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DF95B5-8629-4EDC-AAAA-BA163B78490E}" xr6:coauthVersionLast="47" xr6:coauthVersionMax="47" xr10:uidLastSave="{00000000-0000-0000-0000-000000000000}"/>
  <bookViews>
    <workbookView xWindow="1230" yWindow="960" windowWidth="21600" windowHeight="11100" xr2:uid="{4799D7C7-D300-4304-9BE9-7F4092C1E44F}"/>
  </bookViews>
  <sheets>
    <sheet name="CM pesticides" sheetId="4" r:id="rId1"/>
    <sheet name="CM analysis" sheetId="5" r:id="rId2"/>
    <sheet name="Sample 1-8" sheetId="1" r:id="rId3"/>
    <sheet name="Samples 9-16" sheetId="3" r:id="rId4"/>
    <sheet name="SPE" sheetId="6" r:id="rId5"/>
    <sheet name="Sample A-F" sheetId="7" r:id="rId6"/>
    <sheet name="Sample G-L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7" i="4" l="1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61" i="6"/>
  <c r="R162" i="6"/>
  <c r="R163" i="6"/>
  <c r="R164" i="6"/>
  <c r="R165" i="6"/>
  <c r="R166" i="6"/>
  <c r="R167" i="6"/>
  <c r="R168" i="6"/>
  <c r="R169" i="6"/>
  <c r="R2" i="6"/>
  <c r="Q2" i="3"/>
  <c r="P2" i="3" a="1"/>
  <c r="P2" i="3"/>
  <c r="F2" i="6" a="1"/>
  <c r="F2" i="6"/>
  <c r="Q2" i="6" s="1"/>
  <c r="A358" i="5" a="1"/>
  <c r="A358" i="5"/>
  <c r="A318" i="5" a="1"/>
  <c r="A318" i="5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I213" i="3"/>
  <c r="I214" i="3"/>
  <c r="I215" i="3"/>
  <c r="I216" i="3"/>
  <c r="I217" i="3"/>
  <c r="I202" i="3"/>
  <c r="I203" i="3"/>
  <c r="I204" i="3"/>
  <c r="I205" i="3"/>
  <c r="I206" i="3"/>
  <c r="I207" i="3"/>
  <c r="I208" i="3"/>
  <c r="I209" i="3"/>
  <c r="I210" i="3"/>
  <c r="I211" i="3"/>
  <c r="I212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178" i="3"/>
  <c r="I179" i="3"/>
  <c r="I180" i="3"/>
  <c r="Q180" i="3" s="1"/>
  <c r="I181" i="3"/>
  <c r="Q181" i="3" s="1"/>
  <c r="I182" i="3"/>
  <c r="I183" i="3"/>
  <c r="I184" i="3"/>
  <c r="I185" i="3"/>
  <c r="I169" i="3"/>
  <c r="I170" i="3"/>
  <c r="I171" i="3"/>
  <c r="I172" i="3"/>
  <c r="I173" i="3"/>
  <c r="I174" i="3"/>
  <c r="I175" i="3"/>
  <c r="I176" i="3"/>
  <c r="I177" i="3"/>
  <c r="I163" i="3"/>
  <c r="I164" i="3"/>
  <c r="I165" i="3"/>
  <c r="I166" i="3"/>
  <c r="I167" i="3"/>
  <c r="I168" i="3"/>
  <c r="I160" i="3"/>
  <c r="I161" i="3"/>
  <c r="I162" i="3"/>
  <c r="I158" i="3"/>
  <c r="I159" i="3"/>
  <c r="I155" i="3"/>
  <c r="I156" i="3"/>
  <c r="I157" i="3"/>
  <c r="I148" i="3"/>
  <c r="I149" i="3"/>
  <c r="I150" i="3"/>
  <c r="I151" i="3"/>
  <c r="I152" i="3"/>
  <c r="I153" i="3"/>
  <c r="I154" i="3"/>
  <c r="I146" i="3"/>
  <c r="I147" i="3"/>
  <c r="I141" i="3"/>
  <c r="I142" i="3"/>
  <c r="I144" i="3"/>
  <c r="I145" i="3"/>
  <c r="I140" i="3"/>
  <c r="I136" i="3"/>
  <c r="I137" i="3"/>
  <c r="I138" i="3"/>
  <c r="I139" i="3"/>
  <c r="I135" i="3"/>
  <c r="I130" i="3"/>
  <c r="I131" i="3"/>
  <c r="I132" i="3"/>
  <c r="I133" i="3"/>
  <c r="I134" i="3"/>
  <c r="I129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10" i="3"/>
  <c r="J56" i="3" a="1"/>
  <c r="J56" i="3"/>
  <c r="E56" i="3" a="1"/>
  <c r="E56" i="3"/>
  <c r="E110" i="3" s="1" a="1"/>
  <c r="E110" i="3" s="1"/>
  <c r="E164" i="3" s="1" a="1"/>
  <c r="E164" i="3" s="1"/>
  <c r="J3" i="1"/>
  <c r="Q3" i="1" s="1"/>
  <c r="J4" i="1"/>
  <c r="Q4" i="1" s="1"/>
  <c r="J5" i="1"/>
  <c r="Q5" i="1" s="1"/>
  <c r="J6" i="1"/>
  <c r="Q6" i="1" s="1"/>
  <c r="J7" i="1"/>
  <c r="Q7" i="1" s="1"/>
  <c r="J8" i="1"/>
  <c r="Q8" i="1" s="1"/>
  <c r="J9" i="1"/>
  <c r="Q9" i="1" s="1"/>
  <c r="J10" i="1"/>
  <c r="Q10" i="1" s="1"/>
  <c r="J11" i="1"/>
  <c r="Q11" i="1" s="1"/>
  <c r="J12" i="1"/>
  <c r="Q12" i="1" s="1"/>
  <c r="J13" i="1"/>
  <c r="Q13" i="1" s="1"/>
  <c r="J14" i="1"/>
  <c r="Q14" i="1" s="1"/>
  <c r="J15" i="1"/>
  <c r="Q15" i="1" s="1"/>
  <c r="J16" i="1"/>
  <c r="Q16" i="1" s="1"/>
  <c r="J17" i="1"/>
  <c r="Q17" i="1" s="1"/>
  <c r="J18" i="1"/>
  <c r="Q18" i="1" s="1"/>
  <c r="J19" i="1"/>
  <c r="Q19" i="1" s="1"/>
  <c r="J20" i="1"/>
  <c r="Q20" i="1" s="1"/>
  <c r="J21" i="1"/>
  <c r="Q21" i="1" s="1"/>
  <c r="J22" i="1"/>
  <c r="Q22" i="1" s="1"/>
  <c r="J23" i="1"/>
  <c r="Q23" i="1" s="1"/>
  <c r="J24" i="1"/>
  <c r="Q24" i="1" s="1"/>
  <c r="J25" i="1"/>
  <c r="Q25" i="1" s="1"/>
  <c r="J26" i="1"/>
  <c r="Q26" i="1" s="1"/>
  <c r="J27" i="1"/>
  <c r="Q27" i="1" s="1"/>
  <c r="J28" i="1"/>
  <c r="Q28" i="1" s="1"/>
  <c r="J29" i="1"/>
  <c r="Q29" i="1" s="1"/>
  <c r="J30" i="1"/>
  <c r="Q30" i="1" s="1"/>
  <c r="J31" i="1"/>
  <c r="Q31" i="1" s="1"/>
  <c r="J32" i="1"/>
  <c r="Q32" i="1" s="1"/>
  <c r="J33" i="1"/>
  <c r="Q33" i="1" s="1"/>
  <c r="J34" i="1"/>
  <c r="Q34" i="1" s="1"/>
  <c r="J35" i="1"/>
  <c r="Q35" i="1" s="1"/>
  <c r="J36" i="1"/>
  <c r="Q36" i="1" s="1"/>
  <c r="J37" i="1"/>
  <c r="Q37" i="1" s="1"/>
  <c r="J38" i="1"/>
  <c r="Q38" i="1" s="1"/>
  <c r="J39" i="1"/>
  <c r="Q39" i="1" s="1"/>
  <c r="J40" i="1"/>
  <c r="Q40" i="1" s="1"/>
  <c r="J41" i="1"/>
  <c r="Q41" i="1" s="1"/>
  <c r="J42" i="1"/>
  <c r="Q42" i="1" s="1"/>
  <c r="J43" i="1"/>
  <c r="Q43" i="1" s="1"/>
  <c r="J44" i="1"/>
  <c r="Q44" i="1" s="1"/>
  <c r="J45" i="1"/>
  <c r="Q45" i="1" s="1"/>
  <c r="J46" i="1"/>
  <c r="Q46" i="1" s="1"/>
  <c r="J47" i="1"/>
  <c r="Q47" i="1" s="1"/>
  <c r="J48" i="1"/>
  <c r="Q48" i="1" s="1"/>
  <c r="J49" i="1"/>
  <c r="Q49" i="1" s="1"/>
  <c r="J50" i="1"/>
  <c r="Q50" i="1" s="1"/>
  <c r="J51" i="1"/>
  <c r="Q51" i="1" s="1"/>
  <c r="J52" i="1"/>
  <c r="Q52" i="1" s="1"/>
  <c r="J53" i="1"/>
  <c r="Q53" i="1" s="1"/>
  <c r="J54" i="1"/>
  <c r="Q54" i="1" s="1"/>
  <c r="J55" i="1"/>
  <c r="Q55" i="1" s="1"/>
  <c r="J2" i="1"/>
  <c r="E56" i="1" a="1"/>
  <c r="E56" i="1"/>
  <c r="F2" i="4" a="1"/>
  <c r="F2" i="4" s="1"/>
  <c r="Q3" i="6" l="1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F80" i="4" a="1"/>
  <c r="F80" i="4" s="1"/>
  <c r="K80" i="4" a="1"/>
  <c r="E110" i="1" a="1"/>
  <c r="E110" i="1" s="1"/>
  <c r="E164" i="1" s="1" a="1"/>
  <c r="E164" i="1" s="1"/>
  <c r="E218" i="1" s="1" a="1"/>
  <c r="E218" i="1" s="1"/>
  <c r="P2" i="1" a="1"/>
  <c r="P2" i="1" s="1"/>
  <c r="J56" i="1" a="1"/>
  <c r="J56" i="1" s="1"/>
  <c r="Q2" i="1"/>
  <c r="J110" i="1" a="1"/>
  <c r="R81" i="4" l="1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K80" i="4"/>
  <c r="R80" i="4" s="1"/>
  <c r="K158" i="4" a="1"/>
  <c r="F158" i="4" a="1"/>
  <c r="F158" i="4" s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56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J110" i="1"/>
  <c r="Q110" i="1" s="1"/>
  <c r="K236" i="4" l="1" a="1"/>
  <c r="F236" i="4" a="1"/>
  <c r="F236" i="4" s="1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K158" i="4"/>
  <c r="R158" i="4" s="1"/>
  <c r="K236" i="4" l="1"/>
  <c r="R236" i="4" s="1"/>
  <c r="R293" i="4"/>
  <c r="R237" i="4"/>
  <c r="R238" i="4"/>
  <c r="R239" i="4"/>
  <c r="R240" i="4"/>
  <c r="R241" i="4"/>
  <c r="R242" i="4"/>
  <c r="R243" i="4"/>
  <c r="R244" i="4"/>
  <c r="R245" i="4"/>
  <c r="R246" i="4"/>
  <c r="R247" i="4"/>
  <c r="R248" i="4"/>
  <c r="R249" i="4"/>
  <c r="R250" i="4"/>
  <c r="R251" i="4"/>
  <c r="R252" i="4"/>
  <c r="R253" i="4"/>
  <c r="R254" i="4"/>
  <c r="R255" i="4"/>
  <c r="R256" i="4"/>
  <c r="R257" i="4"/>
  <c r="R258" i="4"/>
  <c r="R259" i="4"/>
  <c r="R260" i="4"/>
  <c r="R261" i="4"/>
  <c r="R262" i="4"/>
  <c r="R263" i="4"/>
  <c r="R264" i="4"/>
  <c r="R265" i="4"/>
  <c r="R266" i="4"/>
  <c r="R267" i="4"/>
  <c r="R268" i="4"/>
  <c r="R269" i="4"/>
  <c r="R270" i="4"/>
  <c r="R271" i="4"/>
  <c r="R272" i="4"/>
  <c r="R273" i="4"/>
  <c r="R274" i="4"/>
  <c r="R275" i="4"/>
  <c r="R276" i="4"/>
  <c r="R277" i="4"/>
  <c r="R278" i="4"/>
  <c r="R279" i="4"/>
  <c r="R280" i="4"/>
  <c r="R281" i="4"/>
  <c r="R282" i="4"/>
  <c r="R283" i="4"/>
  <c r="R284" i="4"/>
  <c r="R285" i="4"/>
  <c r="R286" i="4"/>
  <c r="R287" i="4"/>
  <c r="R288" i="4"/>
  <c r="R289" i="4"/>
  <c r="R290" i="4"/>
  <c r="R291" i="4"/>
  <c r="R292" i="4"/>
  <c r="R294" i="4"/>
  <c r="R295" i="4"/>
  <c r="R296" i="4"/>
  <c r="R297" i="4"/>
  <c r="R298" i="4"/>
  <c r="R299" i="4"/>
  <c r="R300" i="4"/>
  <c r="R301" i="4"/>
  <c r="R302" i="4"/>
  <c r="R303" i="4"/>
  <c r="R304" i="4"/>
  <c r="R305" i="4"/>
  <c r="R306" i="4"/>
  <c r="R307" i="4"/>
  <c r="R308" i="4"/>
  <c r="R309" i="4"/>
  <c r="R310" i="4"/>
  <c r="R311" i="4"/>
  <c r="R312" i="4"/>
  <c r="R313" i="4"/>
  <c r="F44" i="6" a="1"/>
  <c r="Q45" i="6" l="1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F44" i="6"/>
  <c r="Q44" i="6" l="1"/>
  <c r="F86" i="6" a="1"/>
  <c r="F86" i="6" l="1"/>
  <c r="Q127" i="6"/>
  <c r="Q126" i="6"/>
  <c r="Q125" i="6"/>
  <c r="Q124" i="6"/>
  <c r="Q123" i="6"/>
  <c r="Q122" i="6"/>
  <c r="Q121" i="6"/>
  <c r="Q120" i="6"/>
  <c r="Q119" i="6"/>
  <c r="Q118" i="6"/>
  <c r="Q117" i="6"/>
  <c r="Q116" i="6"/>
  <c r="Q114" i="6"/>
  <c r="Q113" i="6"/>
  <c r="Q112" i="6"/>
  <c r="Q111" i="6"/>
  <c r="Q110" i="6"/>
  <c r="Q109" i="6"/>
  <c r="Q108" i="6"/>
  <c r="Q107" i="6"/>
  <c r="Q106" i="6"/>
  <c r="Q105" i="6"/>
  <c r="Q104" i="6"/>
  <c r="Q103" i="6"/>
  <c r="Q102" i="6"/>
  <c r="Q101" i="6"/>
  <c r="Q100" i="6"/>
  <c r="Q99" i="6"/>
  <c r="Q98" i="6"/>
  <c r="Q97" i="6"/>
  <c r="Q96" i="6"/>
  <c r="Q95" i="6"/>
  <c r="Q94" i="6"/>
  <c r="Q93" i="6"/>
  <c r="Q92" i="6"/>
  <c r="Q91" i="6"/>
  <c r="Q90" i="6"/>
  <c r="Q89" i="6"/>
  <c r="Q88" i="6"/>
  <c r="Q87" i="6"/>
  <c r="K113" i="6"/>
  <c r="R113" i="6" s="1"/>
  <c r="Q86" i="6" l="1"/>
  <c r="F128" i="6" a="1"/>
  <c r="K160" i="6" l="1"/>
  <c r="R160" i="6" s="1"/>
  <c r="K159" i="6"/>
  <c r="R159" i="6" s="1"/>
  <c r="K156" i="6"/>
  <c r="F128" i="6"/>
  <c r="Q128" i="6" s="1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K158" i="6"/>
  <c r="R15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<sst xmlns="http://schemas.openxmlformats.org/spreadsheetml/2006/main" count="2163" uniqueCount="145">
  <si>
    <t>Label</t>
  </si>
  <si>
    <t>Chemical</t>
  </si>
  <si>
    <t>Dilution</t>
  </si>
  <si>
    <t>hpf</t>
  </si>
  <si>
    <t>Replicate</t>
  </si>
  <si>
    <t>Dead</t>
  </si>
  <si>
    <t>Coagulation</t>
  </si>
  <si>
    <t>Lack.somite</t>
  </si>
  <si>
    <t>Edema</t>
  </si>
  <si>
    <t>Hatched</t>
  </si>
  <si>
    <t>Unhatched</t>
  </si>
  <si>
    <t>Non.detachment</t>
  </si>
  <si>
    <t>Lack.spinal.curve</t>
  </si>
  <si>
    <t>No.heartbeat</t>
  </si>
  <si>
    <t>Others</t>
  </si>
  <si>
    <t>Missing</t>
  </si>
  <si>
    <t>SurvivalR</t>
  </si>
  <si>
    <t>HatchR</t>
  </si>
  <si>
    <t xml:space="preserve">Z4 </t>
  </si>
  <si>
    <t>Glufosinate-Ammonium</t>
  </si>
  <si>
    <t>Control</t>
  </si>
  <si>
    <t>Z6</t>
  </si>
  <si>
    <t>Hexaconazole</t>
  </si>
  <si>
    <t>Z11</t>
  </si>
  <si>
    <t>Chaindrite</t>
  </si>
  <si>
    <t>Z12</t>
  </si>
  <si>
    <t>Avermectin</t>
  </si>
  <si>
    <t>1 missing after day  1</t>
  </si>
  <si>
    <t xml:space="preserve">premature hatching? </t>
  </si>
  <si>
    <t>1 no tail formation?</t>
  </si>
  <si>
    <t>1 with weird tail</t>
  </si>
  <si>
    <t>(no heartbeat subset of lack spine)</t>
  </si>
  <si>
    <t>2 missing after day 2</t>
  </si>
  <si>
    <t>1 missing from after day 2</t>
  </si>
  <si>
    <t>2 missing  from day 2</t>
  </si>
  <si>
    <t xml:space="preserve">1 missing after day 2
</t>
  </si>
  <si>
    <t>1 burst</t>
  </si>
  <si>
    <t>5 extra after day 2</t>
  </si>
  <si>
    <t>6 missing after day 2</t>
  </si>
  <si>
    <t>1m after day 2</t>
  </si>
  <si>
    <t>2 of  the coagulation burst</t>
  </si>
  <si>
    <t>1M after day 3</t>
  </si>
  <si>
    <t>count as all dead</t>
  </si>
  <si>
    <t>Sample.No</t>
  </si>
  <si>
    <t>Death</t>
  </si>
  <si>
    <t>Z4</t>
  </si>
  <si>
    <t>Hatch</t>
  </si>
  <si>
    <t>ctrl</t>
  </si>
  <si>
    <t>z6</t>
  </si>
  <si>
    <t>Site</t>
  </si>
  <si>
    <t>12!!!!!!!!!!!!!!!</t>
  </si>
  <si>
    <t xml:space="preserve">                                                                                       </t>
  </si>
  <si>
    <t>1 fibrous</t>
  </si>
  <si>
    <t>fibrous</t>
  </si>
  <si>
    <t>1 hatch but dead</t>
  </si>
  <si>
    <t>1 hatch died</t>
  </si>
  <si>
    <t>un hatch includes coagulated</t>
  </si>
  <si>
    <t>1 hatch spinal, 1 unhatch no somite (removed)</t>
  </si>
  <si>
    <t>1 hatched, spinal</t>
  </si>
  <si>
    <t>coagu considered unhatch</t>
  </si>
  <si>
    <t>1spinal hatched</t>
  </si>
  <si>
    <t>1 spjnal hatcghed</t>
  </si>
  <si>
    <t>1 hatch spjnal</t>
  </si>
  <si>
    <t>1 unhatch coagu</t>
  </si>
  <si>
    <t>1 hatched died, 1 spinal</t>
  </si>
  <si>
    <t>1 hatch is dead</t>
  </si>
  <si>
    <t>on day 4 dead is ncluded in hatch</t>
  </si>
  <si>
    <t>the unhatch is dead includes</t>
  </si>
  <si>
    <t xml:space="preserve">the unhatch is dead, inclides </t>
  </si>
  <si>
    <t>1 dead (with spinal)</t>
  </si>
  <si>
    <t>1 pigmented but ok</t>
  </si>
  <si>
    <t>1 unhatched coagulayed</t>
  </si>
  <si>
    <t>un hatch deformaties</t>
  </si>
  <si>
    <t>1 hatch died included</t>
  </si>
  <si>
    <t>1 unhaycg 1hatch died included</t>
  </si>
  <si>
    <t>1 unhatch 1 hatch died included</t>
  </si>
  <si>
    <t>2 hatch dead included</t>
  </si>
  <si>
    <t>1 hatched OD DEAD!!!</t>
  </si>
  <si>
    <t>1 unhatch coagulated</t>
  </si>
  <si>
    <t>1 unhatched is deformed but still beating</t>
  </si>
  <si>
    <t>1 hatched died included</t>
  </si>
  <si>
    <t>1 unhatched coagulate included</t>
  </si>
  <si>
    <t>4 OD , 1 of which no heartbeat and removed</t>
  </si>
  <si>
    <t>1 spimal still alive</t>
  </si>
  <si>
    <t>1 spinal alive</t>
  </si>
  <si>
    <t>still alive</t>
  </si>
  <si>
    <t>1 spinal still alive</t>
  </si>
  <si>
    <t>1 spinal alive, 1 unhatch deformed still alive</t>
  </si>
  <si>
    <t>1 unhatch coagulated, 1 spinal alive</t>
  </si>
  <si>
    <t>the unhatch is alive but deformed</t>
  </si>
  <si>
    <t>1 spinal dead</t>
  </si>
  <si>
    <t>overall poor pigment</t>
  </si>
  <si>
    <t>1 no heartbeat. i spinal alive</t>
  </si>
  <si>
    <t>2 deform</t>
  </si>
  <si>
    <t>unhatch coagulate</t>
  </si>
  <si>
    <t>Start</t>
  </si>
  <si>
    <t>1 abnormal</t>
  </si>
  <si>
    <t>1 ab</t>
  </si>
  <si>
    <t>1 pigment</t>
  </si>
  <si>
    <t>1ab</t>
  </si>
  <si>
    <t>1 pigment with edema</t>
  </si>
  <si>
    <t>1 interesting growth</t>
  </si>
  <si>
    <t>1 pigmented ed</t>
  </si>
  <si>
    <t>1 very deformed</t>
  </si>
  <si>
    <t>1 pigmented 1 abnormal</t>
  </si>
  <si>
    <t>1 pigmented, 1 deformed tail</t>
  </si>
  <si>
    <t>2 ab</t>
  </si>
  <si>
    <t>6 ab</t>
  </si>
  <si>
    <t>2 abnormal, 1 chorion deformed, 1 hatched curved</t>
  </si>
  <si>
    <t>3 ab</t>
  </si>
  <si>
    <t>3ab, 1 hatch coagulated, included in coagulation column</t>
  </si>
  <si>
    <t xml:space="preserve"> 2ab, 1 hatched curved</t>
  </si>
  <si>
    <t>5 ab</t>
  </si>
  <si>
    <t>1 hatch coagulated, included in coagulation column</t>
  </si>
  <si>
    <t>4 ab</t>
  </si>
  <si>
    <t>2ab</t>
  </si>
  <si>
    <t>hatched that coagulated were considered no hb</t>
  </si>
  <si>
    <t>2 fish decaptiated after media change</t>
  </si>
  <si>
    <t>1 unhatched no heartbeat, included as no hb</t>
  </si>
  <si>
    <t>1 unhatched no heartbeat removed</t>
  </si>
  <si>
    <t>1 deformed alive</t>
  </si>
  <si>
    <t>Weak hb</t>
  </si>
  <si>
    <t>hatched coagulated, all the rest is no hb</t>
  </si>
  <si>
    <t>weak hb, 2ab</t>
  </si>
  <si>
    <t>weak hb, 1 unhatch no hb (removed before imaging*)</t>
  </si>
  <si>
    <t>weak hb, 1 ab</t>
  </si>
  <si>
    <t>2 hatch coagulate , 1 hatched no hb, 2 unhatced no heartbeat, removed. All considered no hb</t>
  </si>
  <si>
    <t>1 spinal with ed</t>
  </si>
  <si>
    <t>1 spinal, alive</t>
  </si>
  <si>
    <t>1 spinal with ed, 1 ed</t>
  </si>
  <si>
    <t>ALL NO HB</t>
  </si>
  <si>
    <t>REF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</si>
  <si>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</si>
  <si>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</si>
  <si>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</si>
  <si>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</si>
  <si>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</si>
  <si>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</si>
  <si>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</si>
  <si>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</si>
  <si>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</si>
  <si>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</si>
  <si>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</si>
  <si>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</si>
  <si>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outlier 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</si>
</sst>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444444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5" fillId="6" borderId="0" xfId="0" applyFont="1" applyFill="1"/>
    <xf numFmtId="0" fontId="7" fillId="7" borderId="0" xfId="0" applyFont="1" applyFill="1"/>
    <xf numFmtId="0" fontId="0" fillId="6" borderId="0" xfId="0" applyFill="1"/>
    <xf numFmtId="0" fontId="7" fillId="0" borderId="0" xfId="0" applyFont="1"/>
    <xf numFmtId="0" fontId="5" fillId="0" borderId="0" xfId="0" applyFont="1"/>
    <xf numFmtId="0" fontId="1" fillId="8" borderId="0" xfId="0" applyFont="1" applyFill="1"/>
    <xf numFmtId="0" fontId="4" fillId="9" borderId="0" xfId="0" applyFont="1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0" xfId="0" applyFont="1" applyFill="1"/>
    <xf numFmtId="0" fontId="8" fillId="0" borderId="0" xfId="0" applyFont="1"/>
    <xf numFmtId="0" fontId="6" fillId="12" borderId="0" xfId="0" applyFont="1" applyFill="1"/>
    <xf numFmtId="0" fontId="7" fillId="12" borderId="0" xfId="0" applyFont="1" applyFill="1"/>
    <xf numFmtId="0" fontId="3" fillId="0" borderId="0" xfId="0" quotePrefix="1" applyFont="1"/>
    <xf numFmtId="0" fontId="9" fillId="0" borderId="0" xfId="0" applyFont="1"/>
    <xf numFmtId="0" fontId="7" fillId="4" borderId="0" xfId="0" applyFont="1" applyFill="1"/>
    <xf numFmtId="0" fontId="1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99BF-7E25-4381-9942-EEFD28E1433F}">
  <dimension ref="A1:S679"/>
  <sheetViews>
    <sheetView tabSelected="1" zoomScale="80" zoomScaleNormal="80" workbookViewId="0">
      <pane ySplit="1" topLeftCell="A142" activePane="bottomLeft" state="frozen"/>
      <selection pane="bottomLeft" activeCell="R180" sqref="R180"/>
    </sheetView>
  </sheetViews>
  <sheetFormatPr defaultRowHeight="15" x14ac:dyDescent="0.25"/>
  <cols>
    <col min="1" max="1" width="11.140625" customWidth="1"/>
    <col min="2" max="2" width="20.42578125" customWidth="1"/>
    <col min="7" max="7" width="9.140625" style="27"/>
    <col min="9" max="9" width="11.42578125" customWidth="1"/>
    <col min="10" max="10" width="9.140625" style="16"/>
    <col min="11" max="11" width="9.140625" style="17"/>
    <col min="12" max="12" width="14.28515625" customWidth="1"/>
    <col min="13" max="13" width="13.5703125" customWidth="1"/>
    <col min="14" max="14" width="9.140625" style="5"/>
    <col min="17" max="17" width="17.28515625" customWidth="1"/>
    <col min="18" max="18" width="12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6" t="s">
        <v>6</v>
      </c>
      <c r="H1" s="1" t="s">
        <v>7</v>
      </c>
      <c r="I1" s="1" t="s">
        <v>8</v>
      </c>
      <c r="J1" s="14" t="s">
        <v>9</v>
      </c>
      <c r="K1" s="15" t="s">
        <v>10</v>
      </c>
      <c r="L1" s="1" t="s">
        <v>11</v>
      </c>
      <c r="M1" s="2" t="s">
        <v>12</v>
      </c>
      <c r="N1" s="24" t="s">
        <v>13</v>
      </c>
      <c r="O1" s="3" t="s">
        <v>14</v>
      </c>
      <c r="P1" s="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10</v>
      </c>
      <c r="D2">
        <v>24</v>
      </c>
      <c r="F2" cm="1">
        <f t="array" ref="F2:F79">G2:G79+H2:H79</f>
        <v>20</v>
      </c>
      <c r="G2" s="27">
        <v>0</v>
      </c>
      <c r="H2">
        <v>20</v>
      </c>
      <c r="J2" s="16">
        <v>0</v>
      </c>
      <c r="K2" s="17">
        <v>20</v>
      </c>
      <c r="Q2">
        <v>0</v>
      </c>
      <c r="R2">
        <f>(J2/(J2+K2))*100</f>
        <v>0</v>
      </c>
    </row>
    <row r="3" spans="1:18" x14ac:dyDescent="0.25">
      <c r="A3" t="s">
        <v>18</v>
      </c>
      <c r="B3" t="s">
        <v>19</v>
      </c>
      <c r="C3">
        <v>10</v>
      </c>
      <c r="D3">
        <v>24</v>
      </c>
      <c r="F3">
        <v>20</v>
      </c>
      <c r="G3" s="27">
        <v>0</v>
      </c>
      <c r="H3">
        <v>20</v>
      </c>
      <c r="J3" s="16">
        <v>0</v>
      </c>
      <c r="K3" s="17">
        <v>20</v>
      </c>
      <c r="Q3">
        <v>0</v>
      </c>
      <c r="R3">
        <f t="shared" ref="R3:R66" si="0">(J3/(J3+K3))*100</f>
        <v>0</v>
      </c>
    </row>
    <row r="4" spans="1:18" x14ac:dyDescent="0.25">
      <c r="A4" t="s">
        <v>18</v>
      </c>
      <c r="B4" t="s">
        <v>19</v>
      </c>
      <c r="C4">
        <v>10</v>
      </c>
      <c r="D4">
        <v>24</v>
      </c>
      <c r="F4">
        <v>20</v>
      </c>
      <c r="G4" s="27">
        <v>0</v>
      </c>
      <c r="H4">
        <v>20</v>
      </c>
      <c r="J4" s="16">
        <v>0</v>
      </c>
      <c r="K4" s="17">
        <v>20</v>
      </c>
      <c r="Q4">
        <v>0</v>
      </c>
      <c r="R4">
        <f t="shared" si="0"/>
        <v>0</v>
      </c>
    </row>
    <row r="5" spans="1:18" x14ac:dyDescent="0.25">
      <c r="A5" t="s">
        <v>18</v>
      </c>
      <c r="B5" t="s">
        <v>19</v>
      </c>
      <c r="C5">
        <v>50</v>
      </c>
      <c r="D5">
        <v>24</v>
      </c>
      <c r="F5">
        <v>20</v>
      </c>
      <c r="G5" s="27">
        <v>0</v>
      </c>
      <c r="H5">
        <v>20</v>
      </c>
      <c r="J5" s="16">
        <v>0</v>
      </c>
      <c r="K5" s="17">
        <v>20</v>
      </c>
      <c r="Q5">
        <v>0</v>
      </c>
      <c r="R5">
        <f t="shared" si="0"/>
        <v>0</v>
      </c>
    </row>
    <row r="6" spans="1:18" x14ac:dyDescent="0.25">
      <c r="A6" t="s">
        <v>18</v>
      </c>
      <c r="B6" t="s">
        <v>19</v>
      </c>
      <c r="C6">
        <v>50</v>
      </c>
      <c r="D6">
        <v>24</v>
      </c>
      <c r="F6">
        <v>20</v>
      </c>
      <c r="G6" s="27">
        <v>0</v>
      </c>
      <c r="H6">
        <v>20</v>
      </c>
      <c r="J6" s="16">
        <v>0</v>
      </c>
      <c r="K6" s="17">
        <v>20</v>
      </c>
      <c r="Q6">
        <v>0</v>
      </c>
      <c r="R6">
        <f t="shared" si="0"/>
        <v>0</v>
      </c>
    </row>
    <row r="7" spans="1:18" x14ac:dyDescent="0.25">
      <c r="A7" t="s">
        <v>18</v>
      </c>
      <c r="B7" t="s">
        <v>19</v>
      </c>
      <c r="C7">
        <v>50</v>
      </c>
      <c r="D7">
        <v>24</v>
      </c>
      <c r="F7">
        <v>20</v>
      </c>
      <c r="G7" s="27">
        <v>0</v>
      </c>
      <c r="H7">
        <v>20</v>
      </c>
      <c r="J7" s="16">
        <v>0</v>
      </c>
      <c r="K7" s="17">
        <v>20</v>
      </c>
      <c r="Q7">
        <v>0</v>
      </c>
      <c r="R7">
        <f t="shared" si="0"/>
        <v>0</v>
      </c>
    </row>
    <row r="8" spans="1:18" x14ac:dyDescent="0.25">
      <c r="A8" t="s">
        <v>18</v>
      </c>
      <c r="B8" t="s">
        <v>19</v>
      </c>
      <c r="C8">
        <v>250</v>
      </c>
      <c r="D8">
        <v>24</v>
      </c>
      <c r="F8">
        <v>20</v>
      </c>
      <c r="G8" s="27">
        <v>0</v>
      </c>
      <c r="H8">
        <v>20</v>
      </c>
      <c r="J8" s="16">
        <v>0</v>
      </c>
      <c r="K8" s="17">
        <v>20</v>
      </c>
      <c r="Q8">
        <v>0</v>
      </c>
      <c r="R8">
        <f t="shared" si="0"/>
        <v>0</v>
      </c>
    </row>
    <row r="9" spans="1:18" x14ac:dyDescent="0.25">
      <c r="A9" t="s">
        <v>18</v>
      </c>
      <c r="B9" t="s">
        <v>19</v>
      </c>
      <c r="C9">
        <v>250</v>
      </c>
      <c r="D9">
        <v>24</v>
      </c>
      <c r="F9">
        <v>20</v>
      </c>
      <c r="G9" s="27">
        <v>0</v>
      </c>
      <c r="H9">
        <v>20</v>
      </c>
      <c r="J9" s="16">
        <v>0</v>
      </c>
      <c r="K9" s="17">
        <v>20</v>
      </c>
      <c r="Q9">
        <v>0</v>
      </c>
      <c r="R9">
        <f t="shared" si="0"/>
        <v>0</v>
      </c>
    </row>
    <row r="10" spans="1:18" x14ac:dyDescent="0.25">
      <c r="A10" t="s">
        <v>18</v>
      </c>
      <c r="B10" t="s">
        <v>19</v>
      </c>
      <c r="C10">
        <v>250</v>
      </c>
      <c r="D10">
        <v>24</v>
      </c>
      <c r="F10">
        <v>20</v>
      </c>
      <c r="G10" s="27">
        <v>0</v>
      </c>
      <c r="H10">
        <v>20</v>
      </c>
      <c r="J10" s="16">
        <v>0</v>
      </c>
      <c r="K10" s="17">
        <v>20</v>
      </c>
      <c r="Q10">
        <v>0</v>
      </c>
      <c r="R10">
        <f t="shared" si="0"/>
        <v>0</v>
      </c>
    </row>
    <row r="11" spans="1:18" x14ac:dyDescent="0.25">
      <c r="A11" t="s">
        <v>18</v>
      </c>
      <c r="B11" t="s">
        <v>19</v>
      </c>
      <c r="C11">
        <v>1250</v>
      </c>
      <c r="D11">
        <v>24</v>
      </c>
      <c r="F11">
        <v>15</v>
      </c>
      <c r="G11" s="27">
        <v>15</v>
      </c>
      <c r="J11" s="16">
        <v>0</v>
      </c>
      <c r="K11" s="17">
        <v>20</v>
      </c>
      <c r="Q11">
        <v>25</v>
      </c>
      <c r="R11">
        <f t="shared" si="0"/>
        <v>0</v>
      </c>
    </row>
    <row r="12" spans="1:18" x14ac:dyDescent="0.25">
      <c r="A12" t="s">
        <v>18</v>
      </c>
      <c r="B12" t="s">
        <v>19</v>
      </c>
      <c r="C12">
        <v>1250</v>
      </c>
      <c r="D12">
        <v>24</v>
      </c>
      <c r="F12">
        <v>10</v>
      </c>
      <c r="G12" s="27">
        <v>10</v>
      </c>
      <c r="I12">
        <v>2</v>
      </c>
      <c r="J12" s="16">
        <v>0</v>
      </c>
      <c r="K12" s="17">
        <v>20</v>
      </c>
      <c r="Q12">
        <v>50</v>
      </c>
      <c r="R12">
        <f t="shared" si="0"/>
        <v>0</v>
      </c>
    </row>
    <row r="13" spans="1:18" x14ac:dyDescent="0.25">
      <c r="A13" t="s">
        <v>18</v>
      </c>
      <c r="B13" t="s">
        <v>19</v>
      </c>
      <c r="C13">
        <v>1250</v>
      </c>
      <c r="D13">
        <v>24</v>
      </c>
      <c r="F13">
        <v>12</v>
      </c>
      <c r="G13" s="27">
        <v>12</v>
      </c>
      <c r="I13">
        <v>2</v>
      </c>
      <c r="J13" s="16">
        <v>0</v>
      </c>
      <c r="K13" s="17">
        <v>20</v>
      </c>
      <c r="Q13">
        <v>40</v>
      </c>
      <c r="R13">
        <f t="shared" si="0"/>
        <v>0</v>
      </c>
    </row>
    <row r="14" spans="1:18" x14ac:dyDescent="0.25">
      <c r="A14" t="s">
        <v>18</v>
      </c>
      <c r="B14" t="s">
        <v>19</v>
      </c>
      <c r="C14">
        <v>6250</v>
      </c>
      <c r="D14">
        <v>24</v>
      </c>
      <c r="F14">
        <v>7</v>
      </c>
      <c r="G14" s="27">
        <v>7</v>
      </c>
      <c r="J14" s="16">
        <v>0</v>
      </c>
      <c r="K14" s="17">
        <v>20</v>
      </c>
      <c r="Q14">
        <v>65</v>
      </c>
      <c r="R14">
        <f t="shared" si="0"/>
        <v>0</v>
      </c>
    </row>
    <row r="15" spans="1:18" x14ac:dyDescent="0.25">
      <c r="A15" t="s">
        <v>18</v>
      </c>
      <c r="B15" t="s">
        <v>19</v>
      </c>
      <c r="C15">
        <v>6250</v>
      </c>
      <c r="D15">
        <v>24</v>
      </c>
      <c r="F15">
        <v>7</v>
      </c>
      <c r="G15" s="27">
        <v>7</v>
      </c>
      <c r="I15">
        <v>1</v>
      </c>
      <c r="J15" s="16">
        <v>0</v>
      </c>
      <c r="K15" s="17">
        <v>20</v>
      </c>
      <c r="Q15">
        <v>65</v>
      </c>
      <c r="R15">
        <f t="shared" si="0"/>
        <v>0</v>
      </c>
    </row>
    <row r="16" spans="1:18" x14ac:dyDescent="0.25">
      <c r="A16" t="s">
        <v>18</v>
      </c>
      <c r="B16" t="s">
        <v>19</v>
      </c>
      <c r="C16">
        <v>6250</v>
      </c>
      <c r="D16">
        <v>24</v>
      </c>
      <c r="F16">
        <v>5</v>
      </c>
      <c r="G16" s="27">
        <v>5</v>
      </c>
      <c r="I16">
        <v>1</v>
      </c>
      <c r="J16" s="16">
        <v>0</v>
      </c>
      <c r="K16" s="17">
        <v>20</v>
      </c>
      <c r="Q16">
        <v>75</v>
      </c>
      <c r="R16">
        <f t="shared" si="0"/>
        <v>0</v>
      </c>
    </row>
    <row r="17" spans="1:18" x14ac:dyDescent="0.25">
      <c r="A17" t="s">
        <v>18</v>
      </c>
      <c r="B17" t="s">
        <v>19</v>
      </c>
      <c r="C17">
        <v>31250</v>
      </c>
      <c r="D17">
        <v>24</v>
      </c>
      <c r="F17">
        <v>6</v>
      </c>
      <c r="G17" s="27">
        <v>6</v>
      </c>
      <c r="J17" s="16">
        <v>0</v>
      </c>
      <c r="K17" s="17">
        <v>20</v>
      </c>
      <c r="Q17">
        <v>70</v>
      </c>
      <c r="R17">
        <f t="shared" si="0"/>
        <v>0</v>
      </c>
    </row>
    <row r="18" spans="1:18" x14ac:dyDescent="0.25">
      <c r="A18" t="s">
        <v>18</v>
      </c>
      <c r="B18" t="s">
        <v>19</v>
      </c>
      <c r="C18">
        <v>31250</v>
      </c>
      <c r="D18">
        <v>24</v>
      </c>
      <c r="F18">
        <v>1</v>
      </c>
      <c r="G18" s="27">
        <v>1</v>
      </c>
      <c r="J18" s="16">
        <v>0</v>
      </c>
      <c r="K18" s="17">
        <v>20</v>
      </c>
      <c r="Q18">
        <v>95</v>
      </c>
      <c r="R18">
        <f t="shared" si="0"/>
        <v>0</v>
      </c>
    </row>
    <row r="19" spans="1:18" x14ac:dyDescent="0.25">
      <c r="A19" t="s">
        <v>18</v>
      </c>
      <c r="B19" t="s">
        <v>19</v>
      </c>
      <c r="C19">
        <v>31250</v>
      </c>
      <c r="D19">
        <v>24</v>
      </c>
      <c r="F19">
        <v>6</v>
      </c>
      <c r="G19" s="27">
        <v>6</v>
      </c>
      <c r="J19" s="16">
        <v>0</v>
      </c>
      <c r="K19" s="17">
        <v>20</v>
      </c>
      <c r="Q19">
        <v>70</v>
      </c>
      <c r="R19">
        <f t="shared" si="0"/>
        <v>0</v>
      </c>
    </row>
    <row r="20" spans="1:18" x14ac:dyDescent="0.25">
      <c r="A20" t="s">
        <v>18</v>
      </c>
      <c r="B20" t="s">
        <v>20</v>
      </c>
      <c r="C20" t="s">
        <v>20</v>
      </c>
      <c r="D20">
        <v>24</v>
      </c>
      <c r="F20">
        <v>5</v>
      </c>
      <c r="G20" s="27">
        <v>5</v>
      </c>
      <c r="J20" s="16">
        <v>0</v>
      </c>
      <c r="K20" s="17">
        <v>20</v>
      </c>
      <c r="Q20">
        <v>75</v>
      </c>
      <c r="R20">
        <f t="shared" si="0"/>
        <v>0</v>
      </c>
    </row>
    <row r="21" spans="1:18" x14ac:dyDescent="0.25">
      <c r="A21" t="s">
        <v>18</v>
      </c>
      <c r="B21" t="s">
        <v>20</v>
      </c>
      <c r="C21" t="s">
        <v>20</v>
      </c>
      <c r="D21">
        <v>24</v>
      </c>
      <c r="F21">
        <v>7</v>
      </c>
      <c r="G21" s="27">
        <v>7</v>
      </c>
      <c r="I21">
        <v>1</v>
      </c>
      <c r="J21" s="16">
        <v>0</v>
      </c>
      <c r="K21" s="17">
        <v>20</v>
      </c>
      <c r="Q21">
        <v>65</v>
      </c>
      <c r="R21">
        <f t="shared" si="0"/>
        <v>0</v>
      </c>
    </row>
    <row r="22" spans="1:18" x14ac:dyDescent="0.25">
      <c r="A22" t="s">
        <v>18</v>
      </c>
      <c r="B22" t="s">
        <v>20</v>
      </c>
      <c r="C22" t="s">
        <v>20</v>
      </c>
      <c r="D22">
        <v>24</v>
      </c>
      <c r="F22">
        <v>6</v>
      </c>
      <c r="G22" s="27">
        <v>6</v>
      </c>
      <c r="J22" s="16">
        <v>0</v>
      </c>
      <c r="K22" s="17">
        <v>20</v>
      </c>
      <c r="Q22">
        <v>70</v>
      </c>
      <c r="R22">
        <f t="shared" si="0"/>
        <v>0</v>
      </c>
    </row>
    <row r="23" spans="1:18" x14ac:dyDescent="0.25">
      <c r="A23" t="s">
        <v>21</v>
      </c>
      <c r="B23" t="s">
        <v>22</v>
      </c>
      <c r="C23">
        <v>10</v>
      </c>
      <c r="D23">
        <v>24</v>
      </c>
      <c r="F23">
        <v>4</v>
      </c>
      <c r="G23" s="27">
        <v>4</v>
      </c>
      <c r="J23" s="16">
        <v>0</v>
      </c>
      <c r="K23" s="17">
        <v>20</v>
      </c>
      <c r="Q23">
        <v>80</v>
      </c>
      <c r="R23">
        <f t="shared" si="0"/>
        <v>0</v>
      </c>
    </row>
    <row r="24" spans="1:18" x14ac:dyDescent="0.25">
      <c r="A24" t="s">
        <v>21</v>
      </c>
      <c r="B24" t="s">
        <v>22</v>
      </c>
      <c r="C24">
        <v>10</v>
      </c>
      <c r="D24">
        <v>24</v>
      </c>
      <c r="F24">
        <v>5</v>
      </c>
      <c r="G24" s="27">
        <v>5</v>
      </c>
      <c r="J24" s="16">
        <v>0</v>
      </c>
      <c r="K24" s="17">
        <v>20</v>
      </c>
      <c r="Q24">
        <v>75</v>
      </c>
      <c r="R24">
        <f t="shared" si="0"/>
        <v>0</v>
      </c>
    </row>
    <row r="25" spans="1:18" x14ac:dyDescent="0.25">
      <c r="A25" t="s">
        <v>21</v>
      </c>
      <c r="B25" t="s">
        <v>22</v>
      </c>
      <c r="C25">
        <v>10</v>
      </c>
      <c r="D25">
        <v>24</v>
      </c>
      <c r="F25">
        <v>7</v>
      </c>
      <c r="G25" s="27">
        <v>7</v>
      </c>
      <c r="I25">
        <v>1</v>
      </c>
      <c r="J25" s="16">
        <v>0</v>
      </c>
      <c r="K25" s="17">
        <v>20</v>
      </c>
      <c r="Q25">
        <v>65</v>
      </c>
      <c r="R25">
        <f t="shared" si="0"/>
        <v>0</v>
      </c>
    </row>
    <row r="26" spans="1:18" x14ac:dyDescent="0.25">
      <c r="A26" t="s">
        <v>21</v>
      </c>
      <c r="B26" t="s">
        <v>22</v>
      </c>
      <c r="C26">
        <v>50</v>
      </c>
      <c r="D26">
        <v>24</v>
      </c>
      <c r="F26">
        <v>3</v>
      </c>
      <c r="G26" s="27">
        <v>3</v>
      </c>
      <c r="J26" s="16">
        <v>0</v>
      </c>
      <c r="K26" s="17">
        <v>20</v>
      </c>
      <c r="Q26">
        <v>85</v>
      </c>
      <c r="R26">
        <f t="shared" si="0"/>
        <v>0</v>
      </c>
    </row>
    <row r="27" spans="1:18" x14ac:dyDescent="0.25">
      <c r="A27" t="s">
        <v>21</v>
      </c>
      <c r="B27" t="s">
        <v>22</v>
      </c>
      <c r="C27">
        <v>50</v>
      </c>
      <c r="D27">
        <v>24</v>
      </c>
      <c r="F27">
        <v>3</v>
      </c>
      <c r="G27" s="27">
        <v>3</v>
      </c>
      <c r="I27">
        <v>1</v>
      </c>
      <c r="J27" s="16">
        <v>0</v>
      </c>
      <c r="K27" s="17">
        <v>20</v>
      </c>
      <c r="Q27">
        <v>85</v>
      </c>
      <c r="R27">
        <f>(J27/(J27+K27))*100</f>
        <v>0</v>
      </c>
    </row>
    <row r="28" spans="1:18" x14ac:dyDescent="0.25">
      <c r="A28" t="s">
        <v>21</v>
      </c>
      <c r="B28" t="s">
        <v>22</v>
      </c>
      <c r="C28">
        <v>50</v>
      </c>
      <c r="D28">
        <v>24</v>
      </c>
      <c r="F28">
        <v>5</v>
      </c>
      <c r="G28" s="27">
        <v>5</v>
      </c>
      <c r="J28" s="16">
        <v>0</v>
      </c>
      <c r="K28" s="17">
        <v>20</v>
      </c>
      <c r="Q28">
        <v>75</v>
      </c>
      <c r="R28">
        <f t="shared" si="0"/>
        <v>0</v>
      </c>
    </row>
    <row r="29" spans="1:18" x14ac:dyDescent="0.25">
      <c r="A29" t="s">
        <v>21</v>
      </c>
      <c r="B29" t="s">
        <v>22</v>
      </c>
      <c r="C29">
        <v>250</v>
      </c>
      <c r="D29">
        <v>24</v>
      </c>
      <c r="F29">
        <v>2</v>
      </c>
      <c r="G29" s="27">
        <v>2</v>
      </c>
      <c r="I29">
        <v>1</v>
      </c>
      <c r="J29" s="16">
        <v>0</v>
      </c>
      <c r="K29" s="17">
        <v>20</v>
      </c>
      <c r="Q29">
        <v>90</v>
      </c>
      <c r="R29">
        <f t="shared" si="0"/>
        <v>0</v>
      </c>
    </row>
    <row r="30" spans="1:18" x14ac:dyDescent="0.25">
      <c r="A30" t="s">
        <v>21</v>
      </c>
      <c r="B30" t="s">
        <v>22</v>
      </c>
      <c r="C30">
        <v>250</v>
      </c>
      <c r="D30">
        <v>24</v>
      </c>
      <c r="F30">
        <v>4</v>
      </c>
      <c r="G30" s="27">
        <v>4</v>
      </c>
      <c r="I30">
        <v>1</v>
      </c>
      <c r="J30" s="16">
        <v>0</v>
      </c>
      <c r="K30" s="17">
        <v>20</v>
      </c>
      <c r="Q30">
        <v>80</v>
      </c>
      <c r="R30">
        <f t="shared" si="0"/>
        <v>0</v>
      </c>
    </row>
    <row r="31" spans="1:18" x14ac:dyDescent="0.25">
      <c r="A31" t="s">
        <v>21</v>
      </c>
      <c r="B31" t="s">
        <v>22</v>
      </c>
      <c r="C31">
        <v>250</v>
      </c>
      <c r="D31">
        <v>24</v>
      </c>
      <c r="F31">
        <v>6</v>
      </c>
      <c r="G31" s="27">
        <v>6</v>
      </c>
      <c r="J31" s="16">
        <v>0</v>
      </c>
      <c r="K31" s="17">
        <v>20</v>
      </c>
      <c r="Q31">
        <v>70</v>
      </c>
      <c r="R31">
        <f t="shared" si="0"/>
        <v>0</v>
      </c>
    </row>
    <row r="32" spans="1:18" x14ac:dyDescent="0.25">
      <c r="A32" t="s">
        <v>21</v>
      </c>
      <c r="B32" t="s">
        <v>22</v>
      </c>
      <c r="C32">
        <v>1250</v>
      </c>
      <c r="D32">
        <v>24</v>
      </c>
      <c r="F32">
        <v>5</v>
      </c>
      <c r="G32" s="27">
        <v>5</v>
      </c>
      <c r="J32" s="16">
        <v>0</v>
      </c>
      <c r="K32" s="17">
        <v>20</v>
      </c>
      <c r="Q32">
        <v>75</v>
      </c>
      <c r="R32">
        <f t="shared" si="0"/>
        <v>0</v>
      </c>
    </row>
    <row r="33" spans="1:18" x14ac:dyDescent="0.25">
      <c r="A33" t="s">
        <v>21</v>
      </c>
      <c r="B33" t="s">
        <v>22</v>
      </c>
      <c r="C33">
        <v>1250</v>
      </c>
      <c r="D33">
        <v>24</v>
      </c>
      <c r="F33">
        <v>3</v>
      </c>
      <c r="G33" s="27">
        <v>3</v>
      </c>
      <c r="I33">
        <v>1</v>
      </c>
      <c r="J33" s="16">
        <v>0</v>
      </c>
      <c r="K33" s="17">
        <v>20</v>
      </c>
      <c r="Q33">
        <v>85</v>
      </c>
      <c r="R33">
        <f t="shared" si="0"/>
        <v>0</v>
      </c>
    </row>
    <row r="34" spans="1:18" x14ac:dyDescent="0.25">
      <c r="A34" t="s">
        <v>21</v>
      </c>
      <c r="B34" t="s">
        <v>22</v>
      </c>
      <c r="C34">
        <v>1250</v>
      </c>
      <c r="D34">
        <v>24</v>
      </c>
      <c r="F34">
        <v>7</v>
      </c>
      <c r="G34" s="27">
        <v>7</v>
      </c>
      <c r="J34" s="16">
        <v>0</v>
      </c>
      <c r="K34" s="17">
        <v>20</v>
      </c>
      <c r="Q34">
        <v>65</v>
      </c>
      <c r="R34">
        <f t="shared" si="0"/>
        <v>0</v>
      </c>
    </row>
    <row r="35" spans="1:18" x14ac:dyDescent="0.25">
      <c r="A35" t="s">
        <v>21</v>
      </c>
      <c r="B35" t="s">
        <v>22</v>
      </c>
      <c r="C35">
        <v>6250</v>
      </c>
      <c r="D35">
        <v>24</v>
      </c>
      <c r="F35">
        <v>3</v>
      </c>
      <c r="G35" s="27">
        <v>3</v>
      </c>
      <c r="J35" s="16">
        <v>0</v>
      </c>
      <c r="K35" s="17">
        <v>20</v>
      </c>
      <c r="Q35">
        <v>85</v>
      </c>
      <c r="R35">
        <f t="shared" si="0"/>
        <v>0</v>
      </c>
    </row>
    <row r="36" spans="1:18" x14ac:dyDescent="0.25">
      <c r="A36" t="s">
        <v>21</v>
      </c>
      <c r="B36" t="s">
        <v>22</v>
      </c>
      <c r="C36">
        <v>6250</v>
      </c>
      <c r="D36">
        <v>24</v>
      </c>
      <c r="F36">
        <v>3</v>
      </c>
      <c r="G36" s="27">
        <v>3</v>
      </c>
      <c r="J36" s="16">
        <v>0</v>
      </c>
      <c r="K36" s="17">
        <v>20</v>
      </c>
      <c r="Q36">
        <v>85</v>
      </c>
      <c r="R36">
        <f t="shared" si="0"/>
        <v>0</v>
      </c>
    </row>
    <row r="37" spans="1:18" x14ac:dyDescent="0.25">
      <c r="A37" t="s">
        <v>21</v>
      </c>
      <c r="B37" t="s">
        <v>22</v>
      </c>
      <c r="C37">
        <v>6250</v>
      </c>
      <c r="D37">
        <v>24</v>
      </c>
      <c r="F37">
        <v>4</v>
      </c>
      <c r="G37" s="27">
        <v>4</v>
      </c>
      <c r="I37">
        <v>3</v>
      </c>
      <c r="J37" s="16">
        <v>0</v>
      </c>
      <c r="K37" s="17">
        <v>20</v>
      </c>
      <c r="Q37">
        <v>80</v>
      </c>
      <c r="R37">
        <f t="shared" si="0"/>
        <v>0</v>
      </c>
    </row>
    <row r="38" spans="1:18" x14ac:dyDescent="0.25">
      <c r="A38" t="s">
        <v>21</v>
      </c>
      <c r="B38" t="s">
        <v>20</v>
      </c>
      <c r="C38" t="s">
        <v>20</v>
      </c>
      <c r="D38">
        <v>24</v>
      </c>
      <c r="F38">
        <v>9</v>
      </c>
      <c r="G38" s="27">
        <v>9</v>
      </c>
      <c r="J38" s="16">
        <v>0</v>
      </c>
      <c r="K38" s="17">
        <v>20</v>
      </c>
      <c r="Q38">
        <v>55.000000000000007</v>
      </c>
      <c r="R38">
        <f t="shared" si="0"/>
        <v>0</v>
      </c>
    </row>
    <row r="39" spans="1:18" x14ac:dyDescent="0.25">
      <c r="A39" t="s">
        <v>21</v>
      </c>
      <c r="B39" t="s">
        <v>20</v>
      </c>
      <c r="C39" t="s">
        <v>20</v>
      </c>
      <c r="D39">
        <v>24</v>
      </c>
      <c r="F39">
        <v>4</v>
      </c>
      <c r="G39" s="27">
        <v>4</v>
      </c>
      <c r="J39" s="16">
        <v>0</v>
      </c>
      <c r="K39" s="17">
        <v>20</v>
      </c>
      <c r="Q39">
        <v>80</v>
      </c>
      <c r="R39">
        <f t="shared" si="0"/>
        <v>0</v>
      </c>
    </row>
    <row r="40" spans="1:18" x14ac:dyDescent="0.25">
      <c r="A40" t="s">
        <v>21</v>
      </c>
      <c r="B40" t="s">
        <v>20</v>
      </c>
      <c r="C40" t="s">
        <v>20</v>
      </c>
      <c r="D40">
        <v>24</v>
      </c>
      <c r="F40">
        <v>7</v>
      </c>
      <c r="G40" s="27">
        <v>7</v>
      </c>
      <c r="J40" s="16">
        <v>0</v>
      </c>
      <c r="K40" s="17">
        <v>20</v>
      </c>
      <c r="Q40">
        <v>65</v>
      </c>
      <c r="R40">
        <f t="shared" si="0"/>
        <v>0</v>
      </c>
    </row>
    <row r="41" spans="1:18" x14ac:dyDescent="0.25">
      <c r="A41" t="s">
        <v>23</v>
      </c>
      <c r="B41" t="s">
        <v>24</v>
      </c>
      <c r="C41">
        <v>10</v>
      </c>
      <c r="D41">
        <v>24</v>
      </c>
      <c r="F41">
        <v>2</v>
      </c>
      <c r="G41" s="27">
        <v>2</v>
      </c>
      <c r="J41" s="16">
        <v>0</v>
      </c>
      <c r="K41" s="17">
        <v>20</v>
      </c>
      <c r="Q41">
        <v>90</v>
      </c>
      <c r="R41">
        <f t="shared" si="0"/>
        <v>0</v>
      </c>
    </row>
    <row r="42" spans="1:18" x14ac:dyDescent="0.25">
      <c r="A42" t="s">
        <v>23</v>
      </c>
      <c r="B42" t="s">
        <v>24</v>
      </c>
      <c r="C42">
        <v>10</v>
      </c>
      <c r="D42">
        <v>24</v>
      </c>
      <c r="F42">
        <v>8</v>
      </c>
      <c r="G42" s="27">
        <v>8</v>
      </c>
      <c r="J42" s="16">
        <v>0</v>
      </c>
      <c r="K42" s="17">
        <v>20</v>
      </c>
      <c r="Q42">
        <v>60</v>
      </c>
      <c r="R42">
        <f t="shared" si="0"/>
        <v>0</v>
      </c>
    </row>
    <row r="43" spans="1:18" x14ac:dyDescent="0.25">
      <c r="A43" t="s">
        <v>23</v>
      </c>
      <c r="B43" t="s">
        <v>24</v>
      </c>
      <c r="C43">
        <v>10</v>
      </c>
      <c r="D43">
        <v>24</v>
      </c>
      <c r="F43">
        <v>4</v>
      </c>
      <c r="G43" s="27">
        <v>4</v>
      </c>
      <c r="J43" s="16">
        <v>0</v>
      </c>
      <c r="K43" s="17">
        <v>20</v>
      </c>
      <c r="Q43">
        <v>80</v>
      </c>
      <c r="R43">
        <f t="shared" si="0"/>
        <v>0</v>
      </c>
    </row>
    <row r="44" spans="1:18" x14ac:dyDescent="0.25">
      <c r="A44" t="s">
        <v>23</v>
      </c>
      <c r="B44" t="s">
        <v>24</v>
      </c>
      <c r="C44">
        <v>50</v>
      </c>
      <c r="D44">
        <v>24</v>
      </c>
      <c r="F44">
        <v>4</v>
      </c>
      <c r="G44" s="27">
        <v>4</v>
      </c>
      <c r="J44" s="16">
        <v>0</v>
      </c>
      <c r="K44" s="17">
        <v>20</v>
      </c>
      <c r="Q44">
        <v>80</v>
      </c>
      <c r="R44">
        <f t="shared" si="0"/>
        <v>0</v>
      </c>
    </row>
    <row r="45" spans="1:18" x14ac:dyDescent="0.25">
      <c r="A45" t="s">
        <v>23</v>
      </c>
      <c r="B45" t="s">
        <v>24</v>
      </c>
      <c r="C45">
        <v>50</v>
      </c>
      <c r="D45">
        <v>24</v>
      </c>
      <c r="F45">
        <v>3</v>
      </c>
      <c r="G45" s="27">
        <v>3</v>
      </c>
      <c r="I45">
        <v>1</v>
      </c>
      <c r="J45" s="16">
        <v>0</v>
      </c>
      <c r="K45" s="17">
        <v>20</v>
      </c>
      <c r="Q45">
        <v>85</v>
      </c>
      <c r="R45">
        <f t="shared" si="0"/>
        <v>0</v>
      </c>
    </row>
    <row r="46" spans="1:18" x14ac:dyDescent="0.25">
      <c r="A46" t="s">
        <v>23</v>
      </c>
      <c r="B46" t="s">
        <v>24</v>
      </c>
      <c r="C46">
        <v>50</v>
      </c>
      <c r="D46">
        <v>24</v>
      </c>
      <c r="F46">
        <v>3</v>
      </c>
      <c r="G46" s="27">
        <v>3</v>
      </c>
      <c r="J46" s="16">
        <v>0</v>
      </c>
      <c r="K46" s="17">
        <v>20</v>
      </c>
      <c r="Q46">
        <v>85</v>
      </c>
      <c r="R46">
        <f t="shared" si="0"/>
        <v>0</v>
      </c>
    </row>
    <row r="47" spans="1:18" x14ac:dyDescent="0.25">
      <c r="A47" t="s">
        <v>23</v>
      </c>
      <c r="B47" t="s">
        <v>24</v>
      </c>
      <c r="C47">
        <v>250</v>
      </c>
      <c r="D47">
        <v>24</v>
      </c>
      <c r="F47">
        <v>3</v>
      </c>
      <c r="G47" s="27">
        <v>3</v>
      </c>
      <c r="J47" s="16">
        <v>0</v>
      </c>
      <c r="K47" s="17">
        <v>20</v>
      </c>
      <c r="Q47">
        <v>85</v>
      </c>
      <c r="R47">
        <f t="shared" si="0"/>
        <v>0</v>
      </c>
    </row>
    <row r="48" spans="1:18" x14ac:dyDescent="0.25">
      <c r="A48" t="s">
        <v>23</v>
      </c>
      <c r="B48" t="s">
        <v>24</v>
      </c>
      <c r="C48">
        <v>250</v>
      </c>
      <c r="D48">
        <v>24</v>
      </c>
      <c r="F48">
        <v>5</v>
      </c>
      <c r="G48" s="27">
        <v>5</v>
      </c>
      <c r="J48" s="16">
        <v>0</v>
      </c>
      <c r="K48" s="17">
        <v>20</v>
      </c>
      <c r="Q48">
        <v>75</v>
      </c>
      <c r="R48">
        <f t="shared" si="0"/>
        <v>0</v>
      </c>
    </row>
    <row r="49" spans="1:18" x14ac:dyDescent="0.25">
      <c r="A49" t="s">
        <v>23</v>
      </c>
      <c r="B49" t="s">
        <v>24</v>
      </c>
      <c r="C49">
        <v>250</v>
      </c>
      <c r="D49">
        <v>24</v>
      </c>
      <c r="F49">
        <v>2</v>
      </c>
      <c r="G49" s="27">
        <v>2</v>
      </c>
      <c r="J49" s="16">
        <v>0</v>
      </c>
      <c r="K49" s="17">
        <v>20</v>
      </c>
      <c r="Q49">
        <v>90</v>
      </c>
      <c r="R49">
        <f t="shared" si="0"/>
        <v>0</v>
      </c>
    </row>
    <row r="50" spans="1:18" x14ac:dyDescent="0.25">
      <c r="A50" t="s">
        <v>23</v>
      </c>
      <c r="B50" t="s">
        <v>24</v>
      </c>
      <c r="C50">
        <v>1250</v>
      </c>
      <c r="D50">
        <v>24</v>
      </c>
      <c r="F50">
        <v>6</v>
      </c>
      <c r="G50" s="27">
        <v>6</v>
      </c>
      <c r="J50" s="16">
        <v>0</v>
      </c>
      <c r="K50" s="17">
        <v>20</v>
      </c>
      <c r="Q50">
        <v>70</v>
      </c>
      <c r="R50">
        <f t="shared" si="0"/>
        <v>0</v>
      </c>
    </row>
    <row r="51" spans="1:18" x14ac:dyDescent="0.25">
      <c r="A51" t="s">
        <v>23</v>
      </c>
      <c r="B51" t="s">
        <v>24</v>
      </c>
      <c r="C51">
        <v>1250</v>
      </c>
      <c r="D51">
        <v>24</v>
      </c>
      <c r="F51">
        <v>5</v>
      </c>
      <c r="G51" s="27">
        <v>5</v>
      </c>
      <c r="J51" s="16">
        <v>0</v>
      </c>
      <c r="K51" s="17">
        <v>20</v>
      </c>
      <c r="Q51">
        <v>75</v>
      </c>
      <c r="R51">
        <f t="shared" si="0"/>
        <v>0</v>
      </c>
    </row>
    <row r="52" spans="1:18" x14ac:dyDescent="0.25">
      <c r="A52" t="s">
        <v>23</v>
      </c>
      <c r="B52" t="s">
        <v>24</v>
      </c>
      <c r="C52">
        <v>1250</v>
      </c>
      <c r="D52">
        <v>24</v>
      </c>
      <c r="F52">
        <v>3</v>
      </c>
      <c r="G52" s="27">
        <v>3</v>
      </c>
      <c r="I52">
        <v>1</v>
      </c>
      <c r="J52" s="16">
        <v>0</v>
      </c>
      <c r="K52" s="17">
        <v>20</v>
      </c>
      <c r="Q52">
        <v>85</v>
      </c>
      <c r="R52">
        <f t="shared" si="0"/>
        <v>0</v>
      </c>
    </row>
    <row r="53" spans="1:18" x14ac:dyDescent="0.25">
      <c r="A53" t="s">
        <v>23</v>
      </c>
      <c r="B53" t="s">
        <v>24</v>
      </c>
      <c r="C53">
        <v>6250</v>
      </c>
      <c r="D53">
        <v>24</v>
      </c>
      <c r="F53">
        <v>4</v>
      </c>
      <c r="G53" s="27">
        <v>4</v>
      </c>
      <c r="J53" s="16">
        <v>0</v>
      </c>
      <c r="K53" s="17">
        <v>20</v>
      </c>
      <c r="Q53">
        <v>80</v>
      </c>
      <c r="R53">
        <f t="shared" si="0"/>
        <v>0</v>
      </c>
    </row>
    <row r="54" spans="1:18" x14ac:dyDescent="0.25">
      <c r="A54" t="s">
        <v>23</v>
      </c>
      <c r="B54" t="s">
        <v>24</v>
      </c>
      <c r="C54">
        <v>6250</v>
      </c>
      <c r="D54">
        <v>24</v>
      </c>
      <c r="F54">
        <v>6</v>
      </c>
      <c r="G54" s="27">
        <v>6</v>
      </c>
      <c r="J54" s="16">
        <v>0</v>
      </c>
      <c r="K54" s="17">
        <v>20</v>
      </c>
      <c r="Q54">
        <v>70</v>
      </c>
      <c r="R54">
        <f t="shared" si="0"/>
        <v>0</v>
      </c>
    </row>
    <row r="55" spans="1:18" x14ac:dyDescent="0.25">
      <c r="A55" t="s">
        <v>23</v>
      </c>
      <c r="B55" t="s">
        <v>24</v>
      </c>
      <c r="C55">
        <v>6250</v>
      </c>
      <c r="D55">
        <v>24</v>
      </c>
      <c r="F55">
        <v>6</v>
      </c>
      <c r="G55" s="27">
        <v>6</v>
      </c>
      <c r="I55">
        <v>1</v>
      </c>
      <c r="J55" s="16">
        <v>0</v>
      </c>
      <c r="K55" s="17">
        <v>20</v>
      </c>
      <c r="Q55">
        <v>70</v>
      </c>
      <c r="R55">
        <f t="shared" si="0"/>
        <v>0</v>
      </c>
    </row>
    <row r="56" spans="1:18" x14ac:dyDescent="0.25">
      <c r="A56" t="s">
        <v>23</v>
      </c>
      <c r="B56" t="s">
        <v>20</v>
      </c>
      <c r="C56" t="s">
        <v>20</v>
      </c>
      <c r="D56">
        <v>24</v>
      </c>
      <c r="F56">
        <v>4</v>
      </c>
      <c r="G56" s="27">
        <v>4</v>
      </c>
      <c r="J56" s="16">
        <v>0</v>
      </c>
      <c r="K56" s="17">
        <v>20</v>
      </c>
      <c r="Q56">
        <v>80</v>
      </c>
      <c r="R56">
        <f t="shared" si="0"/>
        <v>0</v>
      </c>
    </row>
    <row r="57" spans="1:18" x14ac:dyDescent="0.25">
      <c r="A57" t="s">
        <v>23</v>
      </c>
      <c r="B57" t="s">
        <v>20</v>
      </c>
      <c r="C57" t="s">
        <v>20</v>
      </c>
      <c r="D57">
        <v>24</v>
      </c>
      <c r="F57">
        <v>1</v>
      </c>
      <c r="G57" s="27">
        <v>1</v>
      </c>
      <c r="J57" s="16">
        <v>0</v>
      </c>
      <c r="K57" s="17">
        <v>20</v>
      </c>
      <c r="Q57">
        <v>95</v>
      </c>
      <c r="R57">
        <f t="shared" si="0"/>
        <v>0</v>
      </c>
    </row>
    <row r="58" spans="1:18" x14ac:dyDescent="0.25">
      <c r="A58" t="s">
        <v>23</v>
      </c>
      <c r="B58" t="s">
        <v>20</v>
      </c>
      <c r="C58" t="s">
        <v>20</v>
      </c>
      <c r="D58">
        <v>24</v>
      </c>
      <c r="F58">
        <v>3</v>
      </c>
      <c r="G58" s="27">
        <v>3</v>
      </c>
      <c r="J58" s="16">
        <v>0</v>
      </c>
      <c r="K58" s="17">
        <v>20</v>
      </c>
      <c r="Q58">
        <v>85</v>
      </c>
      <c r="R58">
        <f t="shared" si="0"/>
        <v>0</v>
      </c>
    </row>
    <row r="59" spans="1:18" x14ac:dyDescent="0.25">
      <c r="A59" t="s">
        <v>25</v>
      </c>
      <c r="B59" t="s">
        <v>26</v>
      </c>
      <c r="C59">
        <v>10</v>
      </c>
      <c r="D59">
        <v>24</v>
      </c>
      <c r="F59">
        <v>20</v>
      </c>
      <c r="G59" s="27">
        <v>20</v>
      </c>
      <c r="J59" s="16">
        <v>0</v>
      </c>
      <c r="K59" s="17">
        <v>20</v>
      </c>
      <c r="Q59">
        <v>0</v>
      </c>
      <c r="R59">
        <f t="shared" si="0"/>
        <v>0</v>
      </c>
    </row>
    <row r="60" spans="1:18" x14ac:dyDescent="0.25">
      <c r="A60" t="s">
        <v>25</v>
      </c>
      <c r="B60" t="s">
        <v>26</v>
      </c>
      <c r="C60">
        <v>10</v>
      </c>
      <c r="D60">
        <v>24</v>
      </c>
      <c r="F60">
        <v>20</v>
      </c>
      <c r="G60" s="27">
        <v>20</v>
      </c>
      <c r="J60" s="16">
        <v>0</v>
      </c>
      <c r="K60" s="17">
        <v>20</v>
      </c>
      <c r="Q60">
        <v>0</v>
      </c>
      <c r="R60">
        <f t="shared" si="0"/>
        <v>0</v>
      </c>
    </row>
    <row r="61" spans="1:18" x14ac:dyDescent="0.25">
      <c r="A61" t="s">
        <v>25</v>
      </c>
      <c r="B61" t="s">
        <v>26</v>
      </c>
      <c r="C61">
        <v>10</v>
      </c>
      <c r="D61">
        <v>24</v>
      </c>
      <c r="F61">
        <v>20</v>
      </c>
      <c r="G61" s="27">
        <v>20</v>
      </c>
      <c r="J61" s="16">
        <v>0</v>
      </c>
      <c r="K61" s="17">
        <v>20</v>
      </c>
      <c r="Q61">
        <v>0</v>
      </c>
      <c r="R61">
        <f t="shared" si="0"/>
        <v>0</v>
      </c>
    </row>
    <row r="62" spans="1:18" x14ac:dyDescent="0.25">
      <c r="A62" t="s">
        <v>25</v>
      </c>
      <c r="B62" t="s">
        <v>26</v>
      </c>
      <c r="C62">
        <v>50</v>
      </c>
      <c r="D62">
        <v>24</v>
      </c>
      <c r="F62">
        <v>10</v>
      </c>
      <c r="G62" s="27">
        <v>10</v>
      </c>
      <c r="J62" s="16">
        <v>0</v>
      </c>
      <c r="K62" s="17">
        <v>20</v>
      </c>
      <c r="Q62">
        <v>50</v>
      </c>
      <c r="R62">
        <f t="shared" si="0"/>
        <v>0</v>
      </c>
    </row>
    <row r="63" spans="1:18" x14ac:dyDescent="0.25">
      <c r="A63" t="s">
        <v>25</v>
      </c>
      <c r="B63" t="s">
        <v>26</v>
      </c>
      <c r="C63">
        <v>50</v>
      </c>
      <c r="D63">
        <v>24</v>
      </c>
      <c r="F63">
        <v>1</v>
      </c>
      <c r="G63" s="27">
        <v>1</v>
      </c>
      <c r="J63" s="16">
        <v>0</v>
      </c>
      <c r="K63" s="17">
        <v>20</v>
      </c>
      <c r="Q63">
        <v>95</v>
      </c>
      <c r="R63">
        <f t="shared" si="0"/>
        <v>0</v>
      </c>
    </row>
    <row r="64" spans="1:18" x14ac:dyDescent="0.25">
      <c r="A64" t="s">
        <v>25</v>
      </c>
      <c r="B64" t="s">
        <v>26</v>
      </c>
      <c r="C64">
        <v>50</v>
      </c>
      <c r="D64">
        <v>24</v>
      </c>
      <c r="F64">
        <v>7</v>
      </c>
      <c r="G64" s="27">
        <v>7</v>
      </c>
      <c r="I64">
        <v>2</v>
      </c>
      <c r="J64" s="16">
        <v>0</v>
      </c>
      <c r="K64" s="17">
        <v>20</v>
      </c>
      <c r="Q64">
        <v>65</v>
      </c>
      <c r="R64">
        <f t="shared" si="0"/>
        <v>0</v>
      </c>
    </row>
    <row r="65" spans="1:18" x14ac:dyDescent="0.25">
      <c r="A65" t="s">
        <v>25</v>
      </c>
      <c r="B65" t="s">
        <v>26</v>
      </c>
      <c r="C65">
        <v>250</v>
      </c>
      <c r="D65">
        <v>24</v>
      </c>
      <c r="F65">
        <v>9</v>
      </c>
      <c r="G65" s="27">
        <v>9</v>
      </c>
      <c r="J65" s="16">
        <v>0</v>
      </c>
      <c r="K65" s="17">
        <v>20</v>
      </c>
      <c r="Q65">
        <v>55.000000000000007</v>
      </c>
      <c r="R65">
        <f t="shared" si="0"/>
        <v>0</v>
      </c>
    </row>
    <row r="66" spans="1:18" x14ac:dyDescent="0.25">
      <c r="A66" t="s">
        <v>25</v>
      </c>
      <c r="B66" t="s">
        <v>26</v>
      </c>
      <c r="C66">
        <v>250</v>
      </c>
      <c r="D66">
        <v>24</v>
      </c>
      <c r="F66">
        <v>4</v>
      </c>
      <c r="G66" s="27">
        <v>4</v>
      </c>
      <c r="J66" s="16">
        <v>0</v>
      </c>
      <c r="K66" s="17">
        <v>20</v>
      </c>
      <c r="Q66">
        <v>80</v>
      </c>
      <c r="R66">
        <f t="shared" si="0"/>
        <v>0</v>
      </c>
    </row>
    <row r="67" spans="1:18" x14ac:dyDescent="0.25">
      <c r="A67" t="s">
        <v>25</v>
      </c>
      <c r="B67" t="s">
        <v>26</v>
      </c>
      <c r="C67">
        <v>250</v>
      </c>
      <c r="D67">
        <v>24</v>
      </c>
      <c r="F67">
        <v>6</v>
      </c>
      <c r="G67" s="27">
        <v>6</v>
      </c>
      <c r="J67" s="16">
        <v>0</v>
      </c>
      <c r="K67" s="17">
        <v>20</v>
      </c>
      <c r="Q67">
        <v>70</v>
      </c>
      <c r="R67">
        <f t="shared" ref="R67:R130" si="1">(J67/(J67+K67))*100</f>
        <v>0</v>
      </c>
    </row>
    <row r="68" spans="1:18" x14ac:dyDescent="0.25">
      <c r="A68" t="s">
        <v>25</v>
      </c>
      <c r="B68" t="s">
        <v>26</v>
      </c>
      <c r="C68">
        <v>1250</v>
      </c>
      <c r="D68">
        <v>24</v>
      </c>
      <c r="F68">
        <v>4</v>
      </c>
      <c r="G68" s="27">
        <v>4</v>
      </c>
      <c r="J68" s="16">
        <v>0</v>
      </c>
      <c r="K68" s="17">
        <v>20</v>
      </c>
      <c r="Q68">
        <v>80</v>
      </c>
      <c r="R68">
        <f t="shared" si="1"/>
        <v>0</v>
      </c>
    </row>
    <row r="69" spans="1:18" x14ac:dyDescent="0.25">
      <c r="A69" t="s">
        <v>25</v>
      </c>
      <c r="B69" t="s">
        <v>26</v>
      </c>
      <c r="C69">
        <v>1250</v>
      </c>
      <c r="D69">
        <v>24</v>
      </c>
      <c r="F69">
        <v>6</v>
      </c>
      <c r="G69" s="27">
        <v>6</v>
      </c>
      <c r="J69" s="16">
        <v>0</v>
      </c>
      <c r="K69" s="17">
        <v>20</v>
      </c>
      <c r="Q69">
        <v>70</v>
      </c>
      <c r="R69">
        <f t="shared" si="1"/>
        <v>0</v>
      </c>
    </row>
    <row r="70" spans="1:18" x14ac:dyDescent="0.25">
      <c r="A70" t="s">
        <v>25</v>
      </c>
      <c r="B70" t="s">
        <v>26</v>
      </c>
      <c r="C70">
        <v>1250</v>
      </c>
      <c r="D70">
        <v>24</v>
      </c>
      <c r="F70">
        <v>5</v>
      </c>
      <c r="G70" s="27">
        <v>5</v>
      </c>
      <c r="I70">
        <v>1</v>
      </c>
      <c r="J70" s="16">
        <v>0</v>
      </c>
      <c r="K70" s="17">
        <v>20</v>
      </c>
      <c r="Q70">
        <v>75</v>
      </c>
      <c r="R70">
        <f t="shared" si="1"/>
        <v>0</v>
      </c>
    </row>
    <row r="71" spans="1:18" x14ac:dyDescent="0.25">
      <c r="A71" t="s">
        <v>25</v>
      </c>
      <c r="B71" t="s">
        <v>26</v>
      </c>
      <c r="C71">
        <v>6250</v>
      </c>
      <c r="D71">
        <v>24</v>
      </c>
      <c r="F71">
        <v>6</v>
      </c>
      <c r="G71" s="27">
        <v>6</v>
      </c>
      <c r="J71" s="16">
        <v>0</v>
      </c>
      <c r="K71" s="17">
        <v>20</v>
      </c>
      <c r="Q71">
        <v>70</v>
      </c>
      <c r="R71">
        <f t="shared" si="1"/>
        <v>0</v>
      </c>
    </row>
    <row r="72" spans="1:18" x14ac:dyDescent="0.25">
      <c r="A72" t="s">
        <v>25</v>
      </c>
      <c r="B72" t="s">
        <v>26</v>
      </c>
      <c r="C72">
        <v>6250</v>
      </c>
      <c r="D72">
        <v>24</v>
      </c>
      <c r="F72">
        <v>10</v>
      </c>
      <c r="G72" s="27">
        <v>10</v>
      </c>
      <c r="J72" s="16">
        <v>0</v>
      </c>
      <c r="K72" s="17">
        <v>20</v>
      </c>
      <c r="Q72">
        <v>50</v>
      </c>
      <c r="R72">
        <f t="shared" si="1"/>
        <v>0</v>
      </c>
    </row>
    <row r="73" spans="1:18" x14ac:dyDescent="0.25">
      <c r="A73" t="s">
        <v>25</v>
      </c>
      <c r="B73" t="s">
        <v>26</v>
      </c>
      <c r="C73">
        <v>6250</v>
      </c>
      <c r="D73">
        <v>24</v>
      </c>
      <c r="F73">
        <v>6</v>
      </c>
      <c r="G73" s="27">
        <v>6</v>
      </c>
      <c r="J73" s="16">
        <v>0</v>
      </c>
      <c r="K73" s="17">
        <v>20</v>
      </c>
      <c r="Q73">
        <v>70</v>
      </c>
      <c r="R73">
        <f t="shared" si="1"/>
        <v>0</v>
      </c>
    </row>
    <row r="74" spans="1:18" x14ac:dyDescent="0.25">
      <c r="A74" t="s">
        <v>25</v>
      </c>
      <c r="B74" t="s">
        <v>26</v>
      </c>
      <c r="C74">
        <v>31250</v>
      </c>
      <c r="D74">
        <v>24</v>
      </c>
      <c r="F74">
        <v>10</v>
      </c>
      <c r="G74" s="27">
        <v>10</v>
      </c>
      <c r="J74" s="16">
        <v>0</v>
      </c>
      <c r="K74" s="17">
        <v>20</v>
      </c>
      <c r="Q74">
        <v>50</v>
      </c>
      <c r="R74">
        <f t="shared" si="1"/>
        <v>0</v>
      </c>
    </row>
    <row r="75" spans="1:18" x14ac:dyDescent="0.25">
      <c r="A75" t="s">
        <v>25</v>
      </c>
      <c r="B75" t="s">
        <v>26</v>
      </c>
      <c r="C75">
        <v>31250</v>
      </c>
      <c r="D75">
        <v>24</v>
      </c>
      <c r="F75">
        <v>7</v>
      </c>
      <c r="G75" s="27">
        <v>7</v>
      </c>
      <c r="J75" s="16">
        <v>0</v>
      </c>
      <c r="K75" s="17">
        <v>20</v>
      </c>
      <c r="Q75">
        <v>65</v>
      </c>
      <c r="R75">
        <f t="shared" si="1"/>
        <v>0</v>
      </c>
    </row>
    <row r="76" spans="1:18" x14ac:dyDescent="0.25">
      <c r="A76" t="s">
        <v>25</v>
      </c>
      <c r="B76" t="s">
        <v>26</v>
      </c>
      <c r="C76">
        <v>31250</v>
      </c>
      <c r="D76">
        <v>24</v>
      </c>
      <c r="F76">
        <v>3</v>
      </c>
      <c r="G76" s="27">
        <v>3</v>
      </c>
      <c r="J76" s="16">
        <v>0</v>
      </c>
      <c r="K76" s="17">
        <v>20</v>
      </c>
      <c r="Q76">
        <v>85</v>
      </c>
      <c r="R76">
        <f t="shared" si="1"/>
        <v>0</v>
      </c>
    </row>
    <row r="77" spans="1:18" x14ac:dyDescent="0.25">
      <c r="A77" t="s">
        <v>25</v>
      </c>
      <c r="B77" t="s">
        <v>20</v>
      </c>
      <c r="C77" t="s">
        <v>20</v>
      </c>
      <c r="D77">
        <v>24</v>
      </c>
      <c r="F77">
        <v>8</v>
      </c>
      <c r="G77" s="27">
        <v>8</v>
      </c>
      <c r="J77" s="16">
        <v>0</v>
      </c>
      <c r="K77" s="17">
        <v>20</v>
      </c>
      <c r="Q77">
        <v>60</v>
      </c>
      <c r="R77">
        <f t="shared" si="1"/>
        <v>0</v>
      </c>
    </row>
    <row r="78" spans="1:18" x14ac:dyDescent="0.25">
      <c r="A78" t="s">
        <v>25</v>
      </c>
      <c r="B78" t="s">
        <v>20</v>
      </c>
      <c r="C78" t="s">
        <v>20</v>
      </c>
      <c r="D78">
        <v>24</v>
      </c>
      <c r="F78">
        <v>4</v>
      </c>
      <c r="G78" s="27">
        <v>4</v>
      </c>
      <c r="J78" s="16">
        <v>0</v>
      </c>
      <c r="K78" s="17">
        <v>20</v>
      </c>
      <c r="Q78">
        <v>80</v>
      </c>
      <c r="R78">
        <f t="shared" si="1"/>
        <v>0</v>
      </c>
    </row>
    <row r="79" spans="1:18" x14ac:dyDescent="0.25">
      <c r="A79" t="s">
        <v>25</v>
      </c>
      <c r="B79" t="s">
        <v>20</v>
      </c>
      <c r="C79" t="s">
        <v>20</v>
      </c>
      <c r="D79">
        <v>24</v>
      </c>
      <c r="F79">
        <v>3</v>
      </c>
      <c r="G79" s="27">
        <v>3</v>
      </c>
      <c r="J79" s="16">
        <v>0</v>
      </c>
      <c r="K79" s="17">
        <v>20</v>
      </c>
      <c r="Q79">
        <v>85</v>
      </c>
      <c r="R79">
        <f t="shared" si="1"/>
        <v>0</v>
      </c>
    </row>
    <row r="80" spans="1:18" x14ac:dyDescent="0.25">
      <c r="A80" t="s">
        <v>18</v>
      </c>
      <c r="B80" t="s">
        <v>19</v>
      </c>
      <c r="C80">
        <v>10</v>
      </c>
      <c r="D80">
        <v>48</v>
      </c>
      <c r="F80" cm="1">
        <f t="array" ref="F80:F157">_xlfn.ANCHORARRAY(F2)+G80:G157+H80:H157+P80:P157</f>
        <v>20</v>
      </c>
      <c r="G80" s="27">
        <v>0</v>
      </c>
      <c r="J80">
        <v>0</v>
      </c>
      <c r="K80" s="17" cm="1">
        <f t="array" ref="K80:K157">K2:K79-_xlfn.ANCHORARRAY(F2)-J80:J157</f>
        <v>0</v>
      </c>
      <c r="Q80">
        <v>0</v>
      </c>
      <c r="R80" t="e">
        <f t="shared" si="1"/>
        <v>#DIV/0!</v>
      </c>
    </row>
    <row r="81" spans="1:18" x14ac:dyDescent="0.25">
      <c r="A81" t="s">
        <v>18</v>
      </c>
      <c r="B81" t="s">
        <v>19</v>
      </c>
      <c r="C81">
        <v>10</v>
      </c>
      <c r="D81">
        <v>48</v>
      </c>
      <c r="F81">
        <v>20</v>
      </c>
      <c r="G81" s="27">
        <v>0</v>
      </c>
      <c r="J81">
        <v>0</v>
      </c>
      <c r="K81" s="17">
        <v>0</v>
      </c>
      <c r="Q81">
        <v>0</v>
      </c>
      <c r="R81" t="e">
        <f t="shared" si="1"/>
        <v>#DIV/0!</v>
      </c>
    </row>
    <row r="82" spans="1:18" x14ac:dyDescent="0.25">
      <c r="A82" t="s">
        <v>18</v>
      </c>
      <c r="B82" t="s">
        <v>19</v>
      </c>
      <c r="C82">
        <v>10</v>
      </c>
      <c r="D82">
        <v>48</v>
      </c>
      <c r="F82">
        <v>20</v>
      </c>
      <c r="G82" s="27">
        <v>0</v>
      </c>
      <c r="J82">
        <v>0</v>
      </c>
      <c r="K82" s="17">
        <v>0</v>
      </c>
      <c r="Q82">
        <v>0</v>
      </c>
      <c r="R82" t="e">
        <f t="shared" si="1"/>
        <v>#DIV/0!</v>
      </c>
    </row>
    <row r="83" spans="1:18" x14ac:dyDescent="0.25">
      <c r="A83" t="s">
        <v>18</v>
      </c>
      <c r="B83" t="s">
        <v>19</v>
      </c>
      <c r="C83">
        <v>50</v>
      </c>
      <c r="D83">
        <v>48</v>
      </c>
      <c r="F83">
        <v>20</v>
      </c>
      <c r="G83" s="27">
        <v>0</v>
      </c>
      <c r="J83">
        <v>0</v>
      </c>
      <c r="K83" s="17">
        <v>0</v>
      </c>
      <c r="Q83">
        <v>0</v>
      </c>
      <c r="R83" t="e">
        <f t="shared" si="1"/>
        <v>#DIV/0!</v>
      </c>
    </row>
    <row r="84" spans="1:18" x14ac:dyDescent="0.25">
      <c r="A84" t="s">
        <v>18</v>
      </c>
      <c r="B84" t="s">
        <v>19</v>
      </c>
      <c r="C84">
        <v>50</v>
      </c>
      <c r="D84">
        <v>48</v>
      </c>
      <c r="F84">
        <v>20</v>
      </c>
      <c r="G84" s="27">
        <v>0</v>
      </c>
      <c r="J84">
        <v>0</v>
      </c>
      <c r="K84" s="17">
        <v>0</v>
      </c>
      <c r="Q84">
        <v>0</v>
      </c>
      <c r="R84" t="e">
        <f t="shared" si="1"/>
        <v>#DIV/0!</v>
      </c>
    </row>
    <row r="85" spans="1:18" x14ac:dyDescent="0.25">
      <c r="A85" t="s">
        <v>18</v>
      </c>
      <c r="B85" t="s">
        <v>19</v>
      </c>
      <c r="C85">
        <v>50</v>
      </c>
      <c r="D85">
        <v>48</v>
      </c>
      <c r="F85">
        <v>20</v>
      </c>
      <c r="G85" s="27">
        <v>0</v>
      </c>
      <c r="J85">
        <v>0</v>
      </c>
      <c r="K85" s="17">
        <v>0</v>
      </c>
      <c r="Q85">
        <v>0</v>
      </c>
      <c r="R85" t="e">
        <f t="shared" si="1"/>
        <v>#DIV/0!</v>
      </c>
    </row>
    <row r="86" spans="1:18" x14ac:dyDescent="0.25">
      <c r="A86" t="s">
        <v>18</v>
      </c>
      <c r="B86" t="s">
        <v>19</v>
      </c>
      <c r="C86">
        <v>250</v>
      </c>
      <c r="D86">
        <v>48</v>
      </c>
      <c r="F86">
        <v>20</v>
      </c>
      <c r="G86" s="27">
        <v>0</v>
      </c>
      <c r="J86">
        <v>0</v>
      </c>
      <c r="K86" s="17">
        <v>0</v>
      </c>
      <c r="Q86">
        <v>0</v>
      </c>
      <c r="R86" t="e">
        <f t="shared" si="1"/>
        <v>#DIV/0!</v>
      </c>
    </row>
    <row r="87" spans="1:18" x14ac:dyDescent="0.25">
      <c r="A87" t="s">
        <v>18</v>
      </c>
      <c r="B87" t="s">
        <v>19</v>
      </c>
      <c r="C87">
        <v>250</v>
      </c>
      <c r="D87">
        <v>48</v>
      </c>
      <c r="F87">
        <v>20</v>
      </c>
      <c r="G87" s="27">
        <v>0</v>
      </c>
      <c r="J87">
        <v>0</v>
      </c>
      <c r="K87" s="17">
        <v>0</v>
      </c>
      <c r="Q87">
        <v>0</v>
      </c>
      <c r="R87" t="e">
        <f t="shared" si="1"/>
        <v>#DIV/0!</v>
      </c>
    </row>
    <row r="88" spans="1:18" x14ac:dyDescent="0.25">
      <c r="A88" t="s">
        <v>18</v>
      </c>
      <c r="B88" t="s">
        <v>19</v>
      </c>
      <c r="C88">
        <v>250</v>
      </c>
      <c r="D88">
        <v>48</v>
      </c>
      <c r="F88">
        <v>20</v>
      </c>
      <c r="G88" s="27">
        <v>0</v>
      </c>
      <c r="J88">
        <v>0</v>
      </c>
      <c r="K88" s="17">
        <v>0</v>
      </c>
      <c r="Q88">
        <v>0</v>
      </c>
      <c r="R88" t="e">
        <f t="shared" si="1"/>
        <v>#DIV/0!</v>
      </c>
    </row>
    <row r="89" spans="1:18" x14ac:dyDescent="0.25">
      <c r="A89" t="s">
        <v>18</v>
      </c>
      <c r="B89" t="s">
        <v>19</v>
      </c>
      <c r="C89">
        <v>1250</v>
      </c>
      <c r="D89">
        <v>48</v>
      </c>
      <c r="F89">
        <v>15</v>
      </c>
      <c r="G89" s="27">
        <v>0</v>
      </c>
      <c r="J89">
        <v>0</v>
      </c>
      <c r="K89" s="17">
        <v>5</v>
      </c>
      <c r="Q89">
        <v>25</v>
      </c>
      <c r="R89">
        <f t="shared" si="1"/>
        <v>0</v>
      </c>
    </row>
    <row r="90" spans="1:18" x14ac:dyDescent="0.25">
      <c r="A90" t="s">
        <v>18</v>
      </c>
      <c r="B90" t="s">
        <v>19</v>
      </c>
      <c r="C90">
        <v>1250</v>
      </c>
      <c r="D90">
        <v>48</v>
      </c>
      <c r="F90">
        <v>11</v>
      </c>
      <c r="G90" s="27">
        <v>1</v>
      </c>
      <c r="J90">
        <v>0</v>
      </c>
      <c r="K90" s="17">
        <v>10</v>
      </c>
      <c r="Q90">
        <v>45</v>
      </c>
      <c r="R90">
        <f t="shared" si="1"/>
        <v>0</v>
      </c>
    </row>
    <row r="91" spans="1:18" x14ac:dyDescent="0.25">
      <c r="A91" t="s">
        <v>18</v>
      </c>
      <c r="B91" t="s">
        <v>19</v>
      </c>
      <c r="C91">
        <v>1250</v>
      </c>
      <c r="D91">
        <v>48</v>
      </c>
      <c r="F91">
        <v>12</v>
      </c>
      <c r="G91" s="27">
        <v>0</v>
      </c>
      <c r="I91">
        <v>4</v>
      </c>
      <c r="J91">
        <v>0</v>
      </c>
      <c r="K91" s="17">
        <v>8</v>
      </c>
      <c r="Q91">
        <v>40</v>
      </c>
      <c r="R91">
        <f t="shared" si="1"/>
        <v>0</v>
      </c>
    </row>
    <row r="92" spans="1:18" x14ac:dyDescent="0.25">
      <c r="A92" t="s">
        <v>18</v>
      </c>
      <c r="B92" t="s">
        <v>19</v>
      </c>
      <c r="C92">
        <v>6250</v>
      </c>
      <c r="D92">
        <v>48</v>
      </c>
      <c r="F92">
        <v>7</v>
      </c>
      <c r="G92" s="27">
        <v>0</v>
      </c>
      <c r="I92">
        <v>1</v>
      </c>
      <c r="J92">
        <v>0</v>
      </c>
      <c r="K92" s="17">
        <v>13</v>
      </c>
      <c r="Q92">
        <v>65</v>
      </c>
      <c r="R92">
        <f t="shared" si="1"/>
        <v>0</v>
      </c>
    </row>
    <row r="93" spans="1:18" x14ac:dyDescent="0.25">
      <c r="A93" t="s">
        <v>18</v>
      </c>
      <c r="B93" t="s">
        <v>19</v>
      </c>
      <c r="C93">
        <v>6250</v>
      </c>
      <c r="D93">
        <v>48</v>
      </c>
      <c r="F93">
        <v>8</v>
      </c>
      <c r="G93" s="27">
        <v>1</v>
      </c>
      <c r="I93">
        <v>1</v>
      </c>
      <c r="J93">
        <v>0</v>
      </c>
      <c r="K93" s="17">
        <v>13</v>
      </c>
      <c r="Q93">
        <v>60</v>
      </c>
      <c r="R93">
        <f t="shared" si="1"/>
        <v>0</v>
      </c>
    </row>
    <row r="94" spans="1:18" x14ac:dyDescent="0.25">
      <c r="A94" t="s">
        <v>18</v>
      </c>
      <c r="B94" t="s">
        <v>19</v>
      </c>
      <c r="C94">
        <v>6250</v>
      </c>
      <c r="D94">
        <v>48</v>
      </c>
      <c r="F94">
        <v>5</v>
      </c>
      <c r="G94" s="27">
        <v>0</v>
      </c>
      <c r="I94">
        <v>1</v>
      </c>
      <c r="J94">
        <v>0</v>
      </c>
      <c r="K94" s="17">
        <v>15</v>
      </c>
      <c r="Q94">
        <v>75</v>
      </c>
      <c r="R94">
        <f t="shared" si="1"/>
        <v>0</v>
      </c>
    </row>
    <row r="95" spans="1:18" x14ac:dyDescent="0.25">
      <c r="A95" t="s">
        <v>18</v>
      </c>
      <c r="B95" t="s">
        <v>19</v>
      </c>
      <c r="C95">
        <v>31250</v>
      </c>
      <c r="D95">
        <v>48</v>
      </c>
      <c r="F95">
        <v>6</v>
      </c>
      <c r="G95" s="27">
        <v>0</v>
      </c>
      <c r="J95">
        <v>0</v>
      </c>
      <c r="K95" s="17">
        <v>14</v>
      </c>
      <c r="Q95">
        <v>70</v>
      </c>
      <c r="R95">
        <f t="shared" si="1"/>
        <v>0</v>
      </c>
    </row>
    <row r="96" spans="1:18" x14ac:dyDescent="0.25">
      <c r="A96" t="s">
        <v>18</v>
      </c>
      <c r="B96" t="s">
        <v>19</v>
      </c>
      <c r="C96">
        <v>31250</v>
      </c>
      <c r="D96">
        <v>48</v>
      </c>
      <c r="F96">
        <v>1</v>
      </c>
      <c r="G96" s="27">
        <v>0</v>
      </c>
      <c r="J96">
        <v>2</v>
      </c>
      <c r="K96" s="17">
        <v>17</v>
      </c>
      <c r="Q96">
        <v>95</v>
      </c>
      <c r="R96">
        <f t="shared" si="1"/>
        <v>10.526315789473683</v>
      </c>
    </row>
    <row r="97" spans="1:18" x14ac:dyDescent="0.25">
      <c r="A97" t="s">
        <v>18</v>
      </c>
      <c r="B97" t="s">
        <v>19</v>
      </c>
      <c r="C97">
        <v>31250</v>
      </c>
      <c r="D97">
        <v>48</v>
      </c>
      <c r="F97">
        <v>7</v>
      </c>
      <c r="G97" s="27">
        <v>1</v>
      </c>
      <c r="J97">
        <v>1</v>
      </c>
      <c r="K97" s="17">
        <v>13</v>
      </c>
      <c r="Q97">
        <v>65</v>
      </c>
      <c r="R97">
        <f t="shared" si="1"/>
        <v>7.1428571428571423</v>
      </c>
    </row>
    <row r="98" spans="1:18" x14ac:dyDescent="0.25">
      <c r="A98" t="s">
        <v>18</v>
      </c>
      <c r="B98" t="s">
        <v>20</v>
      </c>
      <c r="C98" t="s">
        <v>20</v>
      </c>
      <c r="D98">
        <v>48</v>
      </c>
      <c r="F98">
        <v>5</v>
      </c>
      <c r="G98" s="27">
        <v>0</v>
      </c>
      <c r="I98">
        <v>2</v>
      </c>
      <c r="J98">
        <v>0</v>
      </c>
      <c r="K98" s="17">
        <v>15</v>
      </c>
      <c r="Q98">
        <v>75</v>
      </c>
      <c r="R98">
        <f t="shared" si="1"/>
        <v>0</v>
      </c>
    </row>
    <row r="99" spans="1:18" x14ac:dyDescent="0.25">
      <c r="A99" t="s">
        <v>18</v>
      </c>
      <c r="B99" t="s">
        <v>20</v>
      </c>
      <c r="C99" t="s">
        <v>20</v>
      </c>
      <c r="D99">
        <v>48</v>
      </c>
      <c r="F99">
        <v>7</v>
      </c>
      <c r="G99" s="27">
        <v>0</v>
      </c>
      <c r="I99">
        <v>1</v>
      </c>
      <c r="J99">
        <v>0</v>
      </c>
      <c r="K99" s="17">
        <v>13</v>
      </c>
      <c r="Q99">
        <v>65</v>
      </c>
      <c r="R99">
        <f t="shared" si="1"/>
        <v>0</v>
      </c>
    </row>
    <row r="100" spans="1:18" x14ac:dyDescent="0.25">
      <c r="A100" t="s">
        <v>18</v>
      </c>
      <c r="B100" t="s">
        <v>20</v>
      </c>
      <c r="C100" t="s">
        <v>20</v>
      </c>
      <c r="D100">
        <v>48</v>
      </c>
      <c r="F100">
        <v>6</v>
      </c>
      <c r="G100" s="27">
        <v>0</v>
      </c>
      <c r="J100">
        <v>3</v>
      </c>
      <c r="K100" s="17">
        <v>11</v>
      </c>
      <c r="Q100">
        <v>70</v>
      </c>
      <c r="R100">
        <f t="shared" si="1"/>
        <v>21.428571428571427</v>
      </c>
    </row>
    <row r="101" spans="1:18" x14ac:dyDescent="0.25">
      <c r="A101" t="s">
        <v>21</v>
      </c>
      <c r="B101" t="s">
        <v>22</v>
      </c>
      <c r="C101">
        <v>10</v>
      </c>
      <c r="D101">
        <v>48</v>
      </c>
      <c r="F101">
        <v>4</v>
      </c>
      <c r="G101" s="27">
        <v>0</v>
      </c>
      <c r="I101">
        <v>1</v>
      </c>
      <c r="J101">
        <v>0</v>
      </c>
      <c r="K101" s="17">
        <v>16</v>
      </c>
      <c r="Q101">
        <v>80</v>
      </c>
      <c r="R101">
        <f t="shared" si="1"/>
        <v>0</v>
      </c>
    </row>
    <row r="102" spans="1:18" x14ac:dyDescent="0.25">
      <c r="A102" t="s">
        <v>21</v>
      </c>
      <c r="B102" t="s">
        <v>22</v>
      </c>
      <c r="C102">
        <v>10</v>
      </c>
      <c r="D102">
        <v>48</v>
      </c>
      <c r="F102">
        <v>6</v>
      </c>
      <c r="G102" s="27">
        <v>1</v>
      </c>
      <c r="I102" s="18"/>
      <c r="J102">
        <v>0</v>
      </c>
      <c r="K102" s="17">
        <v>15</v>
      </c>
      <c r="Q102">
        <v>70</v>
      </c>
      <c r="R102">
        <f t="shared" si="1"/>
        <v>0</v>
      </c>
    </row>
    <row r="103" spans="1:18" x14ac:dyDescent="0.25">
      <c r="A103" t="s">
        <v>21</v>
      </c>
      <c r="B103" t="s">
        <v>22</v>
      </c>
      <c r="C103">
        <v>10</v>
      </c>
      <c r="D103">
        <v>48</v>
      </c>
      <c r="F103">
        <v>7</v>
      </c>
      <c r="G103" s="27">
        <v>0</v>
      </c>
      <c r="I103">
        <v>1</v>
      </c>
      <c r="J103">
        <v>0</v>
      </c>
      <c r="K103" s="17">
        <v>13</v>
      </c>
      <c r="Q103">
        <v>65</v>
      </c>
      <c r="R103">
        <f t="shared" si="1"/>
        <v>0</v>
      </c>
    </row>
    <row r="104" spans="1:18" ht="45" x14ac:dyDescent="0.25">
      <c r="A104" t="s">
        <v>21</v>
      </c>
      <c r="B104" t="s">
        <v>22</v>
      </c>
      <c r="C104">
        <v>50</v>
      </c>
      <c r="D104">
        <v>48</v>
      </c>
      <c r="F104">
        <v>5</v>
      </c>
      <c r="G104" s="27">
        <v>1</v>
      </c>
      <c r="J104">
        <v>0</v>
      </c>
      <c r="K104" s="17">
        <v>17</v>
      </c>
      <c r="O104" s="19" t="s">
        <v>27</v>
      </c>
      <c r="P104">
        <v>1</v>
      </c>
      <c r="Q104">
        <v>75</v>
      </c>
      <c r="R104">
        <f t="shared" si="1"/>
        <v>0</v>
      </c>
    </row>
    <row r="105" spans="1:18" x14ac:dyDescent="0.25">
      <c r="A105" t="s">
        <v>21</v>
      </c>
      <c r="B105" t="s">
        <v>22</v>
      </c>
      <c r="C105">
        <v>50</v>
      </c>
      <c r="D105">
        <v>48</v>
      </c>
      <c r="F105">
        <v>3</v>
      </c>
      <c r="G105" s="27">
        <v>0</v>
      </c>
      <c r="I105">
        <v>3</v>
      </c>
      <c r="J105">
        <v>0</v>
      </c>
      <c r="K105" s="17">
        <v>17</v>
      </c>
      <c r="Q105">
        <v>85</v>
      </c>
      <c r="R105">
        <f t="shared" si="1"/>
        <v>0</v>
      </c>
    </row>
    <row r="106" spans="1:18" x14ac:dyDescent="0.25">
      <c r="A106" t="s">
        <v>21</v>
      </c>
      <c r="B106" t="s">
        <v>22</v>
      </c>
      <c r="C106">
        <v>50</v>
      </c>
      <c r="D106">
        <v>48</v>
      </c>
      <c r="F106">
        <v>5</v>
      </c>
      <c r="G106" s="27">
        <v>0</v>
      </c>
      <c r="I106">
        <v>1</v>
      </c>
      <c r="J106">
        <v>0</v>
      </c>
      <c r="K106" s="17">
        <v>15</v>
      </c>
      <c r="Q106">
        <v>75</v>
      </c>
      <c r="R106">
        <f t="shared" si="1"/>
        <v>0</v>
      </c>
    </row>
    <row r="107" spans="1:18" x14ac:dyDescent="0.25">
      <c r="A107" t="s">
        <v>21</v>
      </c>
      <c r="B107" t="s">
        <v>22</v>
      </c>
      <c r="C107">
        <v>250</v>
      </c>
      <c r="D107">
        <v>48</v>
      </c>
      <c r="F107">
        <v>2</v>
      </c>
      <c r="G107" s="27">
        <v>0</v>
      </c>
      <c r="I107">
        <v>3</v>
      </c>
      <c r="J107">
        <v>0</v>
      </c>
      <c r="K107" s="17">
        <v>18</v>
      </c>
      <c r="Q107">
        <v>90</v>
      </c>
      <c r="R107">
        <f t="shared" si="1"/>
        <v>0</v>
      </c>
    </row>
    <row r="108" spans="1:18" x14ac:dyDescent="0.25">
      <c r="A108" t="s">
        <v>21</v>
      </c>
      <c r="B108" t="s">
        <v>22</v>
      </c>
      <c r="C108">
        <v>250</v>
      </c>
      <c r="D108">
        <v>48</v>
      </c>
      <c r="F108">
        <v>4</v>
      </c>
      <c r="G108" s="27">
        <v>0</v>
      </c>
      <c r="I108">
        <v>1</v>
      </c>
      <c r="J108">
        <v>0</v>
      </c>
      <c r="K108" s="17">
        <v>16</v>
      </c>
      <c r="Q108">
        <v>80</v>
      </c>
      <c r="R108">
        <f t="shared" si="1"/>
        <v>0</v>
      </c>
    </row>
    <row r="109" spans="1:18" ht="60" x14ac:dyDescent="0.25">
      <c r="A109" t="s">
        <v>21</v>
      </c>
      <c r="B109" t="s">
        <v>22</v>
      </c>
      <c r="C109">
        <v>250</v>
      </c>
      <c r="D109">
        <v>48</v>
      </c>
      <c r="F109">
        <v>6</v>
      </c>
      <c r="G109" s="27">
        <v>0</v>
      </c>
      <c r="J109" s="18">
        <v>1</v>
      </c>
      <c r="K109" s="17">
        <v>13</v>
      </c>
      <c r="O109" s="18" t="s">
        <v>28</v>
      </c>
      <c r="Q109">
        <v>70</v>
      </c>
      <c r="R109">
        <f t="shared" si="1"/>
        <v>7.1428571428571423</v>
      </c>
    </row>
    <row r="110" spans="1:18" x14ac:dyDescent="0.25">
      <c r="A110" t="s">
        <v>21</v>
      </c>
      <c r="B110" t="s">
        <v>22</v>
      </c>
      <c r="C110">
        <v>1250</v>
      </c>
      <c r="D110">
        <v>48</v>
      </c>
      <c r="F110">
        <v>6</v>
      </c>
      <c r="G110" s="27">
        <v>1</v>
      </c>
      <c r="I110">
        <v>1</v>
      </c>
      <c r="J110" s="18">
        <v>2</v>
      </c>
      <c r="K110" s="17">
        <v>13</v>
      </c>
      <c r="Q110">
        <v>70</v>
      </c>
      <c r="R110">
        <f t="shared" si="1"/>
        <v>13.333333333333334</v>
      </c>
    </row>
    <row r="111" spans="1:18" x14ac:dyDescent="0.25">
      <c r="A111" t="s">
        <v>21</v>
      </c>
      <c r="B111" t="s">
        <v>22</v>
      </c>
      <c r="C111">
        <v>1250</v>
      </c>
      <c r="D111">
        <v>48</v>
      </c>
      <c r="F111">
        <v>3</v>
      </c>
      <c r="G111" s="27">
        <v>0</v>
      </c>
      <c r="J111">
        <v>1</v>
      </c>
      <c r="K111" s="17">
        <v>16</v>
      </c>
      <c r="O111" t="s">
        <v>29</v>
      </c>
      <c r="Q111">
        <v>85</v>
      </c>
      <c r="R111">
        <f t="shared" si="1"/>
        <v>5.8823529411764701</v>
      </c>
    </row>
    <row r="112" spans="1:18" x14ac:dyDescent="0.25">
      <c r="A112" t="s">
        <v>21</v>
      </c>
      <c r="B112" t="s">
        <v>22</v>
      </c>
      <c r="C112">
        <v>1250</v>
      </c>
      <c r="D112">
        <v>48</v>
      </c>
      <c r="F112">
        <v>7</v>
      </c>
      <c r="G112" s="27">
        <v>0</v>
      </c>
      <c r="J112">
        <v>3</v>
      </c>
      <c r="K112" s="17">
        <v>10</v>
      </c>
      <c r="O112" t="s">
        <v>30</v>
      </c>
      <c r="Q112">
        <v>65</v>
      </c>
      <c r="R112">
        <f t="shared" si="1"/>
        <v>23.076923076923077</v>
      </c>
    </row>
    <row r="113" spans="1:18" x14ac:dyDescent="0.25">
      <c r="A113" t="s">
        <v>21</v>
      </c>
      <c r="B113" t="s">
        <v>22</v>
      </c>
      <c r="C113">
        <v>6250</v>
      </c>
      <c r="D113">
        <v>48</v>
      </c>
      <c r="F113">
        <v>4</v>
      </c>
      <c r="G113" s="27">
        <v>1</v>
      </c>
      <c r="J113">
        <v>1</v>
      </c>
      <c r="K113" s="17">
        <v>16</v>
      </c>
      <c r="O113" t="s">
        <v>30</v>
      </c>
      <c r="Q113">
        <v>80</v>
      </c>
      <c r="R113">
        <f t="shared" si="1"/>
        <v>5.8823529411764701</v>
      </c>
    </row>
    <row r="114" spans="1:18" x14ac:dyDescent="0.25">
      <c r="A114" t="s">
        <v>21</v>
      </c>
      <c r="B114" t="s">
        <v>22</v>
      </c>
      <c r="C114">
        <v>6250</v>
      </c>
      <c r="D114">
        <v>48</v>
      </c>
      <c r="F114">
        <v>3</v>
      </c>
      <c r="G114" s="27">
        <v>0</v>
      </c>
      <c r="J114">
        <v>0</v>
      </c>
      <c r="K114" s="17">
        <v>17</v>
      </c>
      <c r="Q114">
        <v>85</v>
      </c>
      <c r="R114">
        <f t="shared" si="1"/>
        <v>0</v>
      </c>
    </row>
    <row r="115" spans="1:18" x14ac:dyDescent="0.25">
      <c r="A115" t="s">
        <v>21</v>
      </c>
      <c r="B115" t="s">
        <v>22</v>
      </c>
      <c r="C115">
        <v>6250</v>
      </c>
      <c r="D115">
        <v>48</v>
      </c>
      <c r="F115">
        <v>6</v>
      </c>
      <c r="G115" s="27">
        <v>2</v>
      </c>
      <c r="I115">
        <v>1</v>
      </c>
      <c r="J115">
        <v>0</v>
      </c>
      <c r="K115" s="17">
        <v>16</v>
      </c>
      <c r="Q115">
        <v>70</v>
      </c>
      <c r="R115">
        <f t="shared" si="1"/>
        <v>0</v>
      </c>
    </row>
    <row r="116" spans="1:18" x14ac:dyDescent="0.25">
      <c r="A116" t="s">
        <v>21</v>
      </c>
      <c r="B116" t="s">
        <v>20</v>
      </c>
      <c r="C116" t="s">
        <v>20</v>
      </c>
      <c r="D116">
        <v>48</v>
      </c>
      <c r="F116">
        <v>9</v>
      </c>
      <c r="G116" s="27">
        <v>0</v>
      </c>
      <c r="J116">
        <v>2</v>
      </c>
      <c r="K116" s="17">
        <v>9</v>
      </c>
      <c r="Q116">
        <v>55.000000000000007</v>
      </c>
      <c r="R116">
        <f t="shared" si="1"/>
        <v>18.181818181818183</v>
      </c>
    </row>
    <row r="117" spans="1:18" x14ac:dyDescent="0.25">
      <c r="A117" t="s">
        <v>21</v>
      </c>
      <c r="B117" t="s">
        <v>20</v>
      </c>
      <c r="C117" t="s">
        <v>20</v>
      </c>
      <c r="D117">
        <v>48</v>
      </c>
      <c r="F117">
        <v>5</v>
      </c>
      <c r="G117" s="27">
        <v>1</v>
      </c>
      <c r="J117">
        <v>0</v>
      </c>
      <c r="K117" s="17">
        <v>16</v>
      </c>
      <c r="Q117">
        <v>75</v>
      </c>
      <c r="R117">
        <f t="shared" si="1"/>
        <v>0</v>
      </c>
    </row>
    <row r="118" spans="1:18" x14ac:dyDescent="0.25">
      <c r="A118" t="s">
        <v>21</v>
      </c>
      <c r="B118" t="s">
        <v>20</v>
      </c>
      <c r="C118" t="s">
        <v>20</v>
      </c>
      <c r="D118">
        <v>48</v>
      </c>
      <c r="F118">
        <v>7</v>
      </c>
      <c r="G118" s="27">
        <v>0</v>
      </c>
      <c r="J118">
        <v>0</v>
      </c>
      <c r="K118" s="17">
        <v>13</v>
      </c>
      <c r="Q118">
        <v>65</v>
      </c>
      <c r="R118">
        <f t="shared" si="1"/>
        <v>0</v>
      </c>
    </row>
    <row r="119" spans="1:18" x14ac:dyDescent="0.25">
      <c r="A119" t="s">
        <v>23</v>
      </c>
      <c r="B119" t="s">
        <v>24</v>
      </c>
      <c r="C119">
        <v>10</v>
      </c>
      <c r="D119">
        <v>48</v>
      </c>
      <c r="F119">
        <v>2</v>
      </c>
      <c r="G119" s="27">
        <v>0</v>
      </c>
      <c r="I119">
        <v>2</v>
      </c>
      <c r="J119">
        <v>0</v>
      </c>
      <c r="K119">
        <v>18</v>
      </c>
      <c r="Q119">
        <v>90</v>
      </c>
      <c r="R119">
        <f t="shared" si="1"/>
        <v>0</v>
      </c>
    </row>
    <row r="120" spans="1:18" x14ac:dyDescent="0.25">
      <c r="A120" t="s">
        <v>23</v>
      </c>
      <c r="B120" t="s">
        <v>24</v>
      </c>
      <c r="C120">
        <v>10</v>
      </c>
      <c r="D120">
        <v>48</v>
      </c>
      <c r="F120">
        <v>8</v>
      </c>
      <c r="G120" s="27">
        <v>0</v>
      </c>
      <c r="J120">
        <v>0</v>
      </c>
      <c r="K120">
        <v>12</v>
      </c>
      <c r="Q120">
        <v>60</v>
      </c>
      <c r="R120">
        <f t="shared" si="1"/>
        <v>0</v>
      </c>
    </row>
    <row r="121" spans="1:18" x14ac:dyDescent="0.25">
      <c r="A121" t="s">
        <v>23</v>
      </c>
      <c r="B121" t="s">
        <v>24</v>
      </c>
      <c r="C121">
        <v>10</v>
      </c>
      <c r="D121">
        <v>48</v>
      </c>
      <c r="F121">
        <v>4</v>
      </c>
      <c r="G121" s="27">
        <v>0</v>
      </c>
      <c r="J121">
        <v>0</v>
      </c>
      <c r="K121">
        <v>16</v>
      </c>
      <c r="Q121">
        <v>80</v>
      </c>
      <c r="R121">
        <f t="shared" si="1"/>
        <v>0</v>
      </c>
    </row>
    <row r="122" spans="1:18" x14ac:dyDescent="0.25">
      <c r="A122" t="s">
        <v>23</v>
      </c>
      <c r="B122" t="s">
        <v>24</v>
      </c>
      <c r="C122">
        <v>50</v>
      </c>
      <c r="D122">
        <v>48</v>
      </c>
      <c r="F122">
        <v>4</v>
      </c>
      <c r="G122" s="27">
        <v>0</v>
      </c>
      <c r="J122">
        <v>0</v>
      </c>
      <c r="K122">
        <v>16</v>
      </c>
      <c r="Q122">
        <v>80</v>
      </c>
      <c r="R122">
        <f t="shared" si="1"/>
        <v>0</v>
      </c>
    </row>
    <row r="123" spans="1:18" x14ac:dyDescent="0.25">
      <c r="A123" t="s">
        <v>23</v>
      </c>
      <c r="B123" t="s">
        <v>24</v>
      </c>
      <c r="C123">
        <v>50</v>
      </c>
      <c r="D123">
        <v>48</v>
      </c>
      <c r="F123">
        <v>3</v>
      </c>
      <c r="G123" s="27">
        <v>0</v>
      </c>
      <c r="J123">
        <v>2</v>
      </c>
      <c r="K123">
        <v>15</v>
      </c>
      <c r="Q123">
        <v>85</v>
      </c>
      <c r="R123">
        <f t="shared" si="1"/>
        <v>11.76470588235294</v>
      </c>
    </row>
    <row r="124" spans="1:18" x14ac:dyDescent="0.25">
      <c r="A124" t="s">
        <v>23</v>
      </c>
      <c r="B124" t="s">
        <v>24</v>
      </c>
      <c r="C124">
        <v>50</v>
      </c>
      <c r="D124">
        <v>48</v>
      </c>
      <c r="F124">
        <v>3</v>
      </c>
      <c r="G124" s="27">
        <v>0</v>
      </c>
      <c r="J124">
        <v>0</v>
      </c>
      <c r="K124">
        <v>17</v>
      </c>
      <c r="Q124">
        <v>85</v>
      </c>
      <c r="R124">
        <f t="shared" si="1"/>
        <v>0</v>
      </c>
    </row>
    <row r="125" spans="1:18" x14ac:dyDescent="0.25">
      <c r="A125" t="s">
        <v>23</v>
      </c>
      <c r="B125" t="s">
        <v>24</v>
      </c>
      <c r="C125">
        <v>250</v>
      </c>
      <c r="D125">
        <v>48</v>
      </c>
      <c r="F125">
        <v>3</v>
      </c>
      <c r="G125" s="27">
        <v>0</v>
      </c>
      <c r="J125">
        <v>15</v>
      </c>
      <c r="K125">
        <v>2</v>
      </c>
      <c r="Q125">
        <v>85</v>
      </c>
      <c r="R125">
        <f t="shared" si="1"/>
        <v>88.235294117647058</v>
      </c>
    </row>
    <row r="126" spans="1:18" x14ac:dyDescent="0.25">
      <c r="A126" t="s">
        <v>23</v>
      </c>
      <c r="B126" t="s">
        <v>24</v>
      </c>
      <c r="C126">
        <v>250</v>
      </c>
      <c r="D126">
        <v>48</v>
      </c>
      <c r="F126">
        <v>6</v>
      </c>
      <c r="G126" s="27">
        <v>1</v>
      </c>
      <c r="J126">
        <v>7</v>
      </c>
      <c r="K126">
        <v>8</v>
      </c>
      <c r="Q126">
        <v>70</v>
      </c>
      <c r="R126">
        <f t="shared" si="1"/>
        <v>46.666666666666664</v>
      </c>
    </row>
    <row r="127" spans="1:18" x14ac:dyDescent="0.25">
      <c r="A127" t="s">
        <v>23</v>
      </c>
      <c r="B127" t="s">
        <v>24</v>
      </c>
      <c r="C127">
        <v>250</v>
      </c>
      <c r="D127">
        <v>48</v>
      </c>
      <c r="F127">
        <v>2</v>
      </c>
      <c r="G127" s="27">
        <v>0</v>
      </c>
      <c r="J127">
        <v>8</v>
      </c>
      <c r="K127">
        <v>10</v>
      </c>
      <c r="Q127">
        <v>90</v>
      </c>
      <c r="R127">
        <f t="shared" si="1"/>
        <v>44.444444444444443</v>
      </c>
    </row>
    <row r="128" spans="1:18" x14ac:dyDescent="0.25">
      <c r="A128" t="s">
        <v>23</v>
      </c>
      <c r="B128" t="s">
        <v>24</v>
      </c>
      <c r="C128">
        <v>1250</v>
      </c>
      <c r="D128">
        <v>48</v>
      </c>
      <c r="F128">
        <v>6</v>
      </c>
      <c r="G128" s="27">
        <v>0</v>
      </c>
      <c r="J128">
        <v>0</v>
      </c>
      <c r="K128">
        <v>14</v>
      </c>
      <c r="Q128">
        <v>70</v>
      </c>
      <c r="R128">
        <f t="shared" si="1"/>
        <v>0</v>
      </c>
    </row>
    <row r="129" spans="1:18" x14ac:dyDescent="0.25">
      <c r="A129" t="s">
        <v>23</v>
      </c>
      <c r="B129" t="s">
        <v>24</v>
      </c>
      <c r="C129">
        <v>1250</v>
      </c>
      <c r="D129">
        <v>48</v>
      </c>
      <c r="F129">
        <v>5</v>
      </c>
      <c r="G129" s="27">
        <v>0</v>
      </c>
      <c r="J129">
        <v>5</v>
      </c>
      <c r="K129">
        <v>10</v>
      </c>
      <c r="Q129">
        <v>75</v>
      </c>
      <c r="R129">
        <f t="shared" si="1"/>
        <v>33.333333333333329</v>
      </c>
    </row>
    <row r="130" spans="1:18" x14ac:dyDescent="0.25">
      <c r="A130" t="s">
        <v>23</v>
      </c>
      <c r="B130" t="s">
        <v>24</v>
      </c>
      <c r="C130">
        <v>1250</v>
      </c>
      <c r="D130">
        <v>48</v>
      </c>
      <c r="F130">
        <v>5</v>
      </c>
      <c r="G130" s="27">
        <v>2</v>
      </c>
      <c r="J130">
        <v>2</v>
      </c>
      <c r="K130">
        <v>15</v>
      </c>
      <c r="Q130">
        <v>75</v>
      </c>
      <c r="R130">
        <f t="shared" si="1"/>
        <v>11.76470588235294</v>
      </c>
    </row>
    <row r="131" spans="1:18" x14ac:dyDescent="0.25">
      <c r="A131" t="s">
        <v>23</v>
      </c>
      <c r="B131" t="s">
        <v>24</v>
      </c>
      <c r="C131">
        <v>6250</v>
      </c>
      <c r="D131">
        <v>48</v>
      </c>
      <c r="F131">
        <v>4</v>
      </c>
      <c r="J131">
        <v>1</v>
      </c>
      <c r="K131">
        <v>15</v>
      </c>
      <c r="Q131">
        <v>80</v>
      </c>
      <c r="R131">
        <f t="shared" ref="R131:R194" si="2">(J131/(J131+K131))*100</f>
        <v>6.25</v>
      </c>
    </row>
    <row r="132" spans="1:18" x14ac:dyDescent="0.25">
      <c r="A132" t="s">
        <v>23</v>
      </c>
      <c r="B132" t="s">
        <v>24</v>
      </c>
      <c r="C132">
        <v>6250</v>
      </c>
      <c r="D132">
        <v>48</v>
      </c>
      <c r="F132">
        <v>7</v>
      </c>
      <c r="G132" s="27">
        <v>1</v>
      </c>
      <c r="J132">
        <v>0</v>
      </c>
      <c r="K132">
        <v>14</v>
      </c>
      <c r="Q132">
        <v>65</v>
      </c>
      <c r="R132">
        <f t="shared" si="2"/>
        <v>0</v>
      </c>
    </row>
    <row r="133" spans="1:18" x14ac:dyDescent="0.25">
      <c r="A133" t="s">
        <v>23</v>
      </c>
      <c r="B133" t="s">
        <v>24</v>
      </c>
      <c r="C133">
        <v>6250</v>
      </c>
      <c r="D133">
        <v>48</v>
      </c>
      <c r="F133">
        <v>6</v>
      </c>
      <c r="G133" s="27">
        <v>0</v>
      </c>
      <c r="I133">
        <v>1</v>
      </c>
      <c r="J133">
        <v>0</v>
      </c>
      <c r="K133">
        <v>14</v>
      </c>
      <c r="Q133">
        <v>70</v>
      </c>
      <c r="R133">
        <f t="shared" si="2"/>
        <v>0</v>
      </c>
    </row>
    <row r="134" spans="1:18" x14ac:dyDescent="0.25">
      <c r="A134" t="s">
        <v>23</v>
      </c>
      <c r="B134" t="s">
        <v>20</v>
      </c>
      <c r="C134" t="s">
        <v>20</v>
      </c>
      <c r="D134">
        <v>48</v>
      </c>
      <c r="F134">
        <v>4</v>
      </c>
      <c r="G134" s="27">
        <v>0</v>
      </c>
      <c r="J134">
        <v>1</v>
      </c>
      <c r="K134">
        <v>15</v>
      </c>
      <c r="Q134">
        <v>80</v>
      </c>
      <c r="R134">
        <f t="shared" si="2"/>
        <v>6.25</v>
      </c>
    </row>
    <row r="135" spans="1:18" x14ac:dyDescent="0.25">
      <c r="A135" t="s">
        <v>23</v>
      </c>
      <c r="B135" t="s">
        <v>20</v>
      </c>
      <c r="C135" t="s">
        <v>20</v>
      </c>
      <c r="D135">
        <v>48</v>
      </c>
      <c r="F135">
        <v>1</v>
      </c>
      <c r="G135" s="27">
        <v>0</v>
      </c>
      <c r="I135">
        <v>1</v>
      </c>
      <c r="J135">
        <v>4</v>
      </c>
      <c r="K135">
        <v>15</v>
      </c>
      <c r="Q135">
        <v>95</v>
      </c>
      <c r="R135">
        <f t="shared" si="2"/>
        <v>21.052631578947366</v>
      </c>
    </row>
    <row r="136" spans="1:18" x14ac:dyDescent="0.25">
      <c r="A136" t="s">
        <v>23</v>
      </c>
      <c r="B136" t="s">
        <v>20</v>
      </c>
      <c r="C136" t="s">
        <v>20</v>
      </c>
      <c r="D136">
        <v>48</v>
      </c>
      <c r="F136">
        <v>3</v>
      </c>
      <c r="G136" s="27">
        <v>0</v>
      </c>
      <c r="J136">
        <v>1</v>
      </c>
      <c r="K136">
        <v>16</v>
      </c>
      <c r="Q136">
        <v>85</v>
      </c>
      <c r="R136">
        <f t="shared" si="2"/>
        <v>5.8823529411764701</v>
      </c>
    </row>
    <row r="137" spans="1:18" x14ac:dyDescent="0.25">
      <c r="A137" t="s">
        <v>25</v>
      </c>
      <c r="B137" t="s">
        <v>26</v>
      </c>
      <c r="C137">
        <v>10</v>
      </c>
      <c r="D137">
        <v>48</v>
      </c>
      <c r="F137">
        <v>20</v>
      </c>
      <c r="G137" s="27">
        <v>0</v>
      </c>
      <c r="J137">
        <v>0</v>
      </c>
      <c r="K137" s="17">
        <v>0</v>
      </c>
      <c r="Q137">
        <v>0</v>
      </c>
      <c r="R137" t="e">
        <f t="shared" si="2"/>
        <v>#DIV/0!</v>
      </c>
    </row>
    <row r="138" spans="1:18" x14ac:dyDescent="0.25">
      <c r="A138" t="s">
        <v>25</v>
      </c>
      <c r="B138" t="s">
        <v>26</v>
      </c>
      <c r="C138">
        <v>10</v>
      </c>
      <c r="D138">
        <v>48</v>
      </c>
      <c r="F138">
        <v>20</v>
      </c>
      <c r="G138" s="27">
        <v>0</v>
      </c>
      <c r="J138">
        <v>0</v>
      </c>
      <c r="K138" s="17">
        <v>0</v>
      </c>
      <c r="Q138">
        <v>0</v>
      </c>
      <c r="R138" t="e">
        <f t="shared" si="2"/>
        <v>#DIV/0!</v>
      </c>
    </row>
    <row r="139" spans="1:18" x14ac:dyDescent="0.25">
      <c r="A139" t="s">
        <v>25</v>
      </c>
      <c r="B139" t="s">
        <v>26</v>
      </c>
      <c r="C139">
        <v>10</v>
      </c>
      <c r="D139">
        <v>48</v>
      </c>
      <c r="F139">
        <v>20</v>
      </c>
      <c r="G139" s="27">
        <v>0</v>
      </c>
      <c r="J139">
        <v>0</v>
      </c>
      <c r="K139" s="17">
        <v>0</v>
      </c>
      <c r="Q139">
        <v>0</v>
      </c>
      <c r="R139" t="e">
        <f t="shared" si="2"/>
        <v>#DIV/0!</v>
      </c>
    </row>
    <row r="140" spans="1:18" x14ac:dyDescent="0.25">
      <c r="A140" t="s">
        <v>25</v>
      </c>
      <c r="B140" t="s">
        <v>26</v>
      </c>
      <c r="C140">
        <v>50</v>
      </c>
      <c r="D140">
        <v>48</v>
      </c>
      <c r="F140">
        <v>20</v>
      </c>
      <c r="G140" s="27">
        <v>10</v>
      </c>
      <c r="J140">
        <v>0</v>
      </c>
      <c r="K140" s="17">
        <v>10</v>
      </c>
      <c r="Q140">
        <v>0</v>
      </c>
      <c r="R140">
        <f t="shared" si="2"/>
        <v>0</v>
      </c>
    </row>
    <row r="141" spans="1:18" x14ac:dyDescent="0.25">
      <c r="A141" t="s">
        <v>25</v>
      </c>
      <c r="B141" t="s">
        <v>26</v>
      </c>
      <c r="C141">
        <v>50</v>
      </c>
      <c r="D141">
        <v>48</v>
      </c>
      <c r="F141">
        <v>20</v>
      </c>
      <c r="G141" s="27">
        <v>19</v>
      </c>
      <c r="J141">
        <v>0</v>
      </c>
      <c r="K141" s="17">
        <v>19</v>
      </c>
      <c r="Q141">
        <v>0</v>
      </c>
      <c r="R141">
        <f t="shared" si="2"/>
        <v>0</v>
      </c>
    </row>
    <row r="142" spans="1:18" x14ac:dyDescent="0.25">
      <c r="A142" t="s">
        <v>25</v>
      </c>
      <c r="B142" t="s">
        <v>26</v>
      </c>
      <c r="C142">
        <v>50</v>
      </c>
      <c r="D142">
        <v>48</v>
      </c>
      <c r="F142">
        <v>20</v>
      </c>
      <c r="G142" s="27">
        <v>13</v>
      </c>
      <c r="J142">
        <v>0</v>
      </c>
      <c r="K142" s="17">
        <v>13</v>
      </c>
      <c r="Q142">
        <v>0</v>
      </c>
      <c r="R142">
        <f t="shared" si="2"/>
        <v>0</v>
      </c>
    </row>
    <row r="143" spans="1:18" x14ac:dyDescent="0.25">
      <c r="A143" t="s">
        <v>25</v>
      </c>
      <c r="B143" t="s">
        <v>26</v>
      </c>
      <c r="C143">
        <v>250</v>
      </c>
      <c r="D143">
        <v>48</v>
      </c>
      <c r="F143">
        <v>20</v>
      </c>
      <c r="G143" s="27">
        <v>11</v>
      </c>
      <c r="J143">
        <v>0</v>
      </c>
      <c r="K143" s="17">
        <v>11</v>
      </c>
      <c r="Q143">
        <v>0</v>
      </c>
      <c r="R143">
        <f t="shared" si="2"/>
        <v>0</v>
      </c>
    </row>
    <row r="144" spans="1:18" x14ac:dyDescent="0.25">
      <c r="A144" t="s">
        <v>25</v>
      </c>
      <c r="B144" t="s">
        <v>26</v>
      </c>
      <c r="C144">
        <v>250</v>
      </c>
      <c r="D144">
        <v>48</v>
      </c>
      <c r="F144">
        <v>20</v>
      </c>
      <c r="G144" s="27">
        <v>16</v>
      </c>
      <c r="J144">
        <v>0</v>
      </c>
      <c r="K144" s="17">
        <v>16</v>
      </c>
      <c r="Q144">
        <v>0</v>
      </c>
      <c r="R144">
        <f t="shared" si="2"/>
        <v>0</v>
      </c>
    </row>
    <row r="145" spans="1:18" x14ac:dyDescent="0.25">
      <c r="A145" t="s">
        <v>25</v>
      </c>
      <c r="B145" t="s">
        <v>26</v>
      </c>
      <c r="C145">
        <v>250</v>
      </c>
      <c r="D145">
        <v>48</v>
      </c>
      <c r="F145">
        <v>20</v>
      </c>
      <c r="G145" s="27">
        <v>14</v>
      </c>
      <c r="J145">
        <v>0</v>
      </c>
      <c r="K145" s="17">
        <v>14</v>
      </c>
      <c r="Q145">
        <v>0</v>
      </c>
      <c r="R145">
        <f t="shared" si="2"/>
        <v>0</v>
      </c>
    </row>
    <row r="146" spans="1:18" x14ac:dyDescent="0.25">
      <c r="A146" t="s">
        <v>25</v>
      </c>
      <c r="B146" t="s">
        <v>26</v>
      </c>
      <c r="C146">
        <v>1250</v>
      </c>
      <c r="D146">
        <v>48</v>
      </c>
      <c r="F146">
        <v>4</v>
      </c>
      <c r="G146" s="27">
        <v>0</v>
      </c>
      <c r="J146">
        <v>0</v>
      </c>
      <c r="K146" s="17">
        <v>16</v>
      </c>
      <c r="Q146">
        <v>80</v>
      </c>
      <c r="R146">
        <f t="shared" si="2"/>
        <v>0</v>
      </c>
    </row>
    <row r="147" spans="1:18" x14ac:dyDescent="0.25">
      <c r="A147" t="s">
        <v>25</v>
      </c>
      <c r="B147" t="s">
        <v>26</v>
      </c>
      <c r="C147">
        <v>1250</v>
      </c>
      <c r="D147">
        <v>48</v>
      </c>
      <c r="F147">
        <v>6</v>
      </c>
      <c r="G147" s="27">
        <v>0</v>
      </c>
      <c r="J147">
        <v>0</v>
      </c>
      <c r="K147" s="17">
        <v>14</v>
      </c>
      <c r="Q147">
        <v>70</v>
      </c>
      <c r="R147">
        <f t="shared" si="2"/>
        <v>0</v>
      </c>
    </row>
    <row r="148" spans="1:18" x14ac:dyDescent="0.25">
      <c r="A148" t="s">
        <v>25</v>
      </c>
      <c r="B148" t="s">
        <v>26</v>
      </c>
      <c r="C148">
        <v>1250</v>
      </c>
      <c r="D148">
        <v>48</v>
      </c>
      <c r="F148">
        <v>6</v>
      </c>
      <c r="G148" s="27">
        <v>1</v>
      </c>
      <c r="J148">
        <v>1</v>
      </c>
      <c r="K148" s="17">
        <v>14</v>
      </c>
      <c r="Q148">
        <v>70</v>
      </c>
      <c r="R148">
        <f t="shared" si="2"/>
        <v>6.666666666666667</v>
      </c>
    </row>
    <row r="149" spans="1:18" x14ac:dyDescent="0.25">
      <c r="A149" t="s">
        <v>25</v>
      </c>
      <c r="B149" t="s">
        <v>26</v>
      </c>
      <c r="C149">
        <v>6250</v>
      </c>
      <c r="D149">
        <v>48</v>
      </c>
      <c r="F149">
        <v>6</v>
      </c>
      <c r="G149" s="27">
        <v>0</v>
      </c>
      <c r="J149">
        <v>0</v>
      </c>
      <c r="K149" s="17">
        <v>14</v>
      </c>
      <c r="Q149">
        <v>70</v>
      </c>
      <c r="R149">
        <f t="shared" si="2"/>
        <v>0</v>
      </c>
    </row>
    <row r="150" spans="1:18" x14ac:dyDescent="0.25">
      <c r="A150" t="s">
        <v>25</v>
      </c>
      <c r="B150" t="s">
        <v>26</v>
      </c>
      <c r="C150">
        <v>6250</v>
      </c>
      <c r="D150">
        <v>48</v>
      </c>
      <c r="F150">
        <v>10</v>
      </c>
      <c r="G150" s="27">
        <v>0</v>
      </c>
      <c r="J150">
        <v>0</v>
      </c>
      <c r="K150" s="17">
        <v>10</v>
      </c>
      <c r="Q150">
        <v>50</v>
      </c>
      <c r="R150">
        <f t="shared" si="2"/>
        <v>0</v>
      </c>
    </row>
    <row r="151" spans="1:18" x14ac:dyDescent="0.25">
      <c r="A151" t="s">
        <v>25</v>
      </c>
      <c r="B151" t="s">
        <v>26</v>
      </c>
      <c r="C151">
        <v>6250</v>
      </c>
      <c r="D151">
        <v>48</v>
      </c>
      <c r="F151">
        <v>6</v>
      </c>
      <c r="G151" s="27">
        <v>0</v>
      </c>
      <c r="J151">
        <v>0</v>
      </c>
      <c r="K151" s="17">
        <v>14</v>
      </c>
      <c r="Q151">
        <v>70</v>
      </c>
      <c r="R151">
        <f t="shared" si="2"/>
        <v>0</v>
      </c>
    </row>
    <row r="152" spans="1:18" x14ac:dyDescent="0.25">
      <c r="A152" t="s">
        <v>25</v>
      </c>
      <c r="B152" t="s">
        <v>26</v>
      </c>
      <c r="C152">
        <v>31250</v>
      </c>
      <c r="D152">
        <v>48</v>
      </c>
      <c r="F152">
        <v>10</v>
      </c>
      <c r="G152" s="27">
        <v>0</v>
      </c>
      <c r="J152">
        <v>0</v>
      </c>
      <c r="K152" s="17">
        <v>10</v>
      </c>
      <c r="Q152">
        <v>50</v>
      </c>
      <c r="R152">
        <f t="shared" si="2"/>
        <v>0</v>
      </c>
    </row>
    <row r="153" spans="1:18" x14ac:dyDescent="0.25">
      <c r="A153" t="s">
        <v>25</v>
      </c>
      <c r="B153" t="s">
        <v>26</v>
      </c>
      <c r="C153">
        <v>31250</v>
      </c>
      <c r="D153">
        <v>48</v>
      </c>
      <c r="F153">
        <v>7</v>
      </c>
      <c r="G153" s="27">
        <v>0</v>
      </c>
      <c r="J153">
        <v>0</v>
      </c>
      <c r="K153" s="17">
        <v>13</v>
      </c>
      <c r="Q153">
        <v>65</v>
      </c>
      <c r="R153">
        <f t="shared" si="2"/>
        <v>0</v>
      </c>
    </row>
    <row r="154" spans="1:18" x14ac:dyDescent="0.25">
      <c r="A154" t="s">
        <v>25</v>
      </c>
      <c r="B154" t="s">
        <v>26</v>
      </c>
      <c r="C154">
        <v>31250</v>
      </c>
      <c r="D154">
        <v>48</v>
      </c>
      <c r="F154">
        <v>3</v>
      </c>
      <c r="G154" s="27">
        <v>0</v>
      </c>
      <c r="J154">
        <v>2</v>
      </c>
      <c r="K154" s="17">
        <v>15</v>
      </c>
      <c r="Q154">
        <v>85</v>
      </c>
      <c r="R154">
        <f t="shared" si="2"/>
        <v>11.76470588235294</v>
      </c>
    </row>
    <row r="155" spans="1:18" x14ac:dyDescent="0.25">
      <c r="A155" t="s">
        <v>25</v>
      </c>
      <c r="B155" t="s">
        <v>20</v>
      </c>
      <c r="C155" t="s">
        <v>20</v>
      </c>
      <c r="D155">
        <v>48</v>
      </c>
      <c r="F155">
        <v>8</v>
      </c>
      <c r="G155" s="27">
        <v>0</v>
      </c>
      <c r="J155">
        <v>0</v>
      </c>
      <c r="K155" s="17">
        <v>12</v>
      </c>
      <c r="Q155">
        <v>60</v>
      </c>
      <c r="R155">
        <f t="shared" si="2"/>
        <v>0</v>
      </c>
    </row>
    <row r="156" spans="1:18" x14ac:dyDescent="0.25">
      <c r="A156" t="s">
        <v>25</v>
      </c>
      <c r="B156" t="s">
        <v>20</v>
      </c>
      <c r="C156" t="s">
        <v>20</v>
      </c>
      <c r="D156">
        <v>48</v>
      </c>
      <c r="F156">
        <v>4</v>
      </c>
      <c r="G156" s="27">
        <v>0</v>
      </c>
      <c r="J156">
        <v>0</v>
      </c>
      <c r="K156" s="17">
        <v>16</v>
      </c>
      <c r="Q156">
        <v>80</v>
      </c>
      <c r="R156">
        <f t="shared" si="2"/>
        <v>0</v>
      </c>
    </row>
    <row r="157" spans="1:18" x14ac:dyDescent="0.25">
      <c r="A157" t="s">
        <v>25</v>
      </c>
      <c r="B157" t="s">
        <v>20</v>
      </c>
      <c r="C157" t="s">
        <v>20</v>
      </c>
      <c r="D157">
        <v>48</v>
      </c>
      <c r="F157">
        <v>3</v>
      </c>
      <c r="G157" s="27">
        <v>0</v>
      </c>
      <c r="J157">
        <v>5</v>
      </c>
      <c r="K157" s="17">
        <v>12</v>
      </c>
      <c r="Q157">
        <v>85</v>
      </c>
      <c r="R157">
        <f t="shared" si="2"/>
        <v>29.411764705882355</v>
      </c>
    </row>
    <row r="158" spans="1:18" x14ac:dyDescent="0.25">
      <c r="A158" t="s">
        <v>18</v>
      </c>
      <c r="B158" t="s">
        <v>19</v>
      </c>
      <c r="C158">
        <v>10</v>
      </c>
      <c r="D158">
        <v>72</v>
      </c>
      <c r="F158" cm="1">
        <f t="array" ref="F158:F235">F80:F157+G158:G235+H158:H235+L158:L235+N158:N235+P158:P235</f>
        <v>20</v>
      </c>
      <c r="G158" s="27">
        <v>0</v>
      </c>
      <c r="J158">
        <v>0</v>
      </c>
      <c r="K158" s="17" cm="1">
        <f t="array" ref="K158:K235">K2:K79-_xlfn.ANCHORARRAY(F80)-J158:J235</f>
        <v>0</v>
      </c>
      <c r="Q158">
        <v>0</v>
      </c>
      <c r="R158" t="e">
        <f t="shared" si="2"/>
        <v>#DIV/0!</v>
      </c>
    </row>
    <row r="159" spans="1:18" x14ac:dyDescent="0.25">
      <c r="A159" t="s">
        <v>18</v>
      </c>
      <c r="B159" t="s">
        <v>19</v>
      </c>
      <c r="C159">
        <v>10</v>
      </c>
      <c r="D159">
        <v>72</v>
      </c>
      <c r="F159">
        <v>20</v>
      </c>
      <c r="G159" s="27">
        <v>0</v>
      </c>
      <c r="J159">
        <v>0</v>
      </c>
      <c r="K159" s="17">
        <v>0</v>
      </c>
      <c r="Q159">
        <v>0</v>
      </c>
      <c r="R159" t="e">
        <f t="shared" si="2"/>
        <v>#DIV/0!</v>
      </c>
    </row>
    <row r="160" spans="1:18" x14ac:dyDescent="0.25">
      <c r="A160" t="s">
        <v>18</v>
      </c>
      <c r="B160" t="s">
        <v>19</v>
      </c>
      <c r="C160">
        <v>10</v>
      </c>
      <c r="D160">
        <v>72</v>
      </c>
      <c r="F160">
        <v>20</v>
      </c>
      <c r="G160" s="27">
        <v>0</v>
      </c>
      <c r="J160">
        <v>0</v>
      </c>
      <c r="K160" s="17">
        <v>0</v>
      </c>
      <c r="Q160">
        <v>0</v>
      </c>
      <c r="R160" t="e">
        <f t="shared" si="2"/>
        <v>#DIV/0!</v>
      </c>
    </row>
    <row r="161" spans="1:18" x14ac:dyDescent="0.25">
      <c r="A161" t="s">
        <v>18</v>
      </c>
      <c r="B161" t="s">
        <v>19</v>
      </c>
      <c r="C161">
        <v>50</v>
      </c>
      <c r="D161">
        <v>72</v>
      </c>
      <c r="F161">
        <v>20</v>
      </c>
      <c r="G161" s="27">
        <v>0</v>
      </c>
      <c r="J161">
        <v>0</v>
      </c>
      <c r="K161" s="17">
        <v>0</v>
      </c>
      <c r="Q161">
        <v>0</v>
      </c>
      <c r="R161" t="e">
        <f t="shared" si="2"/>
        <v>#DIV/0!</v>
      </c>
    </row>
    <row r="162" spans="1:18" x14ac:dyDescent="0.25">
      <c r="A162" t="s">
        <v>18</v>
      </c>
      <c r="B162" t="s">
        <v>19</v>
      </c>
      <c r="C162">
        <v>50</v>
      </c>
      <c r="D162">
        <v>72</v>
      </c>
      <c r="F162">
        <v>20</v>
      </c>
      <c r="G162" s="27">
        <v>0</v>
      </c>
      <c r="J162">
        <v>0</v>
      </c>
      <c r="K162" s="17">
        <v>0</v>
      </c>
      <c r="Q162">
        <v>0</v>
      </c>
      <c r="R162" t="e">
        <f t="shared" si="2"/>
        <v>#DIV/0!</v>
      </c>
    </row>
    <row r="163" spans="1:18" x14ac:dyDescent="0.25">
      <c r="A163" t="s">
        <v>18</v>
      </c>
      <c r="B163" t="s">
        <v>19</v>
      </c>
      <c r="C163">
        <v>50</v>
      </c>
      <c r="D163">
        <v>72</v>
      </c>
      <c r="F163">
        <v>20</v>
      </c>
      <c r="G163" s="27">
        <v>0</v>
      </c>
      <c r="J163">
        <v>0</v>
      </c>
      <c r="K163" s="17">
        <v>0</v>
      </c>
      <c r="Q163">
        <v>0</v>
      </c>
      <c r="R163" t="e">
        <f t="shared" si="2"/>
        <v>#DIV/0!</v>
      </c>
    </row>
    <row r="164" spans="1:18" x14ac:dyDescent="0.25">
      <c r="A164" t="s">
        <v>18</v>
      </c>
      <c r="B164" t="s">
        <v>19</v>
      </c>
      <c r="C164">
        <v>250</v>
      </c>
      <c r="D164">
        <v>72</v>
      </c>
      <c r="F164">
        <v>20</v>
      </c>
      <c r="G164" s="27">
        <v>0</v>
      </c>
      <c r="J164">
        <v>0</v>
      </c>
      <c r="K164" s="17">
        <v>0</v>
      </c>
      <c r="Q164">
        <v>0</v>
      </c>
      <c r="R164" t="e">
        <f t="shared" si="2"/>
        <v>#DIV/0!</v>
      </c>
    </row>
    <row r="165" spans="1:18" x14ac:dyDescent="0.25">
      <c r="A165" t="s">
        <v>18</v>
      </c>
      <c r="B165" t="s">
        <v>19</v>
      </c>
      <c r="C165">
        <v>250</v>
      </c>
      <c r="D165">
        <v>72</v>
      </c>
      <c r="F165">
        <v>20</v>
      </c>
      <c r="G165" s="27">
        <v>0</v>
      </c>
      <c r="J165">
        <v>0</v>
      </c>
      <c r="K165" s="17">
        <v>0</v>
      </c>
      <c r="Q165">
        <v>0</v>
      </c>
      <c r="R165" t="e">
        <f t="shared" si="2"/>
        <v>#DIV/0!</v>
      </c>
    </row>
    <row r="166" spans="1:18" x14ac:dyDescent="0.25">
      <c r="A166" t="s">
        <v>18</v>
      </c>
      <c r="B166" t="s">
        <v>19</v>
      </c>
      <c r="C166">
        <v>250</v>
      </c>
      <c r="D166">
        <v>72</v>
      </c>
      <c r="F166">
        <v>20</v>
      </c>
      <c r="G166" s="27">
        <v>0</v>
      </c>
      <c r="J166">
        <v>0</v>
      </c>
      <c r="K166" s="17">
        <v>0</v>
      </c>
      <c r="Q166">
        <v>0</v>
      </c>
      <c r="R166" t="e">
        <f t="shared" si="2"/>
        <v>#DIV/0!</v>
      </c>
    </row>
    <row r="167" spans="1:18" x14ac:dyDescent="0.25">
      <c r="A167" t="s">
        <v>18</v>
      </c>
      <c r="B167" t="s">
        <v>19</v>
      </c>
      <c r="C167">
        <v>1250</v>
      </c>
      <c r="D167">
        <v>72</v>
      </c>
      <c r="F167">
        <v>20</v>
      </c>
      <c r="G167" s="27">
        <v>0</v>
      </c>
      <c r="J167">
        <v>0</v>
      </c>
      <c r="K167" s="17">
        <v>5</v>
      </c>
      <c r="L167">
        <v>5</v>
      </c>
      <c r="Q167">
        <v>0</v>
      </c>
      <c r="R167">
        <f t="shared" si="2"/>
        <v>0</v>
      </c>
    </row>
    <row r="168" spans="1:18" x14ac:dyDescent="0.25">
      <c r="A168" t="s">
        <v>18</v>
      </c>
      <c r="B168" t="s">
        <v>19</v>
      </c>
      <c r="C168">
        <v>1250</v>
      </c>
      <c r="D168">
        <v>72</v>
      </c>
      <c r="F168">
        <v>20</v>
      </c>
      <c r="G168" s="27">
        <v>3</v>
      </c>
      <c r="J168">
        <v>4</v>
      </c>
      <c r="K168" s="17">
        <v>5</v>
      </c>
      <c r="L168">
        <v>2</v>
      </c>
      <c r="N168" s="5">
        <v>4</v>
      </c>
      <c r="Q168">
        <v>0</v>
      </c>
      <c r="R168">
        <f t="shared" si="2"/>
        <v>44.444444444444443</v>
      </c>
    </row>
    <row r="169" spans="1:18" x14ac:dyDescent="0.25">
      <c r="A169" t="s">
        <v>18</v>
      </c>
      <c r="B169" t="s">
        <v>19</v>
      </c>
      <c r="C169">
        <v>1250</v>
      </c>
      <c r="D169">
        <v>72</v>
      </c>
      <c r="F169">
        <v>20</v>
      </c>
      <c r="G169" s="27">
        <v>0</v>
      </c>
      <c r="J169">
        <v>1</v>
      </c>
      <c r="K169" s="17">
        <v>7</v>
      </c>
      <c r="L169">
        <v>7</v>
      </c>
      <c r="N169" s="5">
        <v>1</v>
      </c>
      <c r="Q169">
        <v>0</v>
      </c>
      <c r="R169">
        <f t="shared" si="2"/>
        <v>12.5</v>
      </c>
    </row>
    <row r="170" spans="1:18" ht="75" x14ac:dyDescent="0.25">
      <c r="A170" t="s">
        <v>18</v>
      </c>
      <c r="B170" t="s">
        <v>19</v>
      </c>
      <c r="C170">
        <v>6250</v>
      </c>
      <c r="D170">
        <v>72</v>
      </c>
      <c r="F170">
        <v>8</v>
      </c>
      <c r="J170">
        <v>13</v>
      </c>
      <c r="K170" s="17">
        <v>0</v>
      </c>
      <c r="M170">
        <v>2</v>
      </c>
      <c r="N170" s="5">
        <v>1</v>
      </c>
      <c r="O170" s="18" t="s">
        <v>31</v>
      </c>
      <c r="Q170">
        <v>60</v>
      </c>
      <c r="R170">
        <f t="shared" si="2"/>
        <v>100</v>
      </c>
    </row>
    <row r="171" spans="1:18" x14ac:dyDescent="0.25">
      <c r="A171" t="s">
        <v>18</v>
      </c>
      <c r="B171" t="s">
        <v>19</v>
      </c>
      <c r="C171">
        <v>6250</v>
      </c>
      <c r="D171">
        <v>72</v>
      </c>
      <c r="F171">
        <v>8</v>
      </c>
      <c r="J171">
        <v>12</v>
      </c>
      <c r="K171" s="17">
        <v>0</v>
      </c>
      <c r="Q171">
        <v>60</v>
      </c>
      <c r="R171">
        <f t="shared" si="2"/>
        <v>100</v>
      </c>
    </row>
    <row r="172" spans="1:18" x14ac:dyDescent="0.25">
      <c r="A172" t="s">
        <v>18</v>
      </c>
      <c r="B172" t="s">
        <v>19</v>
      </c>
      <c r="C172">
        <v>6250</v>
      </c>
      <c r="D172">
        <v>72</v>
      </c>
      <c r="F172">
        <v>5</v>
      </c>
      <c r="J172">
        <v>15</v>
      </c>
      <c r="K172" s="17">
        <v>0</v>
      </c>
      <c r="M172">
        <v>2</v>
      </c>
      <c r="Q172">
        <v>75</v>
      </c>
      <c r="R172">
        <f t="shared" si="2"/>
        <v>100</v>
      </c>
    </row>
    <row r="173" spans="1:18" ht="45" x14ac:dyDescent="0.25">
      <c r="A173" t="s">
        <v>18</v>
      </c>
      <c r="B173" t="s">
        <v>19</v>
      </c>
      <c r="C173">
        <v>31250</v>
      </c>
      <c r="D173">
        <v>72</v>
      </c>
      <c r="F173">
        <v>9</v>
      </c>
      <c r="H173">
        <v>1</v>
      </c>
      <c r="J173">
        <v>11</v>
      </c>
      <c r="K173" s="17">
        <v>3</v>
      </c>
      <c r="O173" s="19" t="s">
        <v>32</v>
      </c>
      <c r="P173">
        <v>2</v>
      </c>
      <c r="Q173">
        <v>55.000000000000007</v>
      </c>
      <c r="R173">
        <f t="shared" si="2"/>
        <v>78.571428571428569</v>
      </c>
    </row>
    <row r="174" spans="1:18" ht="60" x14ac:dyDescent="0.25">
      <c r="A174" t="s">
        <v>18</v>
      </c>
      <c r="B174" t="s">
        <v>19</v>
      </c>
      <c r="C174">
        <v>31250</v>
      </c>
      <c r="D174">
        <v>72</v>
      </c>
      <c r="F174">
        <v>2</v>
      </c>
      <c r="J174">
        <v>18</v>
      </c>
      <c r="K174" s="17">
        <v>1</v>
      </c>
      <c r="O174" s="19" t="s">
        <v>33</v>
      </c>
      <c r="P174">
        <v>1</v>
      </c>
      <c r="Q174">
        <v>90</v>
      </c>
      <c r="R174">
        <f t="shared" si="2"/>
        <v>94.73684210526315</v>
      </c>
    </row>
    <row r="175" spans="1:18" x14ac:dyDescent="0.25">
      <c r="A175" t="s">
        <v>18</v>
      </c>
      <c r="B175" t="s">
        <v>19</v>
      </c>
      <c r="C175">
        <v>31250</v>
      </c>
      <c r="D175">
        <v>72</v>
      </c>
      <c r="F175">
        <v>7</v>
      </c>
      <c r="J175">
        <v>13</v>
      </c>
      <c r="K175" s="17">
        <v>0</v>
      </c>
      <c r="Q175">
        <v>65</v>
      </c>
      <c r="R175">
        <f t="shared" si="2"/>
        <v>100</v>
      </c>
    </row>
    <row r="176" spans="1:18" x14ac:dyDescent="0.25">
      <c r="A176" t="s">
        <v>18</v>
      </c>
      <c r="B176" t="s">
        <v>20</v>
      </c>
      <c r="C176" t="s">
        <v>20</v>
      </c>
      <c r="D176">
        <v>72</v>
      </c>
      <c r="F176">
        <v>6</v>
      </c>
      <c r="J176">
        <v>14</v>
      </c>
      <c r="K176" s="17">
        <v>1</v>
      </c>
      <c r="N176" s="5">
        <v>1</v>
      </c>
      <c r="Q176">
        <v>70</v>
      </c>
      <c r="R176">
        <f t="shared" si="2"/>
        <v>93.333333333333329</v>
      </c>
    </row>
    <row r="177" spans="1:19" x14ac:dyDescent="0.25">
      <c r="A177" t="s">
        <v>18</v>
      </c>
      <c r="B177" t="s">
        <v>20</v>
      </c>
      <c r="C177" t="s">
        <v>20</v>
      </c>
      <c r="D177">
        <v>72</v>
      </c>
      <c r="F177">
        <v>8</v>
      </c>
      <c r="J177">
        <v>12</v>
      </c>
      <c r="K177" s="17">
        <v>1</v>
      </c>
      <c r="L177">
        <v>1</v>
      </c>
      <c r="Q177">
        <v>60</v>
      </c>
      <c r="R177">
        <f t="shared" si="2"/>
        <v>92.307692307692307</v>
      </c>
    </row>
    <row r="178" spans="1:19" x14ac:dyDescent="0.25">
      <c r="A178" t="s">
        <v>18</v>
      </c>
      <c r="B178" t="s">
        <v>20</v>
      </c>
      <c r="C178" t="s">
        <v>20</v>
      </c>
      <c r="D178">
        <v>72</v>
      </c>
      <c r="F178">
        <v>7</v>
      </c>
      <c r="G178" s="27">
        <v>1</v>
      </c>
      <c r="J178">
        <v>11</v>
      </c>
      <c r="K178" s="17">
        <v>3</v>
      </c>
      <c r="Q178">
        <v>65</v>
      </c>
      <c r="R178">
        <f t="shared" si="2"/>
        <v>78.571428571428569</v>
      </c>
    </row>
    <row r="179" spans="1:19" x14ac:dyDescent="0.25">
      <c r="A179" t="s">
        <v>21</v>
      </c>
      <c r="B179" t="s">
        <v>22</v>
      </c>
      <c r="C179">
        <v>10</v>
      </c>
      <c r="D179">
        <v>72</v>
      </c>
      <c r="F179">
        <v>20</v>
      </c>
      <c r="G179" s="27">
        <v>12</v>
      </c>
      <c r="J179">
        <v>4</v>
      </c>
      <c r="K179" s="17">
        <v>12</v>
      </c>
      <c r="N179" s="5">
        <v>4</v>
      </c>
      <c r="Q179" t="e">
        <v>#N/A</v>
      </c>
      <c r="R179">
        <f t="shared" si="2"/>
        <v>25</v>
      </c>
    </row>
    <row r="180" spans="1:19" ht="45" x14ac:dyDescent="0.25">
      <c r="A180" t="s">
        <v>21</v>
      </c>
      <c r="B180" t="s">
        <v>22</v>
      </c>
      <c r="C180">
        <v>10</v>
      </c>
      <c r="D180">
        <v>72</v>
      </c>
      <c r="F180">
        <v>9</v>
      </c>
      <c r="G180" s="27">
        <v>1</v>
      </c>
      <c r="J180">
        <v>1</v>
      </c>
      <c r="K180" s="17">
        <v>13</v>
      </c>
      <c r="O180" s="19" t="s">
        <v>34</v>
      </c>
      <c r="P180">
        <v>2</v>
      </c>
      <c r="Q180">
        <v>55.000000000000007</v>
      </c>
      <c r="R180">
        <f t="shared" si="2"/>
        <v>7.1428571428571423</v>
      </c>
    </row>
    <row r="181" spans="1:19" x14ac:dyDescent="0.25">
      <c r="A181" t="s">
        <v>21</v>
      </c>
      <c r="B181" t="s">
        <v>22</v>
      </c>
      <c r="C181">
        <v>10</v>
      </c>
      <c r="D181">
        <v>72</v>
      </c>
      <c r="F181">
        <v>8</v>
      </c>
      <c r="G181" s="27">
        <v>1</v>
      </c>
      <c r="J181">
        <v>0</v>
      </c>
      <c r="K181" s="17">
        <v>13</v>
      </c>
      <c r="Q181">
        <v>60</v>
      </c>
      <c r="R181">
        <f t="shared" si="2"/>
        <v>0</v>
      </c>
    </row>
    <row r="182" spans="1:19" x14ac:dyDescent="0.25">
      <c r="A182" t="s">
        <v>21</v>
      </c>
      <c r="B182" t="s">
        <v>22</v>
      </c>
      <c r="C182">
        <v>50</v>
      </c>
      <c r="D182">
        <v>72</v>
      </c>
      <c r="F182">
        <v>20</v>
      </c>
      <c r="J182">
        <v>2</v>
      </c>
      <c r="K182" s="17">
        <v>13</v>
      </c>
      <c r="L182">
        <v>13</v>
      </c>
      <c r="N182" s="5">
        <v>2</v>
      </c>
      <c r="Q182">
        <v>0</v>
      </c>
      <c r="R182">
        <f t="shared" si="2"/>
        <v>13.333333333333334</v>
      </c>
    </row>
    <row r="183" spans="1:19" x14ac:dyDescent="0.25">
      <c r="A183" t="s">
        <v>21</v>
      </c>
      <c r="B183" t="s">
        <v>22</v>
      </c>
      <c r="C183">
        <v>50</v>
      </c>
      <c r="D183">
        <v>72</v>
      </c>
      <c r="F183">
        <v>3</v>
      </c>
      <c r="J183"/>
      <c r="K183" s="17">
        <v>17</v>
      </c>
      <c r="Q183" t="e">
        <v>#N/A</v>
      </c>
      <c r="R183">
        <f t="shared" si="2"/>
        <v>0</v>
      </c>
      <c r="S183" t="s">
        <v>144</v>
      </c>
    </row>
    <row r="184" spans="1:19" x14ac:dyDescent="0.25">
      <c r="A184" t="s">
        <v>21</v>
      </c>
      <c r="B184" t="s">
        <v>22</v>
      </c>
      <c r="C184">
        <v>50</v>
      </c>
      <c r="D184">
        <v>72</v>
      </c>
      <c r="F184">
        <v>20</v>
      </c>
      <c r="G184" s="27">
        <v>11</v>
      </c>
      <c r="J184">
        <v>4</v>
      </c>
      <c r="K184" s="17">
        <v>11</v>
      </c>
      <c r="N184" s="5">
        <v>4</v>
      </c>
      <c r="Q184">
        <v>0</v>
      </c>
      <c r="R184">
        <f t="shared" si="2"/>
        <v>26.666666666666668</v>
      </c>
    </row>
    <row r="185" spans="1:19" x14ac:dyDescent="0.25">
      <c r="A185" t="s">
        <v>21</v>
      </c>
      <c r="B185" t="s">
        <v>22</v>
      </c>
      <c r="C185">
        <v>250</v>
      </c>
      <c r="D185">
        <v>72</v>
      </c>
      <c r="F185">
        <v>2</v>
      </c>
      <c r="J185"/>
      <c r="K185" s="17">
        <v>18</v>
      </c>
      <c r="Q185">
        <v>90</v>
      </c>
      <c r="R185">
        <f t="shared" si="2"/>
        <v>0</v>
      </c>
    </row>
    <row r="186" spans="1:19" x14ac:dyDescent="0.25">
      <c r="A186" t="s">
        <v>21</v>
      </c>
      <c r="B186" t="s">
        <v>22</v>
      </c>
      <c r="C186">
        <v>250</v>
      </c>
      <c r="D186">
        <v>72</v>
      </c>
      <c r="F186">
        <v>4</v>
      </c>
      <c r="J186">
        <v>1</v>
      </c>
      <c r="K186" s="17">
        <v>15</v>
      </c>
      <c r="Q186">
        <v>80</v>
      </c>
      <c r="R186">
        <f t="shared" si="2"/>
        <v>6.25</v>
      </c>
    </row>
    <row r="187" spans="1:19" x14ac:dyDescent="0.25">
      <c r="A187" t="s">
        <v>21</v>
      </c>
      <c r="B187" t="s">
        <v>22</v>
      </c>
      <c r="C187">
        <v>250</v>
      </c>
      <c r="D187">
        <v>72</v>
      </c>
      <c r="F187">
        <v>6</v>
      </c>
      <c r="J187">
        <v>1</v>
      </c>
      <c r="K187" s="17">
        <v>13</v>
      </c>
      <c r="Q187">
        <v>70</v>
      </c>
      <c r="R187">
        <f t="shared" si="2"/>
        <v>7.1428571428571423</v>
      </c>
    </row>
    <row r="188" spans="1:19" x14ac:dyDescent="0.25">
      <c r="A188" t="s">
        <v>21</v>
      </c>
      <c r="B188" t="s">
        <v>22</v>
      </c>
      <c r="C188">
        <v>1250</v>
      </c>
      <c r="D188">
        <v>72</v>
      </c>
      <c r="F188">
        <v>8</v>
      </c>
      <c r="G188" s="27">
        <v>1</v>
      </c>
      <c r="J188">
        <v>13</v>
      </c>
      <c r="K188" s="17">
        <v>1</v>
      </c>
      <c r="N188" s="5">
        <v>1</v>
      </c>
      <c r="Q188">
        <v>60</v>
      </c>
      <c r="R188">
        <f t="shared" si="2"/>
        <v>92.857142857142861</v>
      </c>
    </row>
    <row r="189" spans="1:19" x14ac:dyDescent="0.25">
      <c r="A189" t="s">
        <v>21</v>
      </c>
      <c r="B189" t="s">
        <v>22</v>
      </c>
      <c r="C189">
        <v>1250</v>
      </c>
      <c r="D189">
        <v>72</v>
      </c>
      <c r="F189">
        <v>5</v>
      </c>
      <c r="G189" s="27">
        <v>1</v>
      </c>
      <c r="J189">
        <v>16</v>
      </c>
      <c r="K189" s="17">
        <v>1</v>
      </c>
      <c r="N189" s="5">
        <v>1</v>
      </c>
      <c r="Q189">
        <v>75</v>
      </c>
      <c r="R189">
        <f t="shared" si="2"/>
        <v>94.117647058823522</v>
      </c>
    </row>
    <row r="190" spans="1:19" x14ac:dyDescent="0.25">
      <c r="A190" t="s">
        <v>21</v>
      </c>
      <c r="B190" t="s">
        <v>22</v>
      </c>
      <c r="C190">
        <v>1250</v>
      </c>
      <c r="D190">
        <v>72</v>
      </c>
      <c r="F190">
        <v>8</v>
      </c>
      <c r="J190">
        <v>13</v>
      </c>
      <c r="K190" s="17">
        <v>0</v>
      </c>
      <c r="N190" s="5">
        <v>1</v>
      </c>
      <c r="Q190">
        <v>60</v>
      </c>
      <c r="R190">
        <f t="shared" si="2"/>
        <v>100</v>
      </c>
    </row>
    <row r="191" spans="1:19" x14ac:dyDescent="0.25">
      <c r="A191" t="s">
        <v>21</v>
      </c>
      <c r="B191" t="s">
        <v>22</v>
      </c>
      <c r="C191">
        <v>6250</v>
      </c>
      <c r="D191">
        <v>72</v>
      </c>
      <c r="F191">
        <v>4</v>
      </c>
      <c r="J191">
        <v>16</v>
      </c>
      <c r="K191" s="17">
        <v>0</v>
      </c>
      <c r="Q191">
        <v>80</v>
      </c>
      <c r="R191">
        <f t="shared" si="2"/>
        <v>100</v>
      </c>
    </row>
    <row r="192" spans="1:19" x14ac:dyDescent="0.25">
      <c r="A192" t="s">
        <v>21</v>
      </c>
      <c r="B192" t="s">
        <v>22</v>
      </c>
      <c r="C192">
        <v>6250</v>
      </c>
      <c r="D192">
        <v>72</v>
      </c>
      <c r="F192">
        <v>5</v>
      </c>
      <c r="J192">
        <v>17</v>
      </c>
      <c r="K192" s="17">
        <v>0</v>
      </c>
      <c r="N192" s="5">
        <v>2</v>
      </c>
      <c r="Q192">
        <v>75</v>
      </c>
      <c r="R192">
        <f t="shared" si="2"/>
        <v>100</v>
      </c>
    </row>
    <row r="193" spans="1:18" x14ac:dyDescent="0.25">
      <c r="A193" t="s">
        <v>21</v>
      </c>
      <c r="B193" t="s">
        <v>22</v>
      </c>
      <c r="C193">
        <v>6250</v>
      </c>
      <c r="D193">
        <v>72</v>
      </c>
      <c r="F193">
        <v>6</v>
      </c>
      <c r="J193">
        <v>13</v>
      </c>
      <c r="K193" s="17">
        <v>1</v>
      </c>
      <c r="Q193">
        <v>70</v>
      </c>
      <c r="R193">
        <f t="shared" si="2"/>
        <v>92.857142857142861</v>
      </c>
    </row>
    <row r="194" spans="1:18" x14ac:dyDescent="0.25">
      <c r="A194" t="s">
        <v>21</v>
      </c>
      <c r="B194" t="s">
        <v>20</v>
      </c>
      <c r="C194" t="s">
        <v>20</v>
      </c>
      <c r="D194">
        <v>72</v>
      </c>
      <c r="F194">
        <v>11</v>
      </c>
      <c r="J194">
        <v>9</v>
      </c>
      <c r="K194" s="17">
        <v>2</v>
      </c>
      <c r="N194" s="5">
        <v>2</v>
      </c>
      <c r="Q194">
        <v>45</v>
      </c>
      <c r="R194">
        <f t="shared" si="2"/>
        <v>81.818181818181827</v>
      </c>
    </row>
    <row r="195" spans="1:18" x14ac:dyDescent="0.25">
      <c r="A195" t="s">
        <v>21</v>
      </c>
      <c r="B195" t="s">
        <v>20</v>
      </c>
      <c r="C195" t="s">
        <v>20</v>
      </c>
      <c r="D195">
        <v>72</v>
      </c>
      <c r="F195">
        <v>5</v>
      </c>
      <c r="J195">
        <v>11</v>
      </c>
      <c r="K195" s="17">
        <v>4</v>
      </c>
      <c r="M195">
        <v>1</v>
      </c>
      <c r="Q195">
        <v>75</v>
      </c>
      <c r="R195">
        <f t="shared" ref="R195:R258" si="3">(J195/(J195+K195))*100</f>
        <v>73.333333333333329</v>
      </c>
    </row>
    <row r="196" spans="1:18" x14ac:dyDescent="0.25">
      <c r="A196" t="s">
        <v>21</v>
      </c>
      <c r="B196" t="s">
        <v>20</v>
      </c>
      <c r="C196" t="s">
        <v>20</v>
      </c>
      <c r="D196">
        <v>72</v>
      </c>
      <c r="F196">
        <v>7</v>
      </c>
      <c r="J196">
        <v>13</v>
      </c>
      <c r="K196" s="17">
        <v>0</v>
      </c>
      <c r="Q196">
        <v>65</v>
      </c>
      <c r="R196">
        <f t="shared" si="3"/>
        <v>100</v>
      </c>
    </row>
    <row r="197" spans="1:18" ht="60" x14ac:dyDescent="0.25">
      <c r="A197" t="s">
        <v>23</v>
      </c>
      <c r="B197" t="s">
        <v>24</v>
      </c>
      <c r="C197">
        <v>10</v>
      </c>
      <c r="D197">
        <v>72</v>
      </c>
      <c r="F197">
        <v>20</v>
      </c>
      <c r="G197" s="27">
        <v>8</v>
      </c>
      <c r="J197">
        <v>9</v>
      </c>
      <c r="K197" s="17">
        <v>9</v>
      </c>
      <c r="N197" s="5">
        <v>9</v>
      </c>
      <c r="O197" s="20" t="s">
        <v>35</v>
      </c>
      <c r="P197">
        <v>1</v>
      </c>
      <c r="Q197">
        <v>0</v>
      </c>
      <c r="R197">
        <f t="shared" si="3"/>
        <v>50</v>
      </c>
    </row>
    <row r="198" spans="1:18" ht="45" x14ac:dyDescent="0.25">
      <c r="A198" t="s">
        <v>23</v>
      </c>
      <c r="B198" t="s">
        <v>24</v>
      </c>
      <c r="C198">
        <v>10</v>
      </c>
      <c r="D198">
        <v>72</v>
      </c>
      <c r="F198">
        <v>20</v>
      </c>
      <c r="J198">
        <v>8</v>
      </c>
      <c r="K198" s="17">
        <v>4</v>
      </c>
      <c r="L198">
        <v>2</v>
      </c>
      <c r="N198" s="5">
        <v>8</v>
      </c>
      <c r="O198" s="21" t="s">
        <v>32</v>
      </c>
      <c r="P198">
        <v>2</v>
      </c>
      <c r="Q198">
        <v>0</v>
      </c>
      <c r="R198">
        <f t="shared" si="3"/>
        <v>66.666666666666657</v>
      </c>
    </row>
    <row r="199" spans="1:18" x14ac:dyDescent="0.25">
      <c r="A199" t="s">
        <v>23</v>
      </c>
      <c r="B199" t="s">
        <v>24</v>
      </c>
      <c r="C199">
        <v>10</v>
      </c>
      <c r="D199">
        <v>72</v>
      </c>
      <c r="F199">
        <v>20</v>
      </c>
      <c r="J199">
        <v>11</v>
      </c>
      <c r="K199" s="17">
        <v>5</v>
      </c>
      <c r="L199">
        <v>5</v>
      </c>
      <c r="N199" s="5">
        <v>11</v>
      </c>
      <c r="O199" s="18"/>
      <c r="Q199">
        <v>0</v>
      </c>
      <c r="R199">
        <f t="shared" si="3"/>
        <v>68.75</v>
      </c>
    </row>
    <row r="200" spans="1:18" x14ac:dyDescent="0.25">
      <c r="A200" t="s">
        <v>23</v>
      </c>
      <c r="B200" t="s">
        <v>24</v>
      </c>
      <c r="C200">
        <v>50</v>
      </c>
      <c r="D200">
        <v>72</v>
      </c>
      <c r="F200">
        <v>20</v>
      </c>
      <c r="J200">
        <v>13</v>
      </c>
      <c r="K200" s="17">
        <v>3</v>
      </c>
      <c r="L200">
        <v>3</v>
      </c>
      <c r="N200" s="5">
        <v>13</v>
      </c>
      <c r="Q200">
        <v>0</v>
      </c>
      <c r="R200">
        <f t="shared" si="3"/>
        <v>81.25</v>
      </c>
    </row>
    <row r="201" spans="1:18" x14ac:dyDescent="0.25">
      <c r="A201" t="s">
        <v>23</v>
      </c>
      <c r="B201" t="s">
        <v>24</v>
      </c>
      <c r="C201">
        <v>50</v>
      </c>
      <c r="D201">
        <v>72</v>
      </c>
      <c r="F201">
        <v>20</v>
      </c>
      <c r="G201" s="27">
        <v>10</v>
      </c>
      <c r="J201">
        <v>7</v>
      </c>
      <c r="K201" s="17">
        <v>10</v>
      </c>
      <c r="N201" s="5">
        <v>7</v>
      </c>
      <c r="O201" t="s">
        <v>36</v>
      </c>
      <c r="Q201">
        <v>0</v>
      </c>
      <c r="R201">
        <f t="shared" si="3"/>
        <v>41.17647058823529</v>
      </c>
    </row>
    <row r="202" spans="1:18" x14ac:dyDescent="0.25">
      <c r="A202" t="s">
        <v>23</v>
      </c>
      <c r="B202" t="s">
        <v>24</v>
      </c>
      <c r="C202">
        <v>50</v>
      </c>
      <c r="D202">
        <v>72</v>
      </c>
      <c r="F202">
        <v>20</v>
      </c>
      <c r="G202" s="27">
        <v>6</v>
      </c>
      <c r="J202">
        <v>9</v>
      </c>
      <c r="K202" s="17">
        <v>8</v>
      </c>
      <c r="L202">
        <v>2</v>
      </c>
      <c r="N202" s="5">
        <v>9</v>
      </c>
      <c r="Q202">
        <v>0</v>
      </c>
      <c r="R202">
        <f t="shared" si="3"/>
        <v>52.941176470588239</v>
      </c>
    </row>
    <row r="203" spans="1:18" x14ac:dyDescent="0.25">
      <c r="A203" t="s">
        <v>23</v>
      </c>
      <c r="B203" t="s">
        <v>24</v>
      </c>
      <c r="C203">
        <v>250</v>
      </c>
      <c r="D203">
        <v>72</v>
      </c>
      <c r="F203">
        <v>3</v>
      </c>
      <c r="J203">
        <v>17</v>
      </c>
      <c r="K203" s="17">
        <v>0</v>
      </c>
      <c r="Q203">
        <v>85</v>
      </c>
      <c r="R203">
        <f t="shared" si="3"/>
        <v>100</v>
      </c>
    </row>
    <row r="204" spans="1:18" ht="45" x14ac:dyDescent="0.25">
      <c r="A204" t="s">
        <v>23</v>
      </c>
      <c r="B204" t="s">
        <v>24</v>
      </c>
      <c r="C204">
        <v>250</v>
      </c>
      <c r="D204">
        <v>72</v>
      </c>
      <c r="F204">
        <v>1</v>
      </c>
      <c r="J204">
        <v>19</v>
      </c>
      <c r="K204" s="17">
        <v>-5</v>
      </c>
      <c r="O204" s="22" t="s">
        <v>37</v>
      </c>
      <c r="P204">
        <v>-5</v>
      </c>
      <c r="Q204">
        <v>95</v>
      </c>
      <c r="R204">
        <f t="shared" si="3"/>
        <v>135.71428571428572</v>
      </c>
    </row>
    <row r="205" spans="1:18" ht="45" x14ac:dyDescent="0.25">
      <c r="A205" t="s">
        <v>23</v>
      </c>
      <c r="B205" t="s">
        <v>24</v>
      </c>
      <c r="C205">
        <v>250</v>
      </c>
      <c r="D205">
        <v>72</v>
      </c>
      <c r="F205">
        <v>8</v>
      </c>
      <c r="J205">
        <v>12</v>
      </c>
      <c r="K205" s="17">
        <v>6</v>
      </c>
      <c r="O205" s="22" t="s">
        <v>38</v>
      </c>
      <c r="P205">
        <v>6</v>
      </c>
      <c r="Q205">
        <v>60</v>
      </c>
      <c r="R205">
        <f t="shared" si="3"/>
        <v>66.666666666666657</v>
      </c>
    </row>
    <row r="206" spans="1:18" x14ac:dyDescent="0.25">
      <c r="A206" t="s">
        <v>23</v>
      </c>
      <c r="B206" t="s">
        <v>24</v>
      </c>
      <c r="C206">
        <v>1250</v>
      </c>
      <c r="D206">
        <v>72</v>
      </c>
      <c r="F206">
        <v>6</v>
      </c>
      <c r="J206">
        <v>14</v>
      </c>
      <c r="K206" s="17">
        <v>0</v>
      </c>
      <c r="Q206">
        <v>70</v>
      </c>
      <c r="R206">
        <f t="shared" si="3"/>
        <v>100</v>
      </c>
    </row>
    <row r="207" spans="1:18" x14ac:dyDescent="0.25">
      <c r="A207" t="s">
        <v>23</v>
      </c>
      <c r="B207" t="s">
        <v>24</v>
      </c>
      <c r="C207">
        <v>1250</v>
      </c>
      <c r="D207">
        <v>72</v>
      </c>
      <c r="F207">
        <v>6</v>
      </c>
      <c r="J207">
        <v>15</v>
      </c>
      <c r="K207" s="17">
        <v>0</v>
      </c>
      <c r="N207" s="5">
        <v>1</v>
      </c>
      <c r="Q207">
        <v>70</v>
      </c>
      <c r="R207">
        <f t="shared" si="3"/>
        <v>100</v>
      </c>
    </row>
    <row r="208" spans="1:18" x14ac:dyDescent="0.25">
      <c r="A208" t="s">
        <v>23</v>
      </c>
      <c r="B208" t="s">
        <v>24</v>
      </c>
      <c r="C208">
        <v>1250</v>
      </c>
      <c r="D208">
        <v>72</v>
      </c>
      <c r="F208">
        <v>20</v>
      </c>
      <c r="G208" s="27">
        <v>1</v>
      </c>
      <c r="J208">
        <v>14</v>
      </c>
      <c r="K208" s="17">
        <v>1</v>
      </c>
      <c r="N208" s="5">
        <v>14</v>
      </c>
      <c r="Q208" t="e">
        <v>#N/A</v>
      </c>
      <c r="R208">
        <f t="shared" si="3"/>
        <v>93.333333333333329</v>
      </c>
    </row>
    <row r="209" spans="1:18" ht="60" x14ac:dyDescent="0.25">
      <c r="A209" t="s">
        <v>23</v>
      </c>
      <c r="B209" t="s">
        <v>24</v>
      </c>
      <c r="C209">
        <v>6250</v>
      </c>
      <c r="D209">
        <v>72</v>
      </c>
      <c r="F209">
        <v>5</v>
      </c>
      <c r="J209">
        <v>15</v>
      </c>
      <c r="K209" s="17">
        <v>1</v>
      </c>
      <c r="O209" s="19" t="s">
        <v>35</v>
      </c>
      <c r="P209">
        <v>1</v>
      </c>
      <c r="Q209">
        <v>75</v>
      </c>
      <c r="R209">
        <f t="shared" si="3"/>
        <v>93.75</v>
      </c>
    </row>
    <row r="210" spans="1:18" x14ac:dyDescent="0.25">
      <c r="A210" t="s">
        <v>23</v>
      </c>
      <c r="B210" t="s">
        <v>24</v>
      </c>
      <c r="C210">
        <v>6250</v>
      </c>
      <c r="D210">
        <v>72</v>
      </c>
      <c r="F210">
        <v>9</v>
      </c>
      <c r="G210" s="27">
        <v>1</v>
      </c>
      <c r="J210">
        <v>12</v>
      </c>
      <c r="K210" s="17">
        <v>1</v>
      </c>
      <c r="N210" s="5">
        <v>1</v>
      </c>
      <c r="Q210">
        <v>55.000000000000007</v>
      </c>
      <c r="R210">
        <f t="shared" si="3"/>
        <v>92.307692307692307</v>
      </c>
    </row>
    <row r="211" spans="1:18" x14ac:dyDescent="0.25">
      <c r="A211" t="s">
        <v>23</v>
      </c>
      <c r="B211" t="s">
        <v>24</v>
      </c>
      <c r="C211">
        <v>6250</v>
      </c>
      <c r="D211">
        <v>72</v>
      </c>
      <c r="F211">
        <v>8</v>
      </c>
      <c r="J211">
        <v>14</v>
      </c>
      <c r="K211" s="17">
        <v>0</v>
      </c>
      <c r="N211" s="5">
        <v>2</v>
      </c>
      <c r="Q211">
        <v>60</v>
      </c>
      <c r="R211">
        <f t="shared" si="3"/>
        <v>100</v>
      </c>
    </row>
    <row r="212" spans="1:18" x14ac:dyDescent="0.25">
      <c r="A212" t="s">
        <v>23</v>
      </c>
      <c r="B212" t="s">
        <v>20</v>
      </c>
      <c r="C212" t="s">
        <v>20</v>
      </c>
      <c r="D212">
        <v>72</v>
      </c>
      <c r="F212">
        <v>4</v>
      </c>
      <c r="J212">
        <v>16</v>
      </c>
      <c r="K212" s="17">
        <v>0</v>
      </c>
      <c r="Q212">
        <v>80</v>
      </c>
      <c r="R212">
        <f t="shared" si="3"/>
        <v>100</v>
      </c>
    </row>
    <row r="213" spans="1:18" x14ac:dyDescent="0.25">
      <c r="A213" t="s">
        <v>23</v>
      </c>
      <c r="B213" t="s">
        <v>20</v>
      </c>
      <c r="C213" t="s">
        <v>20</v>
      </c>
      <c r="D213">
        <v>72</v>
      </c>
      <c r="F213">
        <v>2</v>
      </c>
      <c r="J213">
        <v>19</v>
      </c>
      <c r="K213" s="17">
        <v>0</v>
      </c>
      <c r="N213" s="5">
        <v>1</v>
      </c>
      <c r="Q213">
        <v>90</v>
      </c>
      <c r="R213">
        <f t="shared" si="3"/>
        <v>100</v>
      </c>
    </row>
    <row r="214" spans="1:18" x14ac:dyDescent="0.25">
      <c r="A214" t="s">
        <v>23</v>
      </c>
      <c r="B214" t="s">
        <v>20</v>
      </c>
      <c r="C214" t="s">
        <v>20</v>
      </c>
      <c r="D214">
        <v>72</v>
      </c>
      <c r="F214">
        <v>4</v>
      </c>
      <c r="J214">
        <v>17</v>
      </c>
      <c r="K214" s="17">
        <v>0</v>
      </c>
      <c r="N214" s="5">
        <v>1</v>
      </c>
      <c r="Q214">
        <v>80</v>
      </c>
      <c r="R214">
        <f t="shared" si="3"/>
        <v>100</v>
      </c>
    </row>
    <row r="215" spans="1:18" x14ac:dyDescent="0.25">
      <c r="A215" t="s">
        <v>25</v>
      </c>
      <c r="B215" t="s">
        <v>26</v>
      </c>
      <c r="C215">
        <v>10</v>
      </c>
      <c r="D215">
        <v>72</v>
      </c>
      <c r="F215">
        <v>20</v>
      </c>
      <c r="J215">
        <v>0</v>
      </c>
      <c r="K215" s="17">
        <v>0</v>
      </c>
      <c r="Q215">
        <v>0</v>
      </c>
      <c r="R215" t="e">
        <f t="shared" si="3"/>
        <v>#DIV/0!</v>
      </c>
    </row>
    <row r="216" spans="1:18" x14ac:dyDescent="0.25">
      <c r="A216" t="s">
        <v>25</v>
      </c>
      <c r="B216" t="s">
        <v>26</v>
      </c>
      <c r="C216">
        <v>10</v>
      </c>
      <c r="D216">
        <v>72</v>
      </c>
      <c r="F216">
        <v>20</v>
      </c>
      <c r="J216">
        <v>0</v>
      </c>
      <c r="K216" s="17">
        <v>0</v>
      </c>
      <c r="Q216">
        <v>0</v>
      </c>
      <c r="R216" t="e">
        <f t="shared" si="3"/>
        <v>#DIV/0!</v>
      </c>
    </row>
    <row r="217" spans="1:18" x14ac:dyDescent="0.25">
      <c r="A217" t="s">
        <v>25</v>
      </c>
      <c r="B217" t="s">
        <v>26</v>
      </c>
      <c r="C217">
        <v>10</v>
      </c>
      <c r="D217">
        <v>72</v>
      </c>
      <c r="F217">
        <v>20</v>
      </c>
      <c r="J217">
        <v>0</v>
      </c>
      <c r="K217" s="17">
        <v>0</v>
      </c>
      <c r="Q217">
        <v>0</v>
      </c>
      <c r="R217" t="e">
        <f t="shared" si="3"/>
        <v>#DIV/0!</v>
      </c>
    </row>
    <row r="218" spans="1:18" x14ac:dyDescent="0.25">
      <c r="A218" t="s">
        <v>25</v>
      </c>
      <c r="B218" t="s">
        <v>26</v>
      </c>
      <c r="C218">
        <v>50</v>
      </c>
      <c r="D218">
        <v>72</v>
      </c>
      <c r="F218">
        <v>20</v>
      </c>
      <c r="J218">
        <v>0</v>
      </c>
      <c r="K218" s="17">
        <v>0</v>
      </c>
      <c r="Q218">
        <v>0</v>
      </c>
      <c r="R218" t="e">
        <f t="shared" si="3"/>
        <v>#DIV/0!</v>
      </c>
    </row>
    <row r="219" spans="1:18" x14ac:dyDescent="0.25">
      <c r="A219" t="s">
        <v>25</v>
      </c>
      <c r="B219" t="s">
        <v>26</v>
      </c>
      <c r="C219">
        <v>50</v>
      </c>
      <c r="D219">
        <v>72</v>
      </c>
      <c r="F219">
        <v>20</v>
      </c>
      <c r="J219">
        <v>0</v>
      </c>
      <c r="K219" s="17">
        <v>0</v>
      </c>
      <c r="Q219">
        <v>0</v>
      </c>
      <c r="R219" t="e">
        <f t="shared" si="3"/>
        <v>#DIV/0!</v>
      </c>
    </row>
    <row r="220" spans="1:18" x14ac:dyDescent="0.25">
      <c r="A220" t="s">
        <v>25</v>
      </c>
      <c r="B220" t="s">
        <v>26</v>
      </c>
      <c r="C220">
        <v>50</v>
      </c>
      <c r="D220">
        <v>72</v>
      </c>
      <c r="F220">
        <v>20</v>
      </c>
      <c r="J220">
        <v>0</v>
      </c>
      <c r="K220" s="17">
        <v>0</v>
      </c>
      <c r="Q220">
        <v>0</v>
      </c>
      <c r="R220" t="e">
        <f t="shared" si="3"/>
        <v>#DIV/0!</v>
      </c>
    </row>
    <row r="221" spans="1:18" x14ac:dyDescent="0.25">
      <c r="A221" t="s">
        <v>25</v>
      </c>
      <c r="B221" t="s">
        <v>26</v>
      </c>
      <c r="C221">
        <v>250</v>
      </c>
      <c r="D221">
        <v>72</v>
      </c>
      <c r="F221">
        <v>20</v>
      </c>
      <c r="J221">
        <v>0</v>
      </c>
      <c r="K221" s="17">
        <v>0</v>
      </c>
      <c r="Q221">
        <v>0</v>
      </c>
      <c r="R221" t="e">
        <f t="shared" si="3"/>
        <v>#DIV/0!</v>
      </c>
    </row>
    <row r="222" spans="1:18" x14ac:dyDescent="0.25">
      <c r="A222" t="s">
        <v>25</v>
      </c>
      <c r="B222" t="s">
        <v>26</v>
      </c>
      <c r="C222">
        <v>250</v>
      </c>
      <c r="D222">
        <v>72</v>
      </c>
      <c r="F222">
        <v>20</v>
      </c>
      <c r="J222">
        <v>0</v>
      </c>
      <c r="K222" s="17">
        <v>0</v>
      </c>
      <c r="Q222">
        <v>0</v>
      </c>
      <c r="R222" t="e">
        <f t="shared" si="3"/>
        <v>#DIV/0!</v>
      </c>
    </row>
    <row r="223" spans="1:18" x14ac:dyDescent="0.25">
      <c r="A223" t="s">
        <v>25</v>
      </c>
      <c r="B223" t="s">
        <v>26</v>
      </c>
      <c r="C223">
        <v>250</v>
      </c>
      <c r="D223">
        <v>72</v>
      </c>
      <c r="F223">
        <v>20</v>
      </c>
      <c r="J223">
        <v>0</v>
      </c>
      <c r="K223" s="17">
        <v>0</v>
      </c>
      <c r="Q223">
        <v>0</v>
      </c>
      <c r="R223" t="e">
        <f t="shared" si="3"/>
        <v>#DIV/0!</v>
      </c>
    </row>
    <row r="224" spans="1:18" x14ac:dyDescent="0.25">
      <c r="A224" t="s">
        <v>25</v>
      </c>
      <c r="B224" t="s">
        <v>26</v>
      </c>
      <c r="C224">
        <v>1250</v>
      </c>
      <c r="D224">
        <v>72</v>
      </c>
      <c r="F224">
        <v>4</v>
      </c>
      <c r="J224">
        <v>0</v>
      </c>
      <c r="K224" s="17">
        <v>16</v>
      </c>
      <c r="Q224">
        <v>80</v>
      </c>
      <c r="R224">
        <f t="shared" si="3"/>
        <v>0</v>
      </c>
    </row>
    <row r="225" spans="1:18" x14ac:dyDescent="0.25">
      <c r="A225" t="s">
        <v>25</v>
      </c>
      <c r="B225" t="s">
        <v>26</v>
      </c>
      <c r="C225">
        <v>1250</v>
      </c>
      <c r="D225">
        <v>72</v>
      </c>
      <c r="F225">
        <v>6</v>
      </c>
      <c r="J225">
        <v>0</v>
      </c>
      <c r="K225" s="17">
        <v>14</v>
      </c>
      <c r="Q225">
        <v>70</v>
      </c>
      <c r="R225">
        <f t="shared" si="3"/>
        <v>0</v>
      </c>
    </row>
    <row r="226" spans="1:18" x14ac:dyDescent="0.25">
      <c r="A226" t="s">
        <v>25</v>
      </c>
      <c r="B226" t="s">
        <v>26</v>
      </c>
      <c r="C226">
        <v>1250</v>
      </c>
      <c r="D226">
        <v>72</v>
      </c>
      <c r="F226">
        <v>6</v>
      </c>
      <c r="J226">
        <v>2</v>
      </c>
      <c r="K226" s="17">
        <v>12</v>
      </c>
      <c r="Q226">
        <v>70</v>
      </c>
      <c r="R226">
        <f t="shared" si="3"/>
        <v>14.285714285714285</v>
      </c>
    </row>
    <row r="227" spans="1:18" x14ac:dyDescent="0.25">
      <c r="A227" t="s">
        <v>25</v>
      </c>
      <c r="B227" t="s">
        <v>26</v>
      </c>
      <c r="C227">
        <v>6250</v>
      </c>
      <c r="D227">
        <v>72</v>
      </c>
      <c r="F227">
        <v>6</v>
      </c>
      <c r="J227">
        <v>0</v>
      </c>
      <c r="K227" s="17">
        <v>14</v>
      </c>
      <c r="Q227">
        <v>70</v>
      </c>
      <c r="R227">
        <f t="shared" si="3"/>
        <v>0</v>
      </c>
    </row>
    <row r="228" spans="1:18" x14ac:dyDescent="0.25">
      <c r="A228" t="s">
        <v>25</v>
      </c>
      <c r="B228" t="s">
        <v>26</v>
      </c>
      <c r="C228">
        <v>6250</v>
      </c>
      <c r="D228">
        <v>72</v>
      </c>
      <c r="F228">
        <v>10</v>
      </c>
      <c r="J228">
        <v>0</v>
      </c>
      <c r="K228" s="17">
        <v>10</v>
      </c>
      <c r="Q228">
        <v>50</v>
      </c>
      <c r="R228">
        <f t="shared" si="3"/>
        <v>0</v>
      </c>
    </row>
    <row r="229" spans="1:18" x14ac:dyDescent="0.25">
      <c r="A229" t="s">
        <v>25</v>
      </c>
      <c r="B229" t="s">
        <v>26</v>
      </c>
      <c r="C229">
        <v>6250</v>
      </c>
      <c r="D229">
        <v>72</v>
      </c>
      <c r="F229">
        <v>6</v>
      </c>
      <c r="J229">
        <v>0</v>
      </c>
      <c r="K229" s="17">
        <v>14</v>
      </c>
      <c r="Q229">
        <v>70</v>
      </c>
      <c r="R229">
        <f t="shared" si="3"/>
        <v>0</v>
      </c>
    </row>
    <row r="230" spans="1:18" x14ac:dyDescent="0.25">
      <c r="A230" t="s">
        <v>25</v>
      </c>
      <c r="B230" t="s">
        <v>26</v>
      </c>
      <c r="C230">
        <v>31250</v>
      </c>
      <c r="D230">
        <v>72</v>
      </c>
      <c r="F230">
        <v>11</v>
      </c>
      <c r="J230">
        <v>10</v>
      </c>
      <c r="K230" s="17">
        <v>0</v>
      </c>
      <c r="N230" s="5">
        <v>1</v>
      </c>
      <c r="Q230">
        <v>45</v>
      </c>
      <c r="R230">
        <f t="shared" si="3"/>
        <v>100</v>
      </c>
    </row>
    <row r="231" spans="1:18" x14ac:dyDescent="0.25">
      <c r="A231" t="s">
        <v>25</v>
      </c>
      <c r="B231" t="s">
        <v>26</v>
      </c>
      <c r="C231">
        <v>31250</v>
      </c>
      <c r="D231">
        <v>72</v>
      </c>
      <c r="F231">
        <v>7</v>
      </c>
      <c r="J231">
        <v>13</v>
      </c>
      <c r="K231" s="17">
        <v>0</v>
      </c>
      <c r="Q231">
        <v>65</v>
      </c>
      <c r="R231">
        <f t="shared" si="3"/>
        <v>100</v>
      </c>
    </row>
    <row r="232" spans="1:18" x14ac:dyDescent="0.25">
      <c r="A232" t="s">
        <v>25</v>
      </c>
      <c r="B232" t="s">
        <v>26</v>
      </c>
      <c r="C232">
        <v>31250</v>
      </c>
      <c r="D232">
        <v>72</v>
      </c>
      <c r="F232">
        <v>4</v>
      </c>
      <c r="J232">
        <v>17</v>
      </c>
      <c r="K232" s="17">
        <v>0</v>
      </c>
      <c r="N232" s="5">
        <v>1</v>
      </c>
      <c r="Q232">
        <v>80</v>
      </c>
      <c r="R232">
        <f t="shared" si="3"/>
        <v>100</v>
      </c>
    </row>
    <row r="233" spans="1:18" ht="30" x14ac:dyDescent="0.25">
      <c r="A233" t="s">
        <v>25</v>
      </c>
      <c r="B233" t="s">
        <v>20</v>
      </c>
      <c r="C233" t="s">
        <v>20</v>
      </c>
      <c r="D233">
        <v>72</v>
      </c>
      <c r="F233">
        <v>9</v>
      </c>
      <c r="J233">
        <v>7</v>
      </c>
      <c r="K233" s="17">
        <v>5</v>
      </c>
      <c r="O233" s="19" t="s">
        <v>39</v>
      </c>
      <c r="P233">
        <v>1</v>
      </c>
      <c r="Q233">
        <v>55.000000000000007</v>
      </c>
      <c r="R233">
        <f t="shared" si="3"/>
        <v>58.333333333333336</v>
      </c>
    </row>
    <row r="234" spans="1:18" x14ac:dyDescent="0.25">
      <c r="A234" t="s">
        <v>25</v>
      </c>
      <c r="B234" t="s">
        <v>20</v>
      </c>
      <c r="C234" t="s">
        <v>20</v>
      </c>
      <c r="D234">
        <v>72</v>
      </c>
      <c r="F234">
        <v>4</v>
      </c>
      <c r="J234">
        <v>16</v>
      </c>
      <c r="K234" s="17">
        <v>0</v>
      </c>
      <c r="Q234">
        <v>80</v>
      </c>
      <c r="R234">
        <f t="shared" si="3"/>
        <v>100</v>
      </c>
    </row>
    <row r="235" spans="1:18" x14ac:dyDescent="0.25">
      <c r="A235" t="s">
        <v>25</v>
      </c>
      <c r="B235" t="s">
        <v>20</v>
      </c>
      <c r="C235" t="s">
        <v>20</v>
      </c>
      <c r="D235">
        <v>72</v>
      </c>
      <c r="F235">
        <v>5</v>
      </c>
      <c r="J235">
        <v>17</v>
      </c>
      <c r="K235" s="17">
        <v>0</v>
      </c>
      <c r="N235" s="5">
        <v>2</v>
      </c>
      <c r="Q235">
        <v>75</v>
      </c>
      <c r="R235">
        <f t="shared" si="3"/>
        <v>100</v>
      </c>
    </row>
    <row r="236" spans="1:18" x14ac:dyDescent="0.25">
      <c r="A236" t="s">
        <v>18</v>
      </c>
      <c r="B236" t="s">
        <v>19</v>
      </c>
      <c r="C236">
        <v>10</v>
      </c>
      <c r="D236">
        <v>96</v>
      </c>
      <c r="F236" cm="1">
        <f t="array" ref="F236:F313">_xlfn.ANCHORARRAY(F158)+G236:G313+L236:L313+N236:N313+P236:P313</f>
        <v>20</v>
      </c>
      <c r="J236">
        <v>0</v>
      </c>
      <c r="K236" s="17" cm="1">
        <f t="array" ref="K236:K313">K2:K79-F158:F235-J236:J313</f>
        <v>0</v>
      </c>
      <c r="Q236">
        <v>0</v>
      </c>
      <c r="R236" t="e">
        <f t="shared" si="3"/>
        <v>#DIV/0!</v>
      </c>
    </row>
    <row r="237" spans="1:18" x14ac:dyDescent="0.25">
      <c r="A237" t="s">
        <v>18</v>
      </c>
      <c r="B237" t="s">
        <v>19</v>
      </c>
      <c r="C237">
        <v>10</v>
      </c>
      <c r="D237">
        <v>96</v>
      </c>
      <c r="F237">
        <v>20</v>
      </c>
      <c r="J237">
        <v>0</v>
      </c>
      <c r="K237" s="17">
        <v>0</v>
      </c>
      <c r="Q237">
        <v>0</v>
      </c>
      <c r="R237" t="e">
        <f t="shared" si="3"/>
        <v>#DIV/0!</v>
      </c>
    </row>
    <row r="238" spans="1:18" x14ac:dyDescent="0.25">
      <c r="A238" t="s">
        <v>18</v>
      </c>
      <c r="B238" t="s">
        <v>19</v>
      </c>
      <c r="C238">
        <v>10</v>
      </c>
      <c r="D238">
        <v>96</v>
      </c>
      <c r="F238">
        <v>20</v>
      </c>
      <c r="J238">
        <v>0</v>
      </c>
      <c r="K238" s="17">
        <v>0</v>
      </c>
      <c r="Q238">
        <v>0</v>
      </c>
      <c r="R238" t="e">
        <f t="shared" si="3"/>
        <v>#DIV/0!</v>
      </c>
    </row>
    <row r="239" spans="1:18" x14ac:dyDescent="0.25">
      <c r="A239" t="s">
        <v>18</v>
      </c>
      <c r="B239" t="s">
        <v>19</v>
      </c>
      <c r="C239">
        <v>50</v>
      </c>
      <c r="D239">
        <v>96</v>
      </c>
      <c r="F239">
        <v>20</v>
      </c>
      <c r="J239">
        <v>0</v>
      </c>
      <c r="K239" s="17">
        <v>0</v>
      </c>
      <c r="Q239">
        <v>0</v>
      </c>
      <c r="R239" t="e">
        <f t="shared" si="3"/>
        <v>#DIV/0!</v>
      </c>
    </row>
    <row r="240" spans="1:18" x14ac:dyDescent="0.25">
      <c r="A240" t="s">
        <v>18</v>
      </c>
      <c r="B240" t="s">
        <v>19</v>
      </c>
      <c r="C240">
        <v>50</v>
      </c>
      <c r="D240">
        <v>96</v>
      </c>
      <c r="F240">
        <v>20</v>
      </c>
      <c r="J240">
        <v>0</v>
      </c>
      <c r="K240" s="17">
        <v>0</v>
      </c>
      <c r="Q240">
        <v>0</v>
      </c>
      <c r="R240" t="e">
        <f t="shared" si="3"/>
        <v>#DIV/0!</v>
      </c>
    </row>
    <row r="241" spans="1:18" x14ac:dyDescent="0.25">
      <c r="A241" t="s">
        <v>18</v>
      </c>
      <c r="B241" t="s">
        <v>19</v>
      </c>
      <c r="C241">
        <v>50</v>
      </c>
      <c r="D241">
        <v>96</v>
      </c>
      <c r="F241">
        <v>20</v>
      </c>
      <c r="J241">
        <v>0</v>
      </c>
      <c r="K241" s="17">
        <v>0</v>
      </c>
      <c r="Q241">
        <v>0</v>
      </c>
      <c r="R241" t="e">
        <f t="shared" si="3"/>
        <v>#DIV/0!</v>
      </c>
    </row>
    <row r="242" spans="1:18" x14ac:dyDescent="0.25">
      <c r="A242" t="s">
        <v>18</v>
      </c>
      <c r="B242" t="s">
        <v>19</v>
      </c>
      <c r="C242">
        <v>250</v>
      </c>
      <c r="D242">
        <v>96</v>
      </c>
      <c r="F242">
        <v>20</v>
      </c>
      <c r="J242">
        <v>0</v>
      </c>
      <c r="K242" s="17">
        <v>0</v>
      </c>
      <c r="Q242">
        <v>0</v>
      </c>
      <c r="R242" t="e">
        <f t="shared" si="3"/>
        <v>#DIV/0!</v>
      </c>
    </row>
    <row r="243" spans="1:18" x14ac:dyDescent="0.25">
      <c r="A243" t="s">
        <v>18</v>
      </c>
      <c r="B243" t="s">
        <v>19</v>
      </c>
      <c r="C243">
        <v>250</v>
      </c>
      <c r="D243">
        <v>96</v>
      </c>
      <c r="F243">
        <v>20</v>
      </c>
      <c r="J243">
        <v>0</v>
      </c>
      <c r="K243" s="17">
        <v>0</v>
      </c>
      <c r="Q243">
        <v>0</v>
      </c>
      <c r="R243" t="e">
        <f t="shared" si="3"/>
        <v>#DIV/0!</v>
      </c>
    </row>
    <row r="244" spans="1:18" x14ac:dyDescent="0.25">
      <c r="A244" t="s">
        <v>18</v>
      </c>
      <c r="B244" t="s">
        <v>19</v>
      </c>
      <c r="C244">
        <v>250</v>
      </c>
      <c r="D244">
        <v>96</v>
      </c>
      <c r="F244">
        <v>20</v>
      </c>
      <c r="J244">
        <v>0</v>
      </c>
      <c r="K244" s="17">
        <v>0</v>
      </c>
      <c r="Q244">
        <v>0</v>
      </c>
      <c r="R244" t="e">
        <f t="shared" si="3"/>
        <v>#DIV/0!</v>
      </c>
    </row>
    <row r="245" spans="1:18" x14ac:dyDescent="0.25">
      <c r="A245" t="s">
        <v>18</v>
      </c>
      <c r="B245" t="s">
        <v>19</v>
      </c>
      <c r="C245">
        <v>1250</v>
      </c>
      <c r="D245">
        <v>96</v>
      </c>
      <c r="F245">
        <v>20</v>
      </c>
      <c r="J245">
        <v>0</v>
      </c>
      <c r="K245" s="17">
        <v>0</v>
      </c>
      <c r="Q245">
        <v>0</v>
      </c>
      <c r="R245" t="e">
        <f t="shared" si="3"/>
        <v>#DIV/0!</v>
      </c>
    </row>
    <row r="246" spans="1:18" x14ac:dyDescent="0.25">
      <c r="A246" t="s">
        <v>18</v>
      </c>
      <c r="B246" t="s">
        <v>19</v>
      </c>
      <c r="C246">
        <v>1250</v>
      </c>
      <c r="D246">
        <v>96</v>
      </c>
      <c r="F246">
        <v>20</v>
      </c>
      <c r="J246">
        <v>0</v>
      </c>
      <c r="K246" s="17">
        <v>0</v>
      </c>
      <c r="Q246">
        <v>0</v>
      </c>
      <c r="R246" t="e">
        <f t="shared" si="3"/>
        <v>#DIV/0!</v>
      </c>
    </row>
    <row r="247" spans="1:18" x14ac:dyDescent="0.25">
      <c r="A247" t="s">
        <v>18</v>
      </c>
      <c r="B247" t="s">
        <v>19</v>
      </c>
      <c r="C247">
        <v>1250</v>
      </c>
      <c r="D247">
        <v>96</v>
      </c>
      <c r="F247">
        <v>20</v>
      </c>
      <c r="J247">
        <v>0</v>
      </c>
      <c r="K247" s="17">
        <v>0</v>
      </c>
      <c r="Q247">
        <v>0</v>
      </c>
      <c r="R247" t="e">
        <f t="shared" si="3"/>
        <v>#DIV/0!</v>
      </c>
    </row>
    <row r="248" spans="1:18" x14ac:dyDescent="0.25">
      <c r="A248" t="s">
        <v>18</v>
      </c>
      <c r="B248" t="s">
        <v>19</v>
      </c>
      <c r="C248">
        <v>6250</v>
      </c>
      <c r="D248">
        <v>96</v>
      </c>
      <c r="F248">
        <v>8</v>
      </c>
      <c r="J248">
        <v>12</v>
      </c>
      <c r="K248" s="17">
        <v>0</v>
      </c>
      <c r="M248">
        <v>1</v>
      </c>
      <c r="Q248">
        <v>60</v>
      </c>
      <c r="R248">
        <f t="shared" si="3"/>
        <v>100</v>
      </c>
    </row>
    <row r="249" spans="1:18" x14ac:dyDescent="0.25">
      <c r="A249" t="s">
        <v>18</v>
      </c>
      <c r="B249" t="s">
        <v>19</v>
      </c>
      <c r="C249">
        <v>6250</v>
      </c>
      <c r="D249">
        <v>96</v>
      </c>
      <c r="F249">
        <v>8</v>
      </c>
      <c r="J249">
        <v>12</v>
      </c>
      <c r="K249" s="17">
        <v>0</v>
      </c>
      <c r="Q249">
        <v>60</v>
      </c>
      <c r="R249">
        <f t="shared" si="3"/>
        <v>100</v>
      </c>
    </row>
    <row r="250" spans="1:18" x14ac:dyDescent="0.25">
      <c r="A250" t="s">
        <v>18</v>
      </c>
      <c r="B250" t="s">
        <v>19</v>
      </c>
      <c r="C250">
        <v>6250</v>
      </c>
      <c r="D250">
        <v>96</v>
      </c>
      <c r="F250">
        <v>5</v>
      </c>
      <c r="J250">
        <v>15</v>
      </c>
      <c r="K250" s="17">
        <v>0</v>
      </c>
      <c r="M250">
        <v>3</v>
      </c>
      <c r="Q250">
        <v>75</v>
      </c>
      <c r="R250">
        <f t="shared" si="3"/>
        <v>100</v>
      </c>
    </row>
    <row r="251" spans="1:18" x14ac:dyDescent="0.25">
      <c r="A251" t="s">
        <v>18</v>
      </c>
      <c r="B251" t="s">
        <v>19</v>
      </c>
      <c r="C251">
        <v>31250</v>
      </c>
      <c r="D251">
        <v>96</v>
      </c>
      <c r="F251">
        <v>14</v>
      </c>
      <c r="J251">
        <v>11</v>
      </c>
      <c r="K251" s="17">
        <v>0</v>
      </c>
      <c r="N251" s="5">
        <v>5</v>
      </c>
      <c r="O251" s="18"/>
      <c r="Q251">
        <v>30</v>
      </c>
      <c r="R251">
        <f t="shared" si="3"/>
        <v>100</v>
      </c>
    </row>
    <row r="252" spans="1:18" x14ac:dyDescent="0.25">
      <c r="A252" t="s">
        <v>18</v>
      </c>
      <c r="B252" t="s">
        <v>19</v>
      </c>
      <c r="C252">
        <v>31250</v>
      </c>
      <c r="D252">
        <v>96</v>
      </c>
      <c r="F252">
        <v>2</v>
      </c>
      <c r="J252">
        <v>18</v>
      </c>
      <c r="K252" s="17">
        <v>0</v>
      </c>
      <c r="Q252">
        <v>90</v>
      </c>
      <c r="R252">
        <f t="shared" si="3"/>
        <v>100</v>
      </c>
    </row>
    <row r="253" spans="1:18" x14ac:dyDescent="0.25">
      <c r="A253" t="s">
        <v>18</v>
      </c>
      <c r="B253" t="s">
        <v>19</v>
      </c>
      <c r="C253">
        <v>31250</v>
      </c>
      <c r="D253">
        <v>96</v>
      </c>
      <c r="F253">
        <v>7</v>
      </c>
      <c r="J253">
        <v>13</v>
      </c>
      <c r="K253" s="17">
        <v>0</v>
      </c>
      <c r="Q253">
        <v>65</v>
      </c>
      <c r="R253">
        <f t="shared" si="3"/>
        <v>100</v>
      </c>
    </row>
    <row r="254" spans="1:18" x14ac:dyDescent="0.25">
      <c r="A254" t="s">
        <v>18</v>
      </c>
      <c r="B254" t="s">
        <v>20</v>
      </c>
      <c r="C254" t="s">
        <v>20</v>
      </c>
      <c r="D254">
        <v>96</v>
      </c>
      <c r="F254">
        <v>6</v>
      </c>
      <c r="J254">
        <v>13</v>
      </c>
      <c r="K254" s="17">
        <v>1</v>
      </c>
      <c r="Q254">
        <v>70</v>
      </c>
      <c r="R254">
        <f t="shared" si="3"/>
        <v>92.857142857142861</v>
      </c>
    </row>
    <row r="255" spans="1:18" x14ac:dyDescent="0.25">
      <c r="A255" t="s">
        <v>18</v>
      </c>
      <c r="B255" t="s">
        <v>20</v>
      </c>
      <c r="C255" t="s">
        <v>20</v>
      </c>
      <c r="D255">
        <v>96</v>
      </c>
      <c r="F255">
        <v>8</v>
      </c>
      <c r="J255">
        <v>12</v>
      </c>
      <c r="K255" s="17">
        <v>0</v>
      </c>
      <c r="Q255">
        <v>60</v>
      </c>
      <c r="R255">
        <f t="shared" si="3"/>
        <v>100</v>
      </c>
    </row>
    <row r="256" spans="1:18" x14ac:dyDescent="0.25">
      <c r="A256" t="s">
        <v>18</v>
      </c>
      <c r="B256" t="s">
        <v>20</v>
      </c>
      <c r="C256" t="s">
        <v>20</v>
      </c>
      <c r="D256">
        <v>96</v>
      </c>
      <c r="F256">
        <v>7</v>
      </c>
      <c r="J256">
        <v>13</v>
      </c>
      <c r="K256" s="17">
        <v>0</v>
      </c>
      <c r="Q256">
        <v>65</v>
      </c>
      <c r="R256">
        <f t="shared" si="3"/>
        <v>100</v>
      </c>
    </row>
    <row r="257" spans="1:19" x14ac:dyDescent="0.25">
      <c r="A257" t="s">
        <v>21</v>
      </c>
      <c r="B257" t="s">
        <v>22</v>
      </c>
      <c r="C257">
        <v>10</v>
      </c>
      <c r="D257">
        <v>96</v>
      </c>
      <c r="F257">
        <v>20</v>
      </c>
      <c r="J257">
        <v>0</v>
      </c>
      <c r="K257" s="17">
        <v>0</v>
      </c>
      <c r="Q257">
        <v>0</v>
      </c>
      <c r="R257" t="e">
        <f t="shared" si="3"/>
        <v>#DIV/0!</v>
      </c>
    </row>
    <row r="258" spans="1:19" ht="45" x14ac:dyDescent="0.25">
      <c r="A258" t="s">
        <v>21</v>
      </c>
      <c r="B258" t="s">
        <v>22</v>
      </c>
      <c r="C258">
        <v>10</v>
      </c>
      <c r="D258">
        <v>96</v>
      </c>
      <c r="F258">
        <v>20</v>
      </c>
      <c r="G258" s="27">
        <v>11</v>
      </c>
      <c r="J258">
        <v>0</v>
      </c>
      <c r="K258" s="17">
        <v>11</v>
      </c>
      <c r="O258" s="23" t="s">
        <v>40</v>
      </c>
      <c r="Q258">
        <v>0</v>
      </c>
      <c r="R258">
        <f t="shared" si="3"/>
        <v>0</v>
      </c>
    </row>
    <row r="259" spans="1:19" x14ac:dyDescent="0.25">
      <c r="A259" t="s">
        <v>21</v>
      </c>
      <c r="B259" t="s">
        <v>22</v>
      </c>
      <c r="C259">
        <v>10</v>
      </c>
      <c r="D259">
        <v>96</v>
      </c>
      <c r="F259">
        <v>9</v>
      </c>
      <c r="G259" s="27">
        <v>1</v>
      </c>
      <c r="J259">
        <v>0</v>
      </c>
      <c r="K259" s="17">
        <v>12</v>
      </c>
      <c r="Q259" t="e">
        <v>#N/A</v>
      </c>
      <c r="R259">
        <f t="shared" ref="R259:R313" si="4">(J259/(J259+K259))*100</f>
        <v>0</v>
      </c>
    </row>
    <row r="260" spans="1:19" x14ac:dyDescent="0.25">
      <c r="A260" t="s">
        <v>21</v>
      </c>
      <c r="B260" t="s">
        <v>22</v>
      </c>
      <c r="C260">
        <v>50</v>
      </c>
      <c r="D260">
        <v>96</v>
      </c>
      <c r="F260">
        <v>20</v>
      </c>
      <c r="J260">
        <v>0</v>
      </c>
      <c r="K260" s="17">
        <v>0</v>
      </c>
      <c r="Q260">
        <v>0</v>
      </c>
      <c r="R260" t="e">
        <f t="shared" si="4"/>
        <v>#DIV/0!</v>
      </c>
    </row>
    <row r="261" spans="1:19" x14ac:dyDescent="0.25">
      <c r="A261" t="s">
        <v>21</v>
      </c>
      <c r="B261" t="s">
        <v>22</v>
      </c>
      <c r="C261">
        <v>50</v>
      </c>
      <c r="D261">
        <v>96</v>
      </c>
      <c r="F261">
        <v>3</v>
      </c>
      <c r="J261">
        <v>0</v>
      </c>
      <c r="K261" s="17">
        <v>17</v>
      </c>
      <c r="Q261" t="e">
        <v>#N/A</v>
      </c>
      <c r="R261">
        <f t="shared" si="4"/>
        <v>0</v>
      </c>
      <c r="S261" t="s">
        <v>144</v>
      </c>
    </row>
    <row r="262" spans="1:19" x14ac:dyDescent="0.25">
      <c r="A262" t="s">
        <v>21</v>
      </c>
      <c r="B262" t="s">
        <v>22</v>
      </c>
      <c r="C262">
        <v>50</v>
      </c>
      <c r="D262">
        <v>96</v>
      </c>
      <c r="F262">
        <v>20</v>
      </c>
      <c r="J262">
        <v>0</v>
      </c>
      <c r="K262" s="17">
        <v>0</v>
      </c>
      <c r="Q262">
        <v>0</v>
      </c>
      <c r="R262" t="e">
        <f t="shared" si="4"/>
        <v>#DIV/0!</v>
      </c>
    </row>
    <row r="263" spans="1:19" x14ac:dyDescent="0.25">
      <c r="A263" t="s">
        <v>21</v>
      </c>
      <c r="B263" t="s">
        <v>22</v>
      </c>
      <c r="C263">
        <v>250</v>
      </c>
      <c r="D263">
        <v>96</v>
      </c>
      <c r="F263">
        <v>2</v>
      </c>
      <c r="J263"/>
      <c r="K263" s="17">
        <v>18</v>
      </c>
      <c r="Q263">
        <v>90</v>
      </c>
      <c r="R263">
        <f t="shared" si="4"/>
        <v>0</v>
      </c>
    </row>
    <row r="264" spans="1:19" ht="30" x14ac:dyDescent="0.25">
      <c r="A264" t="s">
        <v>21</v>
      </c>
      <c r="B264" t="s">
        <v>22</v>
      </c>
      <c r="C264">
        <v>250</v>
      </c>
      <c r="D264">
        <v>96</v>
      </c>
      <c r="F264">
        <v>5</v>
      </c>
      <c r="J264">
        <v>1</v>
      </c>
      <c r="K264" s="17">
        <v>15</v>
      </c>
      <c r="O264" s="19" t="s">
        <v>41</v>
      </c>
      <c r="P264">
        <v>1</v>
      </c>
      <c r="Q264">
        <v>75</v>
      </c>
      <c r="R264">
        <f t="shared" si="4"/>
        <v>6.25</v>
      </c>
    </row>
    <row r="265" spans="1:19" x14ac:dyDescent="0.25">
      <c r="A265" t="s">
        <v>21</v>
      </c>
      <c r="B265" t="s">
        <v>22</v>
      </c>
      <c r="C265">
        <v>250</v>
      </c>
      <c r="D265">
        <v>96</v>
      </c>
      <c r="F265">
        <v>6</v>
      </c>
      <c r="J265">
        <v>2</v>
      </c>
      <c r="K265" s="17">
        <v>12</v>
      </c>
      <c r="Q265">
        <v>70</v>
      </c>
      <c r="R265">
        <f t="shared" si="4"/>
        <v>14.285714285714285</v>
      </c>
    </row>
    <row r="266" spans="1:19" x14ac:dyDescent="0.25">
      <c r="A266" t="s">
        <v>21</v>
      </c>
      <c r="B266" t="s">
        <v>22</v>
      </c>
      <c r="C266">
        <v>1250</v>
      </c>
      <c r="D266">
        <v>96</v>
      </c>
      <c r="F266">
        <v>8</v>
      </c>
      <c r="J266">
        <v>12</v>
      </c>
      <c r="K266" s="17">
        <v>0</v>
      </c>
      <c r="M266">
        <v>1</v>
      </c>
      <c r="Q266">
        <v>60</v>
      </c>
      <c r="R266">
        <f t="shared" si="4"/>
        <v>100</v>
      </c>
    </row>
    <row r="267" spans="1:19" x14ac:dyDescent="0.25">
      <c r="A267" t="s">
        <v>21</v>
      </c>
      <c r="B267" t="s">
        <v>22</v>
      </c>
      <c r="C267">
        <v>1250</v>
      </c>
      <c r="D267">
        <v>96</v>
      </c>
      <c r="F267">
        <v>5</v>
      </c>
      <c r="J267">
        <v>15</v>
      </c>
      <c r="K267" s="17">
        <v>0</v>
      </c>
      <c r="Q267">
        <v>75</v>
      </c>
      <c r="R267">
        <f t="shared" si="4"/>
        <v>100</v>
      </c>
    </row>
    <row r="268" spans="1:19" ht="30" x14ac:dyDescent="0.25">
      <c r="A268" t="s">
        <v>21</v>
      </c>
      <c r="B268" t="s">
        <v>22</v>
      </c>
      <c r="C268">
        <v>1250</v>
      </c>
      <c r="D268">
        <v>96</v>
      </c>
      <c r="F268">
        <v>9</v>
      </c>
      <c r="J268">
        <v>11</v>
      </c>
      <c r="K268" s="17">
        <v>1</v>
      </c>
      <c r="O268" s="19" t="s">
        <v>41</v>
      </c>
      <c r="P268">
        <v>1</v>
      </c>
      <c r="Q268">
        <v>55.000000000000007</v>
      </c>
      <c r="R268">
        <f t="shared" si="4"/>
        <v>91.666666666666657</v>
      </c>
    </row>
    <row r="269" spans="1:19" x14ac:dyDescent="0.25">
      <c r="A269" t="s">
        <v>21</v>
      </c>
      <c r="B269" t="s">
        <v>22</v>
      </c>
      <c r="C269">
        <v>6250</v>
      </c>
      <c r="D269">
        <v>96</v>
      </c>
      <c r="F269">
        <v>4</v>
      </c>
      <c r="J269">
        <v>16</v>
      </c>
      <c r="K269" s="17">
        <v>0</v>
      </c>
      <c r="M269">
        <v>1</v>
      </c>
      <c r="Q269">
        <v>80</v>
      </c>
      <c r="R269">
        <f t="shared" si="4"/>
        <v>100</v>
      </c>
    </row>
    <row r="270" spans="1:19" x14ac:dyDescent="0.25">
      <c r="A270" t="s">
        <v>21</v>
      </c>
      <c r="B270" t="s">
        <v>22</v>
      </c>
      <c r="C270">
        <v>6250</v>
      </c>
      <c r="D270">
        <v>96</v>
      </c>
      <c r="F270">
        <v>6</v>
      </c>
      <c r="J270">
        <v>15</v>
      </c>
      <c r="K270" s="17">
        <v>0</v>
      </c>
      <c r="M270">
        <v>1</v>
      </c>
      <c r="N270" s="5">
        <v>1</v>
      </c>
      <c r="Q270">
        <v>70</v>
      </c>
      <c r="R270">
        <f t="shared" si="4"/>
        <v>100</v>
      </c>
    </row>
    <row r="271" spans="1:19" x14ac:dyDescent="0.25">
      <c r="A271" t="s">
        <v>21</v>
      </c>
      <c r="B271" t="s">
        <v>22</v>
      </c>
      <c r="C271">
        <v>6250</v>
      </c>
      <c r="D271">
        <v>96</v>
      </c>
      <c r="F271">
        <v>7</v>
      </c>
      <c r="J271">
        <v>13</v>
      </c>
      <c r="K271" s="17">
        <v>1</v>
      </c>
      <c r="N271" s="5">
        <v>1</v>
      </c>
      <c r="Q271">
        <v>65</v>
      </c>
      <c r="R271">
        <f t="shared" si="4"/>
        <v>92.857142857142861</v>
      </c>
    </row>
    <row r="272" spans="1:19" x14ac:dyDescent="0.25">
      <c r="A272" t="s">
        <v>21</v>
      </c>
      <c r="B272" t="s">
        <v>20</v>
      </c>
      <c r="C272" t="s">
        <v>20</v>
      </c>
      <c r="D272">
        <v>96</v>
      </c>
      <c r="F272">
        <v>11</v>
      </c>
      <c r="J272">
        <v>9</v>
      </c>
      <c r="K272" s="17">
        <v>0</v>
      </c>
      <c r="Q272">
        <v>45</v>
      </c>
      <c r="R272">
        <f t="shared" si="4"/>
        <v>100</v>
      </c>
    </row>
    <row r="273" spans="1:18" x14ac:dyDescent="0.25">
      <c r="A273" t="s">
        <v>21</v>
      </c>
      <c r="B273" t="s">
        <v>20</v>
      </c>
      <c r="C273" t="s">
        <v>20</v>
      </c>
      <c r="D273">
        <v>96</v>
      </c>
      <c r="F273">
        <v>5</v>
      </c>
      <c r="J273">
        <v>15</v>
      </c>
      <c r="K273" s="17">
        <v>0</v>
      </c>
      <c r="M273">
        <v>1</v>
      </c>
      <c r="Q273">
        <v>75</v>
      </c>
      <c r="R273">
        <f t="shared" si="4"/>
        <v>100</v>
      </c>
    </row>
    <row r="274" spans="1:18" x14ac:dyDescent="0.25">
      <c r="A274" t="s">
        <v>21</v>
      </c>
      <c r="B274" t="s">
        <v>20</v>
      </c>
      <c r="C274" t="s">
        <v>20</v>
      </c>
      <c r="D274">
        <v>96</v>
      </c>
      <c r="F274">
        <v>7</v>
      </c>
      <c r="J274">
        <v>13</v>
      </c>
      <c r="K274" s="17">
        <v>0</v>
      </c>
      <c r="Q274">
        <v>65</v>
      </c>
      <c r="R274">
        <f t="shared" si="4"/>
        <v>100</v>
      </c>
    </row>
    <row r="275" spans="1:18" x14ac:dyDescent="0.25">
      <c r="A275" t="s">
        <v>23</v>
      </c>
      <c r="B275" t="s">
        <v>24</v>
      </c>
      <c r="C275">
        <v>10</v>
      </c>
      <c r="D275">
        <v>96</v>
      </c>
      <c r="F275">
        <v>20</v>
      </c>
      <c r="J275">
        <v>0</v>
      </c>
      <c r="K275" s="17">
        <v>0</v>
      </c>
      <c r="Q275">
        <v>0</v>
      </c>
      <c r="R275" t="e">
        <f t="shared" si="4"/>
        <v>#DIV/0!</v>
      </c>
    </row>
    <row r="276" spans="1:18" x14ac:dyDescent="0.25">
      <c r="A276" t="s">
        <v>23</v>
      </c>
      <c r="B276" t="s">
        <v>24</v>
      </c>
      <c r="C276">
        <v>10</v>
      </c>
      <c r="D276">
        <v>96</v>
      </c>
      <c r="F276">
        <v>20</v>
      </c>
      <c r="J276">
        <v>0</v>
      </c>
      <c r="K276" s="17">
        <v>0</v>
      </c>
      <c r="O276" s="23"/>
      <c r="Q276">
        <v>0</v>
      </c>
      <c r="R276" t="e">
        <f t="shared" si="4"/>
        <v>#DIV/0!</v>
      </c>
    </row>
    <row r="277" spans="1:18" x14ac:dyDescent="0.25">
      <c r="A277" t="s">
        <v>23</v>
      </c>
      <c r="B277" t="s">
        <v>24</v>
      </c>
      <c r="C277">
        <v>10</v>
      </c>
      <c r="D277">
        <v>96</v>
      </c>
      <c r="F277">
        <v>20</v>
      </c>
      <c r="J277">
        <v>0</v>
      </c>
      <c r="K277" s="17">
        <v>0</v>
      </c>
      <c r="Q277">
        <v>0</v>
      </c>
      <c r="R277" t="e">
        <f t="shared" si="4"/>
        <v>#DIV/0!</v>
      </c>
    </row>
    <row r="278" spans="1:18" x14ac:dyDescent="0.25">
      <c r="A278" t="s">
        <v>23</v>
      </c>
      <c r="B278" t="s">
        <v>24</v>
      </c>
      <c r="C278">
        <v>50</v>
      </c>
      <c r="D278">
        <v>96</v>
      </c>
      <c r="F278">
        <v>20</v>
      </c>
      <c r="J278">
        <v>0</v>
      </c>
      <c r="K278" s="17">
        <v>0</v>
      </c>
      <c r="Q278">
        <v>0</v>
      </c>
      <c r="R278" t="e">
        <f t="shared" si="4"/>
        <v>#DIV/0!</v>
      </c>
    </row>
    <row r="279" spans="1:18" x14ac:dyDescent="0.25">
      <c r="A279" t="s">
        <v>23</v>
      </c>
      <c r="B279" t="s">
        <v>24</v>
      </c>
      <c r="C279">
        <v>50</v>
      </c>
      <c r="D279">
        <v>96</v>
      </c>
      <c r="F279">
        <v>20</v>
      </c>
      <c r="J279">
        <v>0</v>
      </c>
      <c r="K279" s="17">
        <v>0</v>
      </c>
      <c r="Q279">
        <v>0</v>
      </c>
      <c r="R279" t="e">
        <f t="shared" si="4"/>
        <v>#DIV/0!</v>
      </c>
    </row>
    <row r="280" spans="1:18" x14ac:dyDescent="0.25">
      <c r="A280" t="s">
        <v>23</v>
      </c>
      <c r="B280" t="s">
        <v>24</v>
      </c>
      <c r="C280">
        <v>50</v>
      </c>
      <c r="D280">
        <v>96</v>
      </c>
      <c r="F280">
        <v>20</v>
      </c>
      <c r="J280">
        <v>0</v>
      </c>
      <c r="K280" s="17">
        <v>0</v>
      </c>
      <c r="Q280">
        <v>0</v>
      </c>
      <c r="R280" t="e">
        <f t="shared" si="4"/>
        <v>#DIV/0!</v>
      </c>
    </row>
    <row r="281" spans="1:18" x14ac:dyDescent="0.25">
      <c r="A281" t="s">
        <v>23</v>
      </c>
      <c r="B281" t="s">
        <v>24</v>
      </c>
      <c r="C281">
        <v>250</v>
      </c>
      <c r="D281">
        <v>96</v>
      </c>
      <c r="F281">
        <v>3</v>
      </c>
      <c r="J281">
        <v>17</v>
      </c>
      <c r="K281" s="17">
        <v>0</v>
      </c>
      <c r="M281">
        <v>1</v>
      </c>
      <c r="Q281">
        <v>85</v>
      </c>
      <c r="R281">
        <f t="shared" si="4"/>
        <v>100</v>
      </c>
    </row>
    <row r="282" spans="1:18" ht="30" x14ac:dyDescent="0.25">
      <c r="A282" t="s">
        <v>23</v>
      </c>
      <c r="B282" t="s">
        <v>24</v>
      </c>
      <c r="C282">
        <v>250</v>
      </c>
      <c r="D282">
        <v>96</v>
      </c>
      <c r="F282">
        <v>20</v>
      </c>
      <c r="J282">
        <v>19</v>
      </c>
      <c r="K282" s="17">
        <v>0</v>
      </c>
      <c r="N282" s="5">
        <v>19</v>
      </c>
      <c r="O282" s="18" t="s">
        <v>42</v>
      </c>
      <c r="Q282" t="e">
        <v>#N/A</v>
      </c>
      <c r="R282">
        <f t="shared" si="4"/>
        <v>100</v>
      </c>
    </row>
    <row r="283" spans="1:18" x14ac:dyDescent="0.25">
      <c r="A283" t="s">
        <v>23</v>
      </c>
      <c r="B283" t="s">
        <v>24</v>
      </c>
      <c r="C283">
        <v>250</v>
      </c>
      <c r="D283">
        <v>96</v>
      </c>
      <c r="F283">
        <v>8</v>
      </c>
      <c r="J283">
        <v>0</v>
      </c>
      <c r="K283" s="17">
        <v>12</v>
      </c>
      <c r="M283">
        <v>12</v>
      </c>
      <c r="Q283">
        <v>60</v>
      </c>
      <c r="R283">
        <f t="shared" si="4"/>
        <v>0</v>
      </c>
    </row>
    <row r="284" spans="1:18" x14ac:dyDescent="0.25">
      <c r="A284" t="s">
        <v>23</v>
      </c>
      <c r="B284" t="s">
        <v>24</v>
      </c>
      <c r="C284">
        <v>1250</v>
      </c>
      <c r="D284">
        <v>96</v>
      </c>
      <c r="F284">
        <v>6</v>
      </c>
      <c r="J284">
        <v>0</v>
      </c>
      <c r="K284" s="17">
        <v>14</v>
      </c>
      <c r="M284">
        <v>14</v>
      </c>
      <c r="Q284">
        <v>70</v>
      </c>
      <c r="R284">
        <f t="shared" si="4"/>
        <v>0</v>
      </c>
    </row>
    <row r="285" spans="1:18" x14ac:dyDescent="0.25">
      <c r="A285" t="s">
        <v>23</v>
      </c>
      <c r="B285" t="s">
        <v>24</v>
      </c>
      <c r="C285">
        <v>1250</v>
      </c>
      <c r="D285">
        <v>96</v>
      </c>
      <c r="F285">
        <v>6</v>
      </c>
      <c r="J285">
        <v>0</v>
      </c>
      <c r="K285" s="17">
        <v>14</v>
      </c>
      <c r="M285">
        <v>14</v>
      </c>
      <c r="Q285">
        <v>70</v>
      </c>
      <c r="R285">
        <f t="shared" si="4"/>
        <v>0</v>
      </c>
    </row>
    <row r="286" spans="1:18" x14ac:dyDescent="0.25">
      <c r="A286" t="s">
        <v>23</v>
      </c>
      <c r="B286" t="s">
        <v>24</v>
      </c>
      <c r="C286">
        <v>1250</v>
      </c>
      <c r="D286">
        <v>96</v>
      </c>
      <c r="F286">
        <v>20</v>
      </c>
      <c r="J286">
        <v>0</v>
      </c>
      <c r="K286" s="17">
        <v>0</v>
      </c>
      <c r="O286" s="18"/>
      <c r="Q286" t="e">
        <v>#N/A</v>
      </c>
      <c r="R286" t="e">
        <f t="shared" si="4"/>
        <v>#DIV/0!</v>
      </c>
    </row>
    <row r="287" spans="1:18" x14ac:dyDescent="0.25">
      <c r="A287" t="s">
        <v>23</v>
      </c>
      <c r="B287" t="s">
        <v>24</v>
      </c>
      <c r="C287">
        <v>6250</v>
      </c>
      <c r="D287">
        <v>96</v>
      </c>
      <c r="F287">
        <v>5</v>
      </c>
      <c r="J287">
        <v>15</v>
      </c>
      <c r="K287" s="17">
        <v>0</v>
      </c>
      <c r="M287">
        <v>2</v>
      </c>
      <c r="Q287">
        <v>75</v>
      </c>
      <c r="R287">
        <f t="shared" si="4"/>
        <v>100</v>
      </c>
    </row>
    <row r="288" spans="1:18" x14ac:dyDescent="0.25">
      <c r="A288" t="s">
        <v>23</v>
      </c>
      <c r="B288" t="s">
        <v>24</v>
      </c>
      <c r="C288">
        <v>6250</v>
      </c>
      <c r="D288">
        <v>96</v>
      </c>
      <c r="F288">
        <v>9</v>
      </c>
      <c r="J288">
        <v>11</v>
      </c>
      <c r="K288" s="17">
        <v>0</v>
      </c>
      <c r="Q288">
        <v>55.000000000000007</v>
      </c>
      <c r="R288">
        <f t="shared" si="4"/>
        <v>100</v>
      </c>
    </row>
    <row r="289" spans="1:18" x14ac:dyDescent="0.25">
      <c r="A289" t="s">
        <v>23</v>
      </c>
      <c r="B289" t="s">
        <v>24</v>
      </c>
      <c r="C289">
        <v>6250</v>
      </c>
      <c r="D289">
        <v>96</v>
      </c>
      <c r="F289">
        <v>8</v>
      </c>
      <c r="J289">
        <v>12</v>
      </c>
      <c r="K289" s="17">
        <v>0</v>
      </c>
      <c r="Q289">
        <v>60</v>
      </c>
      <c r="R289">
        <f t="shared" si="4"/>
        <v>100</v>
      </c>
    </row>
    <row r="290" spans="1:18" x14ac:dyDescent="0.25">
      <c r="A290" t="s">
        <v>23</v>
      </c>
      <c r="B290" t="s">
        <v>20</v>
      </c>
      <c r="C290" t="s">
        <v>20</v>
      </c>
      <c r="D290">
        <v>96</v>
      </c>
      <c r="F290">
        <v>4</v>
      </c>
      <c r="J290">
        <v>16</v>
      </c>
      <c r="K290" s="17">
        <v>0</v>
      </c>
      <c r="Q290">
        <v>80</v>
      </c>
      <c r="R290">
        <f t="shared" si="4"/>
        <v>100</v>
      </c>
    </row>
    <row r="291" spans="1:18" x14ac:dyDescent="0.25">
      <c r="A291" t="s">
        <v>23</v>
      </c>
      <c r="B291" t="s">
        <v>20</v>
      </c>
      <c r="C291" t="s">
        <v>20</v>
      </c>
      <c r="D291">
        <v>96</v>
      </c>
      <c r="F291">
        <v>2</v>
      </c>
      <c r="J291">
        <v>18</v>
      </c>
      <c r="K291" s="17">
        <v>0</v>
      </c>
      <c r="Q291">
        <v>90</v>
      </c>
      <c r="R291">
        <f t="shared" si="4"/>
        <v>100</v>
      </c>
    </row>
    <row r="292" spans="1:18" x14ac:dyDescent="0.25">
      <c r="A292" t="s">
        <v>23</v>
      </c>
      <c r="B292" t="s">
        <v>20</v>
      </c>
      <c r="C292" t="s">
        <v>20</v>
      </c>
      <c r="D292">
        <v>96</v>
      </c>
      <c r="F292">
        <v>4</v>
      </c>
      <c r="J292">
        <v>16</v>
      </c>
      <c r="K292" s="17">
        <v>0</v>
      </c>
      <c r="Q292">
        <v>80</v>
      </c>
      <c r="R292">
        <f t="shared" si="4"/>
        <v>100</v>
      </c>
    </row>
    <row r="293" spans="1:18" x14ac:dyDescent="0.25">
      <c r="A293" t="s">
        <v>25</v>
      </c>
      <c r="B293" t="s">
        <v>26</v>
      </c>
      <c r="C293">
        <v>10</v>
      </c>
      <c r="D293">
        <v>96</v>
      </c>
      <c r="F293">
        <v>20</v>
      </c>
      <c r="J293">
        <v>0</v>
      </c>
      <c r="K293" s="17">
        <v>0</v>
      </c>
      <c r="Q293">
        <v>0</v>
      </c>
      <c r="R293" t="e">
        <f>(J293/(J293+K293))*100</f>
        <v>#DIV/0!</v>
      </c>
    </row>
    <row r="294" spans="1:18" x14ac:dyDescent="0.25">
      <c r="A294" t="s">
        <v>25</v>
      </c>
      <c r="B294" t="s">
        <v>26</v>
      </c>
      <c r="C294">
        <v>10</v>
      </c>
      <c r="D294">
        <v>96</v>
      </c>
      <c r="F294">
        <v>20</v>
      </c>
      <c r="J294">
        <v>0</v>
      </c>
      <c r="K294" s="17">
        <v>0</v>
      </c>
      <c r="Q294">
        <v>0</v>
      </c>
      <c r="R294" t="e">
        <f t="shared" si="4"/>
        <v>#DIV/0!</v>
      </c>
    </row>
    <row r="295" spans="1:18" x14ac:dyDescent="0.25">
      <c r="A295" t="s">
        <v>25</v>
      </c>
      <c r="B295" t="s">
        <v>26</v>
      </c>
      <c r="C295">
        <v>10</v>
      </c>
      <c r="D295">
        <v>96</v>
      </c>
      <c r="F295">
        <v>20</v>
      </c>
      <c r="J295">
        <v>0</v>
      </c>
      <c r="K295" s="17">
        <v>0</v>
      </c>
      <c r="Q295">
        <v>0</v>
      </c>
      <c r="R295" t="e">
        <f t="shared" si="4"/>
        <v>#DIV/0!</v>
      </c>
    </row>
    <row r="296" spans="1:18" x14ac:dyDescent="0.25">
      <c r="A296" t="s">
        <v>25</v>
      </c>
      <c r="B296" t="s">
        <v>26</v>
      </c>
      <c r="C296">
        <v>50</v>
      </c>
      <c r="D296">
        <v>96</v>
      </c>
      <c r="F296">
        <v>20</v>
      </c>
      <c r="J296">
        <v>0</v>
      </c>
      <c r="K296" s="17">
        <v>0</v>
      </c>
      <c r="Q296">
        <v>0</v>
      </c>
      <c r="R296" t="e">
        <f t="shared" si="4"/>
        <v>#DIV/0!</v>
      </c>
    </row>
    <row r="297" spans="1:18" x14ac:dyDescent="0.25">
      <c r="A297" t="s">
        <v>25</v>
      </c>
      <c r="B297" t="s">
        <v>26</v>
      </c>
      <c r="C297">
        <v>50</v>
      </c>
      <c r="D297">
        <v>96</v>
      </c>
      <c r="F297">
        <v>20</v>
      </c>
      <c r="J297">
        <v>0</v>
      </c>
      <c r="K297" s="17">
        <v>0</v>
      </c>
      <c r="Q297">
        <v>0</v>
      </c>
      <c r="R297" t="e">
        <f t="shared" si="4"/>
        <v>#DIV/0!</v>
      </c>
    </row>
    <row r="298" spans="1:18" x14ac:dyDescent="0.25">
      <c r="A298" t="s">
        <v>25</v>
      </c>
      <c r="B298" t="s">
        <v>26</v>
      </c>
      <c r="C298">
        <v>50</v>
      </c>
      <c r="D298">
        <v>96</v>
      </c>
      <c r="F298">
        <v>20</v>
      </c>
      <c r="J298">
        <v>0</v>
      </c>
      <c r="K298" s="17">
        <v>0</v>
      </c>
      <c r="Q298">
        <v>0</v>
      </c>
      <c r="R298" t="e">
        <f t="shared" si="4"/>
        <v>#DIV/0!</v>
      </c>
    </row>
    <row r="299" spans="1:18" x14ac:dyDescent="0.25">
      <c r="A299" t="s">
        <v>25</v>
      </c>
      <c r="B299" t="s">
        <v>26</v>
      </c>
      <c r="C299">
        <v>250</v>
      </c>
      <c r="D299">
        <v>96</v>
      </c>
      <c r="F299">
        <v>20</v>
      </c>
      <c r="J299">
        <v>0</v>
      </c>
      <c r="K299" s="17">
        <v>0</v>
      </c>
      <c r="Q299">
        <v>0</v>
      </c>
      <c r="R299" t="e">
        <f t="shared" si="4"/>
        <v>#DIV/0!</v>
      </c>
    </row>
    <row r="300" spans="1:18" x14ac:dyDescent="0.25">
      <c r="A300" t="s">
        <v>25</v>
      </c>
      <c r="B300" t="s">
        <v>26</v>
      </c>
      <c r="C300">
        <v>250</v>
      </c>
      <c r="D300">
        <v>96</v>
      </c>
      <c r="F300">
        <v>20</v>
      </c>
      <c r="J300">
        <v>0</v>
      </c>
      <c r="K300" s="17">
        <v>0</v>
      </c>
      <c r="Q300">
        <v>0</v>
      </c>
      <c r="R300" t="e">
        <f t="shared" si="4"/>
        <v>#DIV/0!</v>
      </c>
    </row>
    <row r="301" spans="1:18" x14ac:dyDescent="0.25">
      <c r="A301" t="s">
        <v>25</v>
      </c>
      <c r="B301" t="s">
        <v>26</v>
      </c>
      <c r="C301">
        <v>250</v>
      </c>
      <c r="D301">
        <v>96</v>
      </c>
      <c r="F301">
        <v>20</v>
      </c>
      <c r="J301">
        <v>0</v>
      </c>
      <c r="K301" s="17">
        <v>0</v>
      </c>
      <c r="Q301">
        <v>0</v>
      </c>
      <c r="R301" t="e">
        <f t="shared" si="4"/>
        <v>#DIV/0!</v>
      </c>
    </row>
    <row r="302" spans="1:18" x14ac:dyDescent="0.25">
      <c r="A302" t="s">
        <v>25</v>
      </c>
      <c r="B302" t="s">
        <v>26</v>
      </c>
      <c r="C302">
        <v>1250</v>
      </c>
      <c r="D302">
        <v>96</v>
      </c>
      <c r="F302">
        <v>20</v>
      </c>
      <c r="G302" s="27">
        <v>16</v>
      </c>
      <c r="J302">
        <v>0</v>
      </c>
      <c r="K302" s="17">
        <v>16</v>
      </c>
      <c r="Q302">
        <v>0</v>
      </c>
      <c r="R302">
        <f t="shared" si="4"/>
        <v>0</v>
      </c>
    </row>
    <row r="303" spans="1:18" x14ac:dyDescent="0.25">
      <c r="A303" t="s">
        <v>25</v>
      </c>
      <c r="B303" t="s">
        <v>26</v>
      </c>
      <c r="C303">
        <v>1250</v>
      </c>
      <c r="D303">
        <v>96</v>
      </c>
      <c r="F303">
        <v>20</v>
      </c>
      <c r="G303" s="27">
        <v>12</v>
      </c>
      <c r="J303">
        <v>2</v>
      </c>
      <c r="K303" s="17">
        <v>12</v>
      </c>
      <c r="N303" s="5">
        <v>2</v>
      </c>
      <c r="Q303">
        <v>0</v>
      </c>
      <c r="R303">
        <f t="shared" si="4"/>
        <v>14.285714285714285</v>
      </c>
    </row>
    <row r="304" spans="1:18" x14ac:dyDescent="0.25">
      <c r="A304" t="s">
        <v>25</v>
      </c>
      <c r="B304" t="s">
        <v>26</v>
      </c>
      <c r="C304">
        <v>1250</v>
      </c>
      <c r="D304">
        <v>96</v>
      </c>
      <c r="F304">
        <v>20</v>
      </c>
      <c r="G304" s="27">
        <v>12</v>
      </c>
      <c r="J304">
        <v>2</v>
      </c>
      <c r="K304" s="17">
        <v>12</v>
      </c>
      <c r="N304" s="5">
        <v>2</v>
      </c>
      <c r="Q304">
        <v>0</v>
      </c>
      <c r="R304">
        <f t="shared" si="4"/>
        <v>14.285714285714285</v>
      </c>
    </row>
    <row r="305" spans="1:18" x14ac:dyDescent="0.25">
      <c r="A305" t="s">
        <v>25</v>
      </c>
      <c r="B305" t="s">
        <v>26</v>
      </c>
      <c r="C305">
        <v>6250</v>
      </c>
      <c r="D305">
        <v>96</v>
      </c>
      <c r="F305">
        <v>6</v>
      </c>
      <c r="J305">
        <v>0</v>
      </c>
      <c r="K305" s="17">
        <v>14</v>
      </c>
      <c r="Q305">
        <v>70</v>
      </c>
      <c r="R305">
        <f t="shared" si="4"/>
        <v>0</v>
      </c>
    </row>
    <row r="306" spans="1:18" x14ac:dyDescent="0.25">
      <c r="A306" t="s">
        <v>25</v>
      </c>
      <c r="B306" t="s">
        <v>26</v>
      </c>
      <c r="C306">
        <v>6250</v>
      </c>
      <c r="D306">
        <v>96</v>
      </c>
      <c r="F306">
        <v>10</v>
      </c>
      <c r="J306">
        <v>0</v>
      </c>
      <c r="K306" s="17">
        <v>10</v>
      </c>
      <c r="Q306">
        <v>50</v>
      </c>
      <c r="R306">
        <f t="shared" si="4"/>
        <v>0</v>
      </c>
    </row>
    <row r="307" spans="1:18" x14ac:dyDescent="0.25">
      <c r="A307" t="s">
        <v>25</v>
      </c>
      <c r="B307" t="s">
        <v>26</v>
      </c>
      <c r="C307">
        <v>6250</v>
      </c>
      <c r="D307">
        <v>96</v>
      </c>
      <c r="F307">
        <v>6</v>
      </c>
      <c r="J307">
        <v>0</v>
      </c>
      <c r="K307" s="17">
        <v>14</v>
      </c>
      <c r="Q307">
        <v>70</v>
      </c>
      <c r="R307">
        <f t="shared" si="4"/>
        <v>0</v>
      </c>
    </row>
    <row r="308" spans="1:18" x14ac:dyDescent="0.25">
      <c r="A308" t="s">
        <v>25</v>
      </c>
      <c r="B308" t="s">
        <v>26</v>
      </c>
      <c r="C308">
        <v>31250</v>
      </c>
      <c r="D308">
        <v>96</v>
      </c>
      <c r="F308">
        <v>11</v>
      </c>
      <c r="J308">
        <v>9</v>
      </c>
      <c r="K308" s="17">
        <v>0</v>
      </c>
      <c r="M308">
        <v>9</v>
      </c>
      <c r="Q308">
        <v>45</v>
      </c>
      <c r="R308">
        <f t="shared" si="4"/>
        <v>100</v>
      </c>
    </row>
    <row r="309" spans="1:18" x14ac:dyDescent="0.25">
      <c r="A309" t="s">
        <v>25</v>
      </c>
      <c r="B309" t="s">
        <v>26</v>
      </c>
      <c r="C309">
        <v>31250</v>
      </c>
      <c r="D309">
        <v>96</v>
      </c>
      <c r="F309">
        <v>7</v>
      </c>
      <c r="J309">
        <v>0</v>
      </c>
      <c r="K309" s="17">
        <v>13</v>
      </c>
      <c r="M309">
        <v>13</v>
      </c>
      <c r="Q309">
        <v>65</v>
      </c>
      <c r="R309">
        <f t="shared" si="4"/>
        <v>0</v>
      </c>
    </row>
    <row r="310" spans="1:18" x14ac:dyDescent="0.25">
      <c r="A310" t="s">
        <v>25</v>
      </c>
      <c r="B310" t="s">
        <v>26</v>
      </c>
      <c r="C310">
        <v>31250</v>
      </c>
      <c r="D310">
        <v>96</v>
      </c>
      <c r="F310">
        <v>20</v>
      </c>
      <c r="J310">
        <v>0</v>
      </c>
      <c r="K310" s="17">
        <v>16</v>
      </c>
      <c r="M310">
        <v>16</v>
      </c>
      <c r="N310" s="5">
        <v>16</v>
      </c>
      <c r="Q310" t="e">
        <v>#N/A</v>
      </c>
      <c r="R310">
        <f t="shared" si="4"/>
        <v>0</v>
      </c>
    </row>
    <row r="311" spans="1:18" x14ac:dyDescent="0.25">
      <c r="A311" t="s">
        <v>25</v>
      </c>
      <c r="B311" t="s">
        <v>20</v>
      </c>
      <c r="C311" t="s">
        <v>20</v>
      </c>
      <c r="D311">
        <v>96</v>
      </c>
      <c r="F311">
        <v>9</v>
      </c>
      <c r="J311">
        <v>11</v>
      </c>
      <c r="K311" s="17">
        <v>0</v>
      </c>
      <c r="M311">
        <v>1</v>
      </c>
      <c r="Q311">
        <v>55.000000000000007</v>
      </c>
      <c r="R311">
        <f t="shared" si="4"/>
        <v>100</v>
      </c>
    </row>
    <row r="312" spans="1:18" x14ac:dyDescent="0.25">
      <c r="A312" t="s">
        <v>25</v>
      </c>
      <c r="B312" t="s">
        <v>20</v>
      </c>
      <c r="C312" t="s">
        <v>20</v>
      </c>
      <c r="D312">
        <v>96</v>
      </c>
      <c r="F312">
        <v>4</v>
      </c>
      <c r="J312">
        <v>16</v>
      </c>
      <c r="K312" s="17">
        <v>0</v>
      </c>
      <c r="Q312">
        <v>80</v>
      </c>
      <c r="R312">
        <f t="shared" si="4"/>
        <v>100</v>
      </c>
    </row>
    <row r="313" spans="1:18" x14ac:dyDescent="0.25">
      <c r="A313" t="s">
        <v>25</v>
      </c>
      <c r="B313" t="s">
        <v>20</v>
      </c>
      <c r="C313" t="s">
        <v>20</v>
      </c>
      <c r="D313">
        <v>96</v>
      </c>
      <c r="F313">
        <v>5</v>
      </c>
      <c r="J313">
        <v>15</v>
      </c>
      <c r="K313" s="17">
        <v>0</v>
      </c>
      <c r="Q313">
        <v>75</v>
      </c>
      <c r="R313">
        <f t="shared" si="4"/>
        <v>100</v>
      </c>
    </row>
    <row r="314" spans="1:18" x14ac:dyDescent="0.25">
      <c r="J314"/>
      <c r="K314"/>
      <c r="N314"/>
    </row>
    <row r="315" spans="1:18" x14ac:dyDescent="0.25">
      <c r="J315"/>
      <c r="K315"/>
      <c r="N315"/>
    </row>
    <row r="316" spans="1:18" x14ac:dyDescent="0.25">
      <c r="J316"/>
      <c r="K316"/>
      <c r="N316"/>
    </row>
    <row r="317" spans="1:18" x14ac:dyDescent="0.25">
      <c r="J317"/>
      <c r="K317"/>
      <c r="N317"/>
    </row>
    <row r="318" spans="1:18" x14ac:dyDescent="0.25">
      <c r="J318"/>
      <c r="K318"/>
      <c r="N318"/>
    </row>
    <row r="319" spans="1:18" x14ac:dyDescent="0.25">
      <c r="J319"/>
      <c r="K319"/>
      <c r="N319"/>
    </row>
    <row r="320" spans="1:18" s="25" customFormat="1" x14ac:dyDescent="0.25">
      <c r="G320" s="27"/>
    </row>
    <row r="321" spans="7:14" s="25" customFormat="1" x14ac:dyDescent="0.25">
      <c r="G321" s="27"/>
    </row>
    <row r="322" spans="7:14" s="25" customFormat="1" x14ac:dyDescent="0.25">
      <c r="G322" s="27"/>
    </row>
    <row r="323" spans="7:14" s="25" customFormat="1" x14ac:dyDescent="0.25">
      <c r="G323" s="27"/>
    </row>
    <row r="324" spans="7:14" x14ac:dyDescent="0.25">
      <c r="J324"/>
      <c r="K324"/>
      <c r="N324"/>
    </row>
    <row r="325" spans="7:14" x14ac:dyDescent="0.25">
      <c r="J325"/>
      <c r="K325"/>
      <c r="N325"/>
    </row>
    <row r="326" spans="7:14" x14ac:dyDescent="0.25">
      <c r="J326"/>
      <c r="K326"/>
      <c r="N326"/>
    </row>
    <row r="327" spans="7:14" x14ac:dyDescent="0.25">
      <c r="J327"/>
      <c r="K327"/>
      <c r="N327"/>
    </row>
    <row r="328" spans="7:14" x14ac:dyDescent="0.25">
      <c r="J328"/>
      <c r="K328"/>
      <c r="N328"/>
    </row>
    <row r="329" spans="7:14" x14ac:dyDescent="0.25">
      <c r="J329"/>
      <c r="K329"/>
      <c r="N329"/>
    </row>
    <row r="330" spans="7:14" x14ac:dyDescent="0.25">
      <c r="J330"/>
      <c r="K330"/>
      <c r="N330"/>
    </row>
    <row r="331" spans="7:14" x14ac:dyDescent="0.25">
      <c r="J331"/>
      <c r="K331"/>
      <c r="N331"/>
    </row>
    <row r="332" spans="7:14" x14ac:dyDescent="0.25">
      <c r="J332"/>
      <c r="K332"/>
      <c r="N332"/>
    </row>
    <row r="333" spans="7:14" x14ac:dyDescent="0.25">
      <c r="J333"/>
      <c r="K333"/>
      <c r="N333"/>
    </row>
    <row r="334" spans="7:14" x14ac:dyDescent="0.25">
      <c r="J334"/>
      <c r="K334"/>
      <c r="N334"/>
    </row>
    <row r="335" spans="7:14" x14ac:dyDescent="0.25">
      <c r="J335"/>
      <c r="K335"/>
      <c r="N335"/>
    </row>
    <row r="336" spans="7:14" x14ac:dyDescent="0.25">
      <c r="J336"/>
      <c r="K336"/>
      <c r="N336"/>
    </row>
    <row r="337" spans="10:14" x14ac:dyDescent="0.25">
      <c r="J337"/>
      <c r="K337"/>
      <c r="N337"/>
    </row>
    <row r="338" spans="10:14" x14ac:dyDescent="0.25">
      <c r="J338"/>
      <c r="K338"/>
      <c r="N338"/>
    </row>
    <row r="339" spans="10:14" x14ac:dyDescent="0.25">
      <c r="J339"/>
      <c r="K339"/>
      <c r="N339"/>
    </row>
    <row r="340" spans="10:14" x14ac:dyDescent="0.25">
      <c r="J340"/>
      <c r="K340"/>
      <c r="N340"/>
    </row>
    <row r="341" spans="10:14" x14ac:dyDescent="0.25">
      <c r="J341"/>
      <c r="K341"/>
      <c r="N341"/>
    </row>
    <row r="342" spans="10:14" x14ac:dyDescent="0.25">
      <c r="J342"/>
      <c r="K342"/>
      <c r="N342"/>
    </row>
    <row r="343" spans="10:14" x14ac:dyDescent="0.25">
      <c r="J343"/>
      <c r="K343"/>
      <c r="N343"/>
    </row>
    <row r="344" spans="10:14" x14ac:dyDescent="0.25">
      <c r="J344"/>
      <c r="K344"/>
      <c r="N344"/>
    </row>
    <row r="345" spans="10:14" x14ac:dyDescent="0.25">
      <c r="J345"/>
      <c r="K345"/>
      <c r="N345"/>
    </row>
    <row r="346" spans="10:14" x14ac:dyDescent="0.25">
      <c r="J346"/>
      <c r="K346"/>
      <c r="N346"/>
    </row>
    <row r="347" spans="10:14" x14ac:dyDescent="0.25">
      <c r="J347"/>
      <c r="K347"/>
      <c r="N347"/>
    </row>
    <row r="348" spans="10:14" x14ac:dyDescent="0.25">
      <c r="J348"/>
      <c r="K348"/>
      <c r="N348"/>
    </row>
    <row r="349" spans="10:14" x14ac:dyDescent="0.25">
      <c r="J349"/>
      <c r="K349"/>
      <c r="N349"/>
    </row>
    <row r="350" spans="10:14" x14ac:dyDescent="0.25">
      <c r="J350"/>
      <c r="K350"/>
      <c r="N350"/>
    </row>
    <row r="351" spans="10:14" x14ac:dyDescent="0.25">
      <c r="J351"/>
      <c r="K351"/>
      <c r="N351"/>
    </row>
    <row r="352" spans="10:14" x14ac:dyDescent="0.25">
      <c r="J352"/>
      <c r="K352"/>
      <c r="N352"/>
    </row>
    <row r="353" spans="10:14" x14ac:dyDescent="0.25">
      <c r="J353"/>
      <c r="K353"/>
      <c r="N353"/>
    </row>
    <row r="354" spans="10:14" x14ac:dyDescent="0.25">
      <c r="J354"/>
      <c r="K354"/>
      <c r="N354"/>
    </row>
    <row r="355" spans="10:14" x14ac:dyDescent="0.25">
      <c r="J355"/>
      <c r="K355"/>
      <c r="N355"/>
    </row>
    <row r="356" spans="10:14" x14ac:dyDescent="0.25">
      <c r="J356"/>
      <c r="K356"/>
      <c r="N356"/>
    </row>
    <row r="357" spans="10:14" x14ac:dyDescent="0.25">
      <c r="J357"/>
      <c r="K357"/>
      <c r="N357"/>
    </row>
    <row r="358" spans="10:14" x14ac:dyDescent="0.25">
      <c r="J358"/>
      <c r="K358"/>
      <c r="N358"/>
    </row>
    <row r="359" spans="10:14" x14ac:dyDescent="0.25">
      <c r="J359"/>
      <c r="K359"/>
      <c r="N359"/>
    </row>
    <row r="360" spans="10:14" x14ac:dyDescent="0.25">
      <c r="J360"/>
      <c r="K360"/>
      <c r="N360"/>
    </row>
    <row r="361" spans="10:14" x14ac:dyDescent="0.25">
      <c r="J361"/>
      <c r="K361"/>
      <c r="N361"/>
    </row>
    <row r="362" spans="10:14" x14ac:dyDescent="0.25">
      <c r="J362"/>
      <c r="K362"/>
      <c r="N362"/>
    </row>
    <row r="363" spans="10:14" x14ac:dyDescent="0.25">
      <c r="J363"/>
      <c r="K363"/>
      <c r="N363"/>
    </row>
    <row r="364" spans="10:14" x14ac:dyDescent="0.25">
      <c r="J364"/>
      <c r="K364"/>
      <c r="N364"/>
    </row>
    <row r="365" spans="10:14" x14ac:dyDescent="0.25">
      <c r="J365"/>
      <c r="K365"/>
      <c r="N365"/>
    </row>
    <row r="366" spans="10:14" x14ac:dyDescent="0.25">
      <c r="J366"/>
      <c r="K366"/>
      <c r="N366"/>
    </row>
    <row r="367" spans="10:14" x14ac:dyDescent="0.25">
      <c r="J367"/>
      <c r="K367"/>
      <c r="N367"/>
    </row>
    <row r="368" spans="10:14" x14ac:dyDescent="0.25">
      <c r="J368"/>
      <c r="K368"/>
      <c r="N368"/>
    </row>
    <row r="369" spans="10:14" x14ac:dyDescent="0.25">
      <c r="J369"/>
      <c r="K369"/>
      <c r="N369"/>
    </row>
    <row r="370" spans="10:14" x14ac:dyDescent="0.25">
      <c r="J370"/>
      <c r="K370"/>
      <c r="N370"/>
    </row>
    <row r="371" spans="10:14" x14ac:dyDescent="0.25">
      <c r="J371"/>
      <c r="K371"/>
      <c r="N371"/>
    </row>
    <row r="372" spans="10:14" x14ac:dyDescent="0.25">
      <c r="J372"/>
      <c r="K372"/>
      <c r="N372"/>
    </row>
    <row r="373" spans="10:14" x14ac:dyDescent="0.25">
      <c r="J373"/>
      <c r="K373"/>
      <c r="N373"/>
    </row>
    <row r="374" spans="10:14" x14ac:dyDescent="0.25">
      <c r="J374"/>
      <c r="K374"/>
      <c r="N374"/>
    </row>
    <row r="375" spans="10:14" x14ac:dyDescent="0.25">
      <c r="J375"/>
      <c r="K375"/>
      <c r="N375"/>
    </row>
    <row r="376" spans="10:14" x14ac:dyDescent="0.25">
      <c r="J376"/>
      <c r="K376"/>
      <c r="N376"/>
    </row>
    <row r="377" spans="10:14" x14ac:dyDescent="0.25">
      <c r="J377"/>
      <c r="K377"/>
      <c r="N377"/>
    </row>
    <row r="378" spans="10:14" x14ac:dyDescent="0.25">
      <c r="J378"/>
      <c r="K378"/>
      <c r="N378"/>
    </row>
    <row r="379" spans="10:14" x14ac:dyDescent="0.25">
      <c r="J379"/>
      <c r="K379"/>
      <c r="N379"/>
    </row>
    <row r="380" spans="10:14" x14ac:dyDescent="0.25">
      <c r="J380"/>
      <c r="K380"/>
      <c r="N380"/>
    </row>
    <row r="381" spans="10:14" x14ac:dyDescent="0.25">
      <c r="J381"/>
      <c r="K381"/>
      <c r="N381"/>
    </row>
    <row r="382" spans="10:14" x14ac:dyDescent="0.25">
      <c r="J382"/>
      <c r="K382"/>
      <c r="N382"/>
    </row>
    <row r="383" spans="10:14" x14ac:dyDescent="0.25">
      <c r="J383"/>
      <c r="K383"/>
      <c r="N383"/>
    </row>
    <row r="384" spans="10:14" x14ac:dyDescent="0.25">
      <c r="J384"/>
      <c r="K384"/>
      <c r="N384"/>
    </row>
    <row r="385" spans="10:14" x14ac:dyDescent="0.25">
      <c r="J385"/>
      <c r="K385"/>
      <c r="N385"/>
    </row>
    <row r="386" spans="10:14" x14ac:dyDescent="0.25">
      <c r="J386"/>
      <c r="K386"/>
      <c r="N386"/>
    </row>
    <row r="387" spans="10:14" x14ac:dyDescent="0.25">
      <c r="J387"/>
      <c r="K387"/>
      <c r="N387"/>
    </row>
    <row r="388" spans="10:14" x14ac:dyDescent="0.25">
      <c r="J388"/>
      <c r="K388"/>
      <c r="N388"/>
    </row>
    <row r="389" spans="10:14" x14ac:dyDescent="0.25">
      <c r="J389"/>
      <c r="K389"/>
      <c r="N389"/>
    </row>
    <row r="390" spans="10:14" x14ac:dyDescent="0.25">
      <c r="J390"/>
      <c r="K390"/>
      <c r="N390"/>
    </row>
    <row r="391" spans="10:14" x14ac:dyDescent="0.25">
      <c r="J391"/>
      <c r="K391"/>
      <c r="N391"/>
    </row>
    <row r="392" spans="10:14" x14ac:dyDescent="0.25">
      <c r="J392"/>
      <c r="K392"/>
      <c r="N392"/>
    </row>
    <row r="393" spans="10:14" x14ac:dyDescent="0.25">
      <c r="J393"/>
      <c r="K393"/>
      <c r="N393"/>
    </row>
    <row r="394" spans="10:14" x14ac:dyDescent="0.25">
      <c r="J394"/>
      <c r="K394"/>
      <c r="N394"/>
    </row>
    <row r="395" spans="10:14" x14ac:dyDescent="0.25">
      <c r="J395"/>
      <c r="K395"/>
      <c r="N395"/>
    </row>
    <row r="396" spans="10:14" x14ac:dyDescent="0.25">
      <c r="J396"/>
      <c r="K396"/>
      <c r="N396"/>
    </row>
    <row r="397" spans="10:14" x14ac:dyDescent="0.25">
      <c r="J397"/>
      <c r="K397"/>
      <c r="N397"/>
    </row>
    <row r="398" spans="10:14" x14ac:dyDescent="0.25">
      <c r="J398"/>
      <c r="K398"/>
      <c r="N398"/>
    </row>
    <row r="399" spans="10:14" x14ac:dyDescent="0.25">
      <c r="J399"/>
      <c r="K399"/>
      <c r="N399"/>
    </row>
    <row r="400" spans="10:14" x14ac:dyDescent="0.25">
      <c r="J400"/>
      <c r="K400"/>
      <c r="N400"/>
    </row>
    <row r="401" spans="10:14" x14ac:dyDescent="0.25">
      <c r="J401"/>
      <c r="K401"/>
      <c r="N401"/>
    </row>
    <row r="402" spans="10:14" x14ac:dyDescent="0.25">
      <c r="J402"/>
      <c r="K402"/>
      <c r="N402"/>
    </row>
    <row r="403" spans="10:14" x14ac:dyDescent="0.25">
      <c r="J403"/>
      <c r="K403"/>
      <c r="N403"/>
    </row>
    <row r="404" spans="10:14" x14ac:dyDescent="0.25">
      <c r="J404"/>
      <c r="K404"/>
      <c r="N404"/>
    </row>
    <row r="405" spans="10:14" x14ac:dyDescent="0.25">
      <c r="J405"/>
      <c r="K405"/>
      <c r="N405"/>
    </row>
    <row r="406" spans="10:14" x14ac:dyDescent="0.25">
      <c r="J406"/>
      <c r="K406"/>
      <c r="N406"/>
    </row>
    <row r="407" spans="10:14" x14ac:dyDescent="0.25">
      <c r="J407"/>
      <c r="K407"/>
      <c r="N407"/>
    </row>
    <row r="408" spans="10:14" x14ac:dyDescent="0.25">
      <c r="J408"/>
      <c r="K408"/>
      <c r="N408"/>
    </row>
    <row r="409" spans="10:14" x14ac:dyDescent="0.25">
      <c r="J409"/>
      <c r="K409"/>
      <c r="N409"/>
    </row>
    <row r="410" spans="10:14" x14ac:dyDescent="0.25">
      <c r="J410"/>
      <c r="K410"/>
      <c r="N410"/>
    </row>
    <row r="411" spans="10:14" x14ac:dyDescent="0.25">
      <c r="J411"/>
      <c r="K411"/>
      <c r="N411"/>
    </row>
    <row r="412" spans="10:14" x14ac:dyDescent="0.25">
      <c r="J412"/>
      <c r="K412"/>
      <c r="N412"/>
    </row>
    <row r="413" spans="10:14" x14ac:dyDescent="0.25">
      <c r="J413"/>
      <c r="K413"/>
      <c r="N413"/>
    </row>
    <row r="414" spans="10:14" x14ac:dyDescent="0.25">
      <c r="J414"/>
      <c r="K414"/>
      <c r="N414"/>
    </row>
    <row r="415" spans="10:14" x14ac:dyDescent="0.25">
      <c r="J415"/>
      <c r="K415"/>
      <c r="N415"/>
    </row>
    <row r="416" spans="10:14" x14ac:dyDescent="0.25">
      <c r="J416"/>
      <c r="K416"/>
      <c r="N416"/>
    </row>
    <row r="417" spans="10:14" x14ac:dyDescent="0.25">
      <c r="J417"/>
      <c r="K417"/>
      <c r="N417"/>
    </row>
    <row r="418" spans="10:14" x14ac:dyDescent="0.25">
      <c r="J418"/>
      <c r="K418"/>
      <c r="N418"/>
    </row>
    <row r="419" spans="10:14" x14ac:dyDescent="0.25">
      <c r="J419"/>
      <c r="K419"/>
      <c r="N419"/>
    </row>
    <row r="420" spans="10:14" x14ac:dyDescent="0.25">
      <c r="J420"/>
      <c r="K420"/>
      <c r="N420"/>
    </row>
    <row r="421" spans="10:14" x14ac:dyDescent="0.25">
      <c r="J421"/>
      <c r="K421"/>
      <c r="N421"/>
    </row>
    <row r="422" spans="10:14" x14ac:dyDescent="0.25">
      <c r="J422"/>
      <c r="K422"/>
      <c r="N422"/>
    </row>
    <row r="423" spans="10:14" x14ac:dyDescent="0.25">
      <c r="J423"/>
      <c r="K423"/>
      <c r="N423"/>
    </row>
    <row r="424" spans="10:14" x14ac:dyDescent="0.25">
      <c r="J424"/>
      <c r="K424"/>
      <c r="N424"/>
    </row>
    <row r="425" spans="10:14" x14ac:dyDescent="0.25">
      <c r="J425"/>
      <c r="K425"/>
      <c r="N425"/>
    </row>
    <row r="426" spans="10:14" x14ac:dyDescent="0.25">
      <c r="J426"/>
      <c r="K426"/>
      <c r="N426"/>
    </row>
    <row r="427" spans="10:14" x14ac:dyDescent="0.25">
      <c r="J427"/>
      <c r="K427"/>
      <c r="N427"/>
    </row>
    <row r="428" spans="10:14" x14ac:dyDescent="0.25">
      <c r="J428"/>
      <c r="K428"/>
      <c r="N428"/>
    </row>
    <row r="429" spans="10:14" x14ac:dyDescent="0.25">
      <c r="J429"/>
      <c r="K429"/>
      <c r="N429"/>
    </row>
    <row r="430" spans="10:14" x14ac:dyDescent="0.25">
      <c r="J430"/>
      <c r="K430"/>
      <c r="N430"/>
    </row>
    <row r="431" spans="10:14" x14ac:dyDescent="0.25">
      <c r="J431"/>
      <c r="K431"/>
      <c r="N431"/>
    </row>
    <row r="432" spans="10:14" x14ac:dyDescent="0.25">
      <c r="J432"/>
      <c r="K432"/>
      <c r="N432"/>
    </row>
    <row r="433" spans="10:14" x14ac:dyDescent="0.25">
      <c r="J433"/>
      <c r="K433"/>
      <c r="N433"/>
    </row>
    <row r="434" spans="10:14" x14ac:dyDescent="0.25">
      <c r="J434"/>
      <c r="K434"/>
      <c r="N434"/>
    </row>
    <row r="435" spans="10:14" x14ac:dyDescent="0.25">
      <c r="J435"/>
      <c r="K435"/>
      <c r="N435"/>
    </row>
    <row r="436" spans="10:14" x14ac:dyDescent="0.25">
      <c r="J436"/>
      <c r="K436"/>
      <c r="N436"/>
    </row>
    <row r="437" spans="10:14" x14ac:dyDescent="0.25">
      <c r="J437"/>
      <c r="K437"/>
      <c r="N437"/>
    </row>
    <row r="438" spans="10:14" x14ac:dyDescent="0.25">
      <c r="J438"/>
      <c r="K438"/>
      <c r="N438"/>
    </row>
    <row r="439" spans="10:14" x14ac:dyDescent="0.25">
      <c r="J439"/>
      <c r="K439"/>
      <c r="N439"/>
    </row>
    <row r="440" spans="10:14" x14ac:dyDescent="0.25">
      <c r="J440"/>
      <c r="K440"/>
      <c r="N440"/>
    </row>
    <row r="441" spans="10:14" x14ac:dyDescent="0.25">
      <c r="J441"/>
      <c r="K441"/>
      <c r="N441"/>
    </row>
    <row r="442" spans="10:14" x14ac:dyDescent="0.25">
      <c r="J442"/>
      <c r="K442"/>
      <c r="N442"/>
    </row>
    <row r="443" spans="10:14" x14ac:dyDescent="0.25">
      <c r="J443"/>
      <c r="K443"/>
      <c r="N443"/>
    </row>
    <row r="444" spans="10:14" x14ac:dyDescent="0.25">
      <c r="J444"/>
      <c r="K444"/>
      <c r="N444"/>
    </row>
    <row r="445" spans="10:14" x14ac:dyDescent="0.25">
      <c r="J445"/>
      <c r="K445"/>
      <c r="N445"/>
    </row>
    <row r="446" spans="10:14" x14ac:dyDescent="0.25">
      <c r="J446"/>
      <c r="K446"/>
      <c r="N446"/>
    </row>
    <row r="447" spans="10:14" x14ac:dyDescent="0.25">
      <c r="J447"/>
      <c r="K447"/>
      <c r="N447"/>
    </row>
    <row r="448" spans="10:14" x14ac:dyDescent="0.25">
      <c r="J448"/>
      <c r="K448"/>
      <c r="N448"/>
    </row>
    <row r="449" spans="10:14" x14ac:dyDescent="0.25">
      <c r="J449"/>
      <c r="K449"/>
      <c r="N449"/>
    </row>
    <row r="450" spans="10:14" x14ac:dyDescent="0.25">
      <c r="J450"/>
      <c r="K450"/>
      <c r="N450"/>
    </row>
    <row r="451" spans="10:14" x14ac:dyDescent="0.25">
      <c r="J451"/>
      <c r="K451"/>
      <c r="N451"/>
    </row>
    <row r="452" spans="10:14" x14ac:dyDescent="0.25">
      <c r="J452"/>
      <c r="K452"/>
      <c r="N452"/>
    </row>
    <row r="453" spans="10:14" x14ac:dyDescent="0.25">
      <c r="J453"/>
      <c r="K453"/>
      <c r="N453"/>
    </row>
    <row r="454" spans="10:14" x14ac:dyDescent="0.25">
      <c r="J454"/>
      <c r="K454"/>
      <c r="N454"/>
    </row>
    <row r="455" spans="10:14" x14ac:dyDescent="0.25">
      <c r="J455"/>
      <c r="K455"/>
      <c r="N455"/>
    </row>
    <row r="456" spans="10:14" x14ac:dyDescent="0.25">
      <c r="J456"/>
      <c r="K456"/>
      <c r="N456"/>
    </row>
    <row r="457" spans="10:14" x14ac:dyDescent="0.25">
      <c r="J457"/>
      <c r="K457"/>
      <c r="N457"/>
    </row>
    <row r="458" spans="10:14" x14ac:dyDescent="0.25">
      <c r="J458"/>
      <c r="K458"/>
      <c r="N458"/>
    </row>
    <row r="459" spans="10:14" x14ac:dyDescent="0.25">
      <c r="J459"/>
      <c r="K459"/>
      <c r="N459"/>
    </row>
    <row r="460" spans="10:14" x14ac:dyDescent="0.25">
      <c r="J460"/>
      <c r="K460"/>
      <c r="N460"/>
    </row>
    <row r="461" spans="10:14" x14ac:dyDescent="0.25">
      <c r="J461"/>
      <c r="K461"/>
      <c r="N461"/>
    </row>
    <row r="462" spans="10:14" x14ac:dyDescent="0.25">
      <c r="J462"/>
      <c r="K462"/>
      <c r="N462"/>
    </row>
    <row r="463" spans="10:14" x14ac:dyDescent="0.25">
      <c r="J463"/>
      <c r="K463"/>
      <c r="N463"/>
    </row>
    <row r="464" spans="10:14" x14ac:dyDescent="0.25">
      <c r="J464"/>
      <c r="K464"/>
      <c r="N464"/>
    </row>
    <row r="465" spans="10:14" x14ac:dyDescent="0.25">
      <c r="J465"/>
      <c r="K465"/>
      <c r="N465"/>
    </row>
    <row r="466" spans="10:14" x14ac:dyDescent="0.25">
      <c r="J466"/>
      <c r="K466"/>
      <c r="N466"/>
    </row>
    <row r="467" spans="10:14" x14ac:dyDescent="0.25">
      <c r="J467"/>
      <c r="K467"/>
      <c r="N467"/>
    </row>
    <row r="468" spans="10:14" x14ac:dyDescent="0.25">
      <c r="J468"/>
      <c r="K468"/>
      <c r="N468"/>
    </row>
    <row r="469" spans="10:14" x14ac:dyDescent="0.25">
      <c r="J469"/>
      <c r="K469"/>
      <c r="N469"/>
    </row>
    <row r="470" spans="10:14" x14ac:dyDescent="0.25">
      <c r="J470"/>
      <c r="K470"/>
      <c r="N470"/>
    </row>
    <row r="471" spans="10:14" x14ac:dyDescent="0.25">
      <c r="J471"/>
      <c r="K471"/>
      <c r="N471"/>
    </row>
    <row r="472" spans="10:14" x14ac:dyDescent="0.25">
      <c r="J472"/>
      <c r="K472"/>
      <c r="N472"/>
    </row>
    <row r="473" spans="10:14" x14ac:dyDescent="0.25">
      <c r="J473"/>
      <c r="K473"/>
      <c r="N473"/>
    </row>
    <row r="474" spans="10:14" x14ac:dyDescent="0.25">
      <c r="J474"/>
      <c r="K474"/>
      <c r="N474"/>
    </row>
    <row r="475" spans="10:14" x14ac:dyDescent="0.25">
      <c r="J475"/>
      <c r="K475"/>
      <c r="N475"/>
    </row>
    <row r="476" spans="10:14" x14ac:dyDescent="0.25">
      <c r="J476"/>
      <c r="K476"/>
      <c r="N476"/>
    </row>
    <row r="477" spans="10:14" x14ac:dyDescent="0.25">
      <c r="J477"/>
      <c r="K477"/>
      <c r="N477"/>
    </row>
    <row r="478" spans="10:14" x14ac:dyDescent="0.25">
      <c r="J478"/>
      <c r="K478"/>
      <c r="N478"/>
    </row>
    <row r="479" spans="10:14" x14ac:dyDescent="0.25">
      <c r="J479"/>
      <c r="K479"/>
      <c r="N479"/>
    </row>
    <row r="480" spans="10:14" x14ac:dyDescent="0.25">
      <c r="J480"/>
      <c r="K480"/>
      <c r="N480"/>
    </row>
    <row r="481" spans="10:14" x14ac:dyDescent="0.25">
      <c r="J481"/>
      <c r="K481"/>
      <c r="N481"/>
    </row>
    <row r="482" spans="10:14" x14ac:dyDescent="0.25">
      <c r="J482"/>
      <c r="K482"/>
      <c r="N482"/>
    </row>
    <row r="483" spans="10:14" x14ac:dyDescent="0.25">
      <c r="J483"/>
      <c r="K483"/>
      <c r="N483"/>
    </row>
    <row r="484" spans="10:14" x14ac:dyDescent="0.25">
      <c r="J484"/>
      <c r="K484"/>
      <c r="N484"/>
    </row>
    <row r="485" spans="10:14" x14ac:dyDescent="0.25">
      <c r="J485"/>
      <c r="K485"/>
      <c r="N485"/>
    </row>
    <row r="486" spans="10:14" x14ac:dyDescent="0.25">
      <c r="J486"/>
      <c r="K486"/>
      <c r="N486"/>
    </row>
    <row r="487" spans="10:14" x14ac:dyDescent="0.25">
      <c r="J487"/>
      <c r="K487"/>
      <c r="N487"/>
    </row>
    <row r="488" spans="10:14" x14ac:dyDescent="0.25">
      <c r="J488"/>
      <c r="K488"/>
      <c r="N488"/>
    </row>
    <row r="489" spans="10:14" x14ac:dyDescent="0.25">
      <c r="J489"/>
      <c r="K489"/>
      <c r="N489"/>
    </row>
    <row r="490" spans="10:14" x14ac:dyDescent="0.25">
      <c r="J490"/>
      <c r="K490"/>
      <c r="N490"/>
    </row>
    <row r="491" spans="10:14" x14ac:dyDescent="0.25">
      <c r="J491"/>
      <c r="K491"/>
      <c r="N491"/>
    </row>
    <row r="492" spans="10:14" x14ac:dyDescent="0.25">
      <c r="J492"/>
      <c r="K492"/>
      <c r="N492"/>
    </row>
    <row r="493" spans="10:14" x14ac:dyDescent="0.25">
      <c r="J493"/>
      <c r="K493"/>
      <c r="N493"/>
    </row>
    <row r="494" spans="10:14" x14ac:dyDescent="0.25">
      <c r="J494"/>
      <c r="K494"/>
      <c r="N494"/>
    </row>
    <row r="495" spans="10:14" x14ac:dyDescent="0.25">
      <c r="J495"/>
      <c r="K495"/>
      <c r="N495"/>
    </row>
    <row r="496" spans="10:14" x14ac:dyDescent="0.25">
      <c r="J496"/>
      <c r="K496"/>
      <c r="N496"/>
    </row>
    <row r="497" spans="10:14" x14ac:dyDescent="0.25">
      <c r="J497"/>
      <c r="K497"/>
      <c r="N497"/>
    </row>
    <row r="498" spans="10:14" x14ac:dyDescent="0.25">
      <c r="J498"/>
      <c r="K498"/>
      <c r="N498"/>
    </row>
    <row r="499" spans="10:14" x14ac:dyDescent="0.25">
      <c r="J499"/>
      <c r="K499"/>
      <c r="N499"/>
    </row>
    <row r="500" spans="10:14" x14ac:dyDescent="0.25">
      <c r="J500"/>
      <c r="K500"/>
      <c r="N500"/>
    </row>
    <row r="501" spans="10:14" x14ac:dyDescent="0.25">
      <c r="J501"/>
      <c r="K501"/>
      <c r="N501"/>
    </row>
    <row r="502" spans="10:14" x14ac:dyDescent="0.25">
      <c r="J502"/>
      <c r="K502"/>
      <c r="N502"/>
    </row>
    <row r="503" spans="10:14" x14ac:dyDescent="0.25">
      <c r="J503"/>
      <c r="K503"/>
      <c r="N503"/>
    </row>
    <row r="504" spans="10:14" x14ac:dyDescent="0.25">
      <c r="J504"/>
      <c r="K504"/>
      <c r="N504"/>
    </row>
    <row r="505" spans="10:14" x14ac:dyDescent="0.25">
      <c r="J505"/>
      <c r="K505"/>
      <c r="N505"/>
    </row>
    <row r="506" spans="10:14" x14ac:dyDescent="0.25">
      <c r="J506"/>
      <c r="K506"/>
      <c r="N506"/>
    </row>
    <row r="507" spans="10:14" x14ac:dyDescent="0.25">
      <c r="J507"/>
      <c r="K507"/>
      <c r="N507"/>
    </row>
    <row r="508" spans="10:14" x14ac:dyDescent="0.25">
      <c r="J508"/>
      <c r="K508"/>
      <c r="N508"/>
    </row>
    <row r="509" spans="10:14" x14ac:dyDescent="0.25">
      <c r="J509"/>
      <c r="K509"/>
      <c r="N509"/>
    </row>
    <row r="510" spans="10:14" x14ac:dyDescent="0.25">
      <c r="J510"/>
      <c r="K510"/>
      <c r="N510"/>
    </row>
    <row r="511" spans="10:14" x14ac:dyDescent="0.25">
      <c r="J511"/>
      <c r="K511"/>
      <c r="N511"/>
    </row>
    <row r="512" spans="10:14" x14ac:dyDescent="0.25">
      <c r="J512"/>
      <c r="K512"/>
      <c r="N512"/>
    </row>
    <row r="513" spans="10:14" x14ac:dyDescent="0.25">
      <c r="J513"/>
      <c r="K513"/>
      <c r="N513"/>
    </row>
    <row r="514" spans="10:14" x14ac:dyDescent="0.25">
      <c r="J514"/>
      <c r="K514"/>
      <c r="N514"/>
    </row>
    <row r="515" spans="10:14" x14ac:dyDescent="0.25">
      <c r="J515"/>
      <c r="K515"/>
      <c r="N515"/>
    </row>
    <row r="516" spans="10:14" x14ac:dyDescent="0.25">
      <c r="J516"/>
      <c r="K516"/>
      <c r="N516"/>
    </row>
    <row r="517" spans="10:14" x14ac:dyDescent="0.25">
      <c r="J517"/>
      <c r="K517"/>
      <c r="N517"/>
    </row>
    <row r="518" spans="10:14" x14ac:dyDescent="0.25">
      <c r="J518"/>
      <c r="K518"/>
      <c r="N518"/>
    </row>
    <row r="519" spans="10:14" x14ac:dyDescent="0.25">
      <c r="J519"/>
      <c r="K519"/>
      <c r="N519"/>
    </row>
    <row r="520" spans="10:14" x14ac:dyDescent="0.25">
      <c r="J520"/>
      <c r="K520"/>
      <c r="N520"/>
    </row>
    <row r="521" spans="10:14" x14ac:dyDescent="0.25">
      <c r="J521"/>
      <c r="K521"/>
      <c r="N521"/>
    </row>
    <row r="522" spans="10:14" x14ac:dyDescent="0.25">
      <c r="J522"/>
      <c r="K522"/>
      <c r="N522"/>
    </row>
    <row r="523" spans="10:14" x14ac:dyDescent="0.25">
      <c r="J523"/>
      <c r="K523"/>
      <c r="N523"/>
    </row>
    <row r="524" spans="10:14" x14ac:dyDescent="0.25">
      <c r="J524"/>
      <c r="K524"/>
      <c r="N524"/>
    </row>
    <row r="525" spans="10:14" x14ac:dyDescent="0.25">
      <c r="J525"/>
      <c r="K525"/>
      <c r="N525"/>
    </row>
    <row r="526" spans="10:14" x14ac:dyDescent="0.25">
      <c r="J526"/>
      <c r="K526"/>
      <c r="N526"/>
    </row>
    <row r="527" spans="10:14" x14ac:dyDescent="0.25">
      <c r="J527"/>
      <c r="K527"/>
      <c r="N527"/>
    </row>
    <row r="528" spans="10:14" x14ac:dyDescent="0.25">
      <c r="J528"/>
      <c r="K528"/>
      <c r="N528"/>
    </row>
    <row r="529" spans="10:14" x14ac:dyDescent="0.25">
      <c r="J529"/>
      <c r="K529"/>
      <c r="N529"/>
    </row>
    <row r="530" spans="10:14" x14ac:dyDescent="0.25">
      <c r="J530"/>
      <c r="K530"/>
      <c r="N530"/>
    </row>
    <row r="531" spans="10:14" x14ac:dyDescent="0.25">
      <c r="J531"/>
      <c r="K531"/>
      <c r="N531"/>
    </row>
    <row r="532" spans="10:14" x14ac:dyDescent="0.25">
      <c r="J532"/>
      <c r="K532"/>
      <c r="N532"/>
    </row>
    <row r="533" spans="10:14" x14ac:dyDescent="0.25">
      <c r="J533"/>
      <c r="K533"/>
      <c r="N533"/>
    </row>
    <row r="534" spans="10:14" x14ac:dyDescent="0.25">
      <c r="J534"/>
      <c r="K534"/>
      <c r="N534"/>
    </row>
    <row r="535" spans="10:14" x14ac:dyDescent="0.25">
      <c r="J535"/>
      <c r="K535"/>
      <c r="N535"/>
    </row>
    <row r="536" spans="10:14" x14ac:dyDescent="0.25">
      <c r="J536"/>
      <c r="K536"/>
      <c r="N536"/>
    </row>
    <row r="537" spans="10:14" x14ac:dyDescent="0.25">
      <c r="J537"/>
      <c r="K537"/>
      <c r="N537"/>
    </row>
    <row r="538" spans="10:14" x14ac:dyDescent="0.25">
      <c r="J538"/>
      <c r="K538"/>
      <c r="N538"/>
    </row>
    <row r="539" spans="10:14" x14ac:dyDescent="0.25">
      <c r="J539"/>
      <c r="K539"/>
      <c r="N539"/>
    </row>
    <row r="540" spans="10:14" x14ac:dyDescent="0.25">
      <c r="J540"/>
      <c r="K540"/>
      <c r="N540"/>
    </row>
    <row r="541" spans="10:14" x14ac:dyDescent="0.25">
      <c r="J541"/>
      <c r="K541"/>
      <c r="N541"/>
    </row>
    <row r="542" spans="10:14" x14ac:dyDescent="0.25">
      <c r="J542"/>
      <c r="K542"/>
      <c r="N542"/>
    </row>
    <row r="543" spans="10:14" x14ac:dyDescent="0.25">
      <c r="J543"/>
      <c r="K543"/>
      <c r="N543"/>
    </row>
    <row r="544" spans="10:14" x14ac:dyDescent="0.25">
      <c r="J544"/>
      <c r="K544"/>
      <c r="N544"/>
    </row>
    <row r="545" spans="10:14" x14ac:dyDescent="0.25">
      <c r="J545"/>
      <c r="K545"/>
      <c r="N545"/>
    </row>
    <row r="546" spans="10:14" x14ac:dyDescent="0.25">
      <c r="J546"/>
      <c r="K546"/>
      <c r="N546"/>
    </row>
    <row r="547" spans="10:14" x14ac:dyDescent="0.25">
      <c r="J547"/>
      <c r="K547"/>
      <c r="N547"/>
    </row>
    <row r="548" spans="10:14" x14ac:dyDescent="0.25">
      <c r="J548"/>
      <c r="K548"/>
      <c r="N548"/>
    </row>
    <row r="549" spans="10:14" x14ac:dyDescent="0.25">
      <c r="J549"/>
      <c r="K549"/>
      <c r="N549"/>
    </row>
    <row r="550" spans="10:14" x14ac:dyDescent="0.25">
      <c r="J550"/>
      <c r="K550"/>
      <c r="N550"/>
    </row>
    <row r="551" spans="10:14" x14ac:dyDescent="0.25">
      <c r="J551"/>
      <c r="K551"/>
      <c r="N551"/>
    </row>
    <row r="552" spans="10:14" x14ac:dyDescent="0.25">
      <c r="J552"/>
      <c r="K552"/>
      <c r="N552"/>
    </row>
    <row r="553" spans="10:14" x14ac:dyDescent="0.25">
      <c r="J553"/>
      <c r="K553"/>
      <c r="N553"/>
    </row>
    <row r="554" spans="10:14" x14ac:dyDescent="0.25">
      <c r="J554"/>
      <c r="K554"/>
      <c r="N554"/>
    </row>
    <row r="555" spans="10:14" x14ac:dyDescent="0.25">
      <c r="J555"/>
      <c r="K555"/>
      <c r="N555"/>
    </row>
    <row r="556" spans="10:14" x14ac:dyDescent="0.25">
      <c r="J556"/>
      <c r="K556"/>
      <c r="N556"/>
    </row>
    <row r="557" spans="10:14" x14ac:dyDescent="0.25">
      <c r="J557"/>
      <c r="K557"/>
      <c r="N557"/>
    </row>
    <row r="558" spans="10:14" x14ac:dyDescent="0.25">
      <c r="J558"/>
      <c r="K558"/>
      <c r="N558"/>
    </row>
    <row r="559" spans="10:14" x14ac:dyDescent="0.25">
      <c r="J559"/>
      <c r="K559"/>
      <c r="N559"/>
    </row>
    <row r="560" spans="10:14" x14ac:dyDescent="0.25">
      <c r="J560"/>
      <c r="K560"/>
      <c r="N560"/>
    </row>
    <row r="561" spans="10:14" x14ac:dyDescent="0.25">
      <c r="J561"/>
      <c r="K561"/>
      <c r="N561"/>
    </row>
    <row r="562" spans="10:14" x14ac:dyDescent="0.25">
      <c r="J562"/>
      <c r="K562"/>
      <c r="N562"/>
    </row>
    <row r="563" spans="10:14" x14ac:dyDescent="0.25">
      <c r="J563"/>
      <c r="K563"/>
      <c r="N563"/>
    </row>
    <row r="564" spans="10:14" x14ac:dyDescent="0.25">
      <c r="J564"/>
      <c r="K564"/>
      <c r="N564"/>
    </row>
    <row r="565" spans="10:14" x14ac:dyDescent="0.25">
      <c r="J565"/>
      <c r="K565"/>
      <c r="N565"/>
    </row>
    <row r="566" spans="10:14" x14ac:dyDescent="0.25">
      <c r="J566"/>
      <c r="K566"/>
      <c r="N566"/>
    </row>
    <row r="567" spans="10:14" x14ac:dyDescent="0.25">
      <c r="J567"/>
      <c r="K567"/>
      <c r="N567"/>
    </row>
    <row r="568" spans="10:14" x14ac:dyDescent="0.25">
      <c r="J568"/>
      <c r="K568"/>
      <c r="N568"/>
    </row>
    <row r="569" spans="10:14" x14ac:dyDescent="0.25">
      <c r="J569"/>
      <c r="K569"/>
      <c r="N569"/>
    </row>
    <row r="570" spans="10:14" x14ac:dyDescent="0.25">
      <c r="J570"/>
      <c r="K570"/>
      <c r="N570"/>
    </row>
    <row r="571" spans="10:14" x14ac:dyDescent="0.25">
      <c r="J571"/>
      <c r="K571"/>
      <c r="N571"/>
    </row>
    <row r="572" spans="10:14" x14ac:dyDescent="0.25">
      <c r="J572"/>
      <c r="K572"/>
      <c r="N572"/>
    </row>
    <row r="573" spans="10:14" x14ac:dyDescent="0.25">
      <c r="J573"/>
      <c r="K573"/>
      <c r="N573"/>
    </row>
    <row r="574" spans="10:14" x14ac:dyDescent="0.25">
      <c r="J574"/>
      <c r="K574"/>
      <c r="N574"/>
    </row>
    <row r="575" spans="10:14" x14ac:dyDescent="0.25">
      <c r="J575"/>
      <c r="K575"/>
      <c r="N575"/>
    </row>
    <row r="576" spans="10:14" x14ac:dyDescent="0.25">
      <c r="J576"/>
      <c r="K576"/>
      <c r="N576"/>
    </row>
    <row r="577" spans="10:14" x14ac:dyDescent="0.25">
      <c r="J577"/>
      <c r="K577"/>
      <c r="N577"/>
    </row>
    <row r="578" spans="10:14" x14ac:dyDescent="0.25">
      <c r="J578"/>
      <c r="K578"/>
      <c r="N578"/>
    </row>
    <row r="579" spans="10:14" x14ac:dyDescent="0.25">
      <c r="J579"/>
      <c r="K579"/>
      <c r="N579"/>
    </row>
    <row r="580" spans="10:14" x14ac:dyDescent="0.25">
      <c r="J580"/>
      <c r="K580"/>
      <c r="N580"/>
    </row>
    <row r="581" spans="10:14" x14ac:dyDescent="0.25">
      <c r="J581"/>
      <c r="K581"/>
      <c r="N581"/>
    </row>
    <row r="582" spans="10:14" x14ac:dyDescent="0.25">
      <c r="J582"/>
      <c r="K582"/>
      <c r="N582"/>
    </row>
    <row r="583" spans="10:14" x14ac:dyDescent="0.25">
      <c r="J583"/>
      <c r="K583"/>
      <c r="N583"/>
    </row>
    <row r="584" spans="10:14" x14ac:dyDescent="0.25">
      <c r="J584"/>
      <c r="K584"/>
      <c r="N584"/>
    </row>
    <row r="585" spans="10:14" x14ac:dyDescent="0.25">
      <c r="J585"/>
      <c r="K585"/>
      <c r="N585"/>
    </row>
    <row r="586" spans="10:14" x14ac:dyDescent="0.25">
      <c r="J586"/>
      <c r="K586"/>
      <c r="N586"/>
    </row>
    <row r="587" spans="10:14" x14ac:dyDescent="0.25">
      <c r="J587"/>
      <c r="K587"/>
      <c r="N587"/>
    </row>
    <row r="588" spans="10:14" x14ac:dyDescent="0.25">
      <c r="J588"/>
      <c r="K588"/>
      <c r="N588"/>
    </row>
    <row r="589" spans="10:14" x14ac:dyDescent="0.25">
      <c r="J589"/>
      <c r="K589"/>
      <c r="N589"/>
    </row>
    <row r="590" spans="10:14" x14ac:dyDescent="0.25">
      <c r="J590"/>
      <c r="K590"/>
      <c r="N590"/>
    </row>
    <row r="591" spans="10:14" x14ac:dyDescent="0.25">
      <c r="J591"/>
      <c r="K591"/>
      <c r="N591"/>
    </row>
    <row r="592" spans="10:14" x14ac:dyDescent="0.25">
      <c r="J592"/>
      <c r="K592"/>
      <c r="N592"/>
    </row>
    <row r="593" spans="10:14" x14ac:dyDescent="0.25">
      <c r="J593"/>
      <c r="K593"/>
      <c r="N593"/>
    </row>
    <row r="594" spans="10:14" x14ac:dyDescent="0.25">
      <c r="J594"/>
      <c r="K594"/>
      <c r="N594"/>
    </row>
    <row r="595" spans="10:14" x14ac:dyDescent="0.25">
      <c r="J595"/>
      <c r="K595"/>
      <c r="N595"/>
    </row>
    <row r="596" spans="10:14" x14ac:dyDescent="0.25">
      <c r="J596"/>
      <c r="K596"/>
      <c r="N596"/>
    </row>
    <row r="597" spans="10:14" x14ac:dyDescent="0.25">
      <c r="J597"/>
      <c r="K597"/>
      <c r="N597"/>
    </row>
    <row r="598" spans="10:14" x14ac:dyDescent="0.25">
      <c r="J598"/>
      <c r="K598"/>
      <c r="N598"/>
    </row>
    <row r="599" spans="10:14" x14ac:dyDescent="0.25">
      <c r="J599"/>
      <c r="K599"/>
      <c r="N599"/>
    </row>
    <row r="600" spans="10:14" x14ac:dyDescent="0.25">
      <c r="J600"/>
      <c r="K600"/>
      <c r="N600"/>
    </row>
    <row r="601" spans="10:14" x14ac:dyDescent="0.25">
      <c r="J601"/>
      <c r="K601"/>
      <c r="N601"/>
    </row>
    <row r="602" spans="10:14" x14ac:dyDescent="0.25">
      <c r="J602"/>
      <c r="K602"/>
      <c r="N602"/>
    </row>
    <row r="603" spans="10:14" x14ac:dyDescent="0.25">
      <c r="J603"/>
      <c r="K603"/>
      <c r="N603"/>
    </row>
    <row r="604" spans="10:14" x14ac:dyDescent="0.25">
      <c r="J604"/>
      <c r="K604"/>
      <c r="N604"/>
    </row>
    <row r="605" spans="10:14" x14ac:dyDescent="0.25">
      <c r="J605"/>
      <c r="K605"/>
      <c r="N605"/>
    </row>
    <row r="606" spans="10:14" x14ac:dyDescent="0.25">
      <c r="J606"/>
      <c r="K606"/>
      <c r="N606"/>
    </row>
    <row r="607" spans="10:14" x14ac:dyDescent="0.25">
      <c r="J607"/>
      <c r="K607"/>
      <c r="N607"/>
    </row>
    <row r="608" spans="10:14" x14ac:dyDescent="0.25">
      <c r="J608"/>
      <c r="K608"/>
      <c r="N608"/>
    </row>
    <row r="609" spans="10:14" x14ac:dyDescent="0.25">
      <c r="J609"/>
      <c r="K609"/>
      <c r="N609"/>
    </row>
    <row r="610" spans="10:14" x14ac:dyDescent="0.25">
      <c r="J610"/>
      <c r="K610"/>
      <c r="N610"/>
    </row>
    <row r="611" spans="10:14" x14ac:dyDescent="0.25">
      <c r="J611"/>
      <c r="K611"/>
      <c r="N611"/>
    </row>
    <row r="612" spans="10:14" x14ac:dyDescent="0.25">
      <c r="J612"/>
      <c r="K612"/>
      <c r="N612"/>
    </row>
    <row r="613" spans="10:14" x14ac:dyDescent="0.25">
      <c r="J613"/>
      <c r="K613"/>
      <c r="N613"/>
    </row>
    <row r="614" spans="10:14" x14ac:dyDescent="0.25">
      <c r="J614"/>
      <c r="K614"/>
      <c r="N614"/>
    </row>
    <row r="615" spans="10:14" x14ac:dyDescent="0.25">
      <c r="J615"/>
      <c r="K615"/>
      <c r="N615"/>
    </row>
    <row r="616" spans="10:14" x14ac:dyDescent="0.25">
      <c r="J616"/>
      <c r="K616"/>
      <c r="N616"/>
    </row>
    <row r="617" spans="10:14" x14ac:dyDescent="0.25">
      <c r="J617"/>
      <c r="K617"/>
      <c r="N617"/>
    </row>
    <row r="618" spans="10:14" x14ac:dyDescent="0.25">
      <c r="J618"/>
      <c r="K618"/>
      <c r="N618"/>
    </row>
    <row r="619" spans="10:14" x14ac:dyDescent="0.25">
      <c r="J619"/>
      <c r="K619"/>
      <c r="N619"/>
    </row>
    <row r="620" spans="10:14" x14ac:dyDescent="0.25">
      <c r="J620"/>
      <c r="K620"/>
      <c r="N620"/>
    </row>
    <row r="621" spans="10:14" x14ac:dyDescent="0.25">
      <c r="J621"/>
      <c r="K621"/>
      <c r="N621"/>
    </row>
    <row r="622" spans="10:14" x14ac:dyDescent="0.25">
      <c r="J622"/>
      <c r="K622"/>
      <c r="N622"/>
    </row>
    <row r="623" spans="10:14" x14ac:dyDescent="0.25">
      <c r="J623"/>
      <c r="K623"/>
      <c r="N623"/>
    </row>
    <row r="624" spans="10:14" x14ac:dyDescent="0.25">
      <c r="J624"/>
      <c r="K624"/>
      <c r="N624"/>
    </row>
    <row r="625" spans="10:14" x14ac:dyDescent="0.25">
      <c r="J625"/>
      <c r="K625"/>
      <c r="N625"/>
    </row>
    <row r="626" spans="10:14" x14ac:dyDescent="0.25">
      <c r="J626"/>
      <c r="K626"/>
      <c r="N626"/>
    </row>
    <row r="627" spans="10:14" x14ac:dyDescent="0.25">
      <c r="J627"/>
      <c r="K627"/>
      <c r="N627"/>
    </row>
    <row r="628" spans="10:14" x14ac:dyDescent="0.25">
      <c r="J628"/>
      <c r="K628"/>
      <c r="N628"/>
    </row>
    <row r="629" spans="10:14" x14ac:dyDescent="0.25">
      <c r="J629"/>
      <c r="K629"/>
      <c r="N629"/>
    </row>
    <row r="630" spans="10:14" x14ac:dyDescent="0.25">
      <c r="J630"/>
      <c r="K630"/>
      <c r="N630"/>
    </row>
    <row r="631" spans="10:14" x14ac:dyDescent="0.25">
      <c r="J631"/>
      <c r="K631"/>
      <c r="N631"/>
    </row>
    <row r="632" spans="10:14" x14ac:dyDescent="0.25">
      <c r="J632"/>
      <c r="K632"/>
      <c r="N632"/>
    </row>
    <row r="633" spans="10:14" x14ac:dyDescent="0.25">
      <c r="J633"/>
      <c r="K633"/>
      <c r="N633"/>
    </row>
    <row r="634" spans="10:14" x14ac:dyDescent="0.25">
      <c r="J634"/>
      <c r="K634"/>
      <c r="N634"/>
    </row>
    <row r="635" spans="10:14" x14ac:dyDescent="0.25">
      <c r="J635"/>
      <c r="K635"/>
      <c r="N635"/>
    </row>
    <row r="636" spans="10:14" x14ac:dyDescent="0.25">
      <c r="J636"/>
      <c r="K636"/>
      <c r="N636"/>
    </row>
    <row r="637" spans="10:14" x14ac:dyDescent="0.25">
      <c r="J637"/>
      <c r="K637"/>
      <c r="N637"/>
    </row>
    <row r="638" spans="10:14" x14ac:dyDescent="0.25">
      <c r="J638"/>
      <c r="K638"/>
      <c r="N638"/>
    </row>
    <row r="639" spans="10:14" x14ac:dyDescent="0.25">
      <c r="J639"/>
      <c r="K639"/>
      <c r="N639"/>
    </row>
    <row r="640" spans="10:14" x14ac:dyDescent="0.25">
      <c r="J640"/>
      <c r="K640"/>
      <c r="N640"/>
    </row>
    <row r="641" spans="10:14" x14ac:dyDescent="0.25">
      <c r="J641"/>
      <c r="K641"/>
      <c r="N641"/>
    </row>
    <row r="642" spans="10:14" x14ac:dyDescent="0.25">
      <c r="J642"/>
      <c r="K642"/>
      <c r="N642"/>
    </row>
    <row r="643" spans="10:14" x14ac:dyDescent="0.25">
      <c r="J643"/>
      <c r="K643"/>
      <c r="N643"/>
    </row>
    <row r="644" spans="10:14" x14ac:dyDescent="0.25">
      <c r="J644"/>
      <c r="K644"/>
      <c r="N644"/>
    </row>
    <row r="645" spans="10:14" x14ac:dyDescent="0.25">
      <c r="J645"/>
      <c r="K645"/>
      <c r="N645"/>
    </row>
    <row r="646" spans="10:14" x14ac:dyDescent="0.25">
      <c r="J646"/>
      <c r="K646"/>
      <c r="N646"/>
    </row>
    <row r="647" spans="10:14" x14ac:dyDescent="0.25">
      <c r="J647"/>
      <c r="K647"/>
      <c r="N647"/>
    </row>
    <row r="648" spans="10:14" x14ac:dyDescent="0.25">
      <c r="J648"/>
      <c r="K648"/>
      <c r="N648"/>
    </row>
    <row r="649" spans="10:14" x14ac:dyDescent="0.25">
      <c r="J649"/>
      <c r="K649"/>
      <c r="N649"/>
    </row>
    <row r="650" spans="10:14" x14ac:dyDescent="0.25">
      <c r="J650"/>
      <c r="K650"/>
      <c r="N650"/>
    </row>
    <row r="651" spans="10:14" x14ac:dyDescent="0.25">
      <c r="J651"/>
      <c r="K651"/>
      <c r="N651"/>
    </row>
    <row r="652" spans="10:14" x14ac:dyDescent="0.25">
      <c r="J652"/>
      <c r="K652"/>
      <c r="N652"/>
    </row>
    <row r="653" spans="10:14" x14ac:dyDescent="0.25">
      <c r="J653"/>
      <c r="K653"/>
      <c r="N653"/>
    </row>
    <row r="654" spans="10:14" x14ac:dyDescent="0.25">
      <c r="J654"/>
      <c r="K654"/>
      <c r="N654"/>
    </row>
    <row r="655" spans="10:14" x14ac:dyDescent="0.25">
      <c r="J655"/>
      <c r="K655"/>
      <c r="N655"/>
    </row>
    <row r="656" spans="10:14" x14ac:dyDescent="0.25">
      <c r="J656"/>
      <c r="K656"/>
      <c r="N656"/>
    </row>
    <row r="657" spans="10:14" x14ac:dyDescent="0.25">
      <c r="J657"/>
      <c r="K657"/>
      <c r="N657"/>
    </row>
    <row r="658" spans="10:14" x14ac:dyDescent="0.25">
      <c r="J658"/>
      <c r="K658"/>
      <c r="N658"/>
    </row>
    <row r="659" spans="10:14" x14ac:dyDescent="0.25">
      <c r="J659"/>
      <c r="K659"/>
      <c r="N659"/>
    </row>
    <row r="660" spans="10:14" x14ac:dyDescent="0.25">
      <c r="J660"/>
      <c r="K660"/>
      <c r="N660"/>
    </row>
    <row r="661" spans="10:14" x14ac:dyDescent="0.25">
      <c r="J661"/>
      <c r="K661"/>
      <c r="N661"/>
    </row>
    <row r="662" spans="10:14" x14ac:dyDescent="0.25">
      <c r="J662"/>
      <c r="K662"/>
      <c r="N662"/>
    </row>
    <row r="663" spans="10:14" x14ac:dyDescent="0.25">
      <c r="J663"/>
      <c r="K663"/>
      <c r="N663"/>
    </row>
    <row r="664" spans="10:14" x14ac:dyDescent="0.25">
      <c r="J664"/>
      <c r="K664"/>
      <c r="N664"/>
    </row>
    <row r="665" spans="10:14" x14ac:dyDescent="0.25">
      <c r="J665"/>
      <c r="K665"/>
      <c r="N665"/>
    </row>
    <row r="666" spans="10:14" x14ac:dyDescent="0.25">
      <c r="J666"/>
      <c r="K666"/>
      <c r="N666"/>
    </row>
    <row r="667" spans="10:14" x14ac:dyDescent="0.25">
      <c r="J667"/>
      <c r="K667"/>
      <c r="N667"/>
    </row>
    <row r="668" spans="10:14" x14ac:dyDescent="0.25">
      <c r="J668"/>
      <c r="K668"/>
      <c r="N668"/>
    </row>
    <row r="669" spans="10:14" x14ac:dyDescent="0.25">
      <c r="J669"/>
      <c r="K669"/>
      <c r="N669"/>
    </row>
    <row r="670" spans="10:14" x14ac:dyDescent="0.25">
      <c r="J670"/>
      <c r="K670"/>
      <c r="N670"/>
    </row>
    <row r="671" spans="10:14" x14ac:dyDescent="0.25">
      <c r="J671"/>
      <c r="K671"/>
      <c r="N671"/>
    </row>
    <row r="672" spans="10:14" x14ac:dyDescent="0.25">
      <c r="J672"/>
      <c r="K672"/>
      <c r="N672"/>
    </row>
    <row r="673" spans="10:14" x14ac:dyDescent="0.25">
      <c r="J673"/>
      <c r="K673"/>
      <c r="N673"/>
    </row>
    <row r="674" spans="10:14" x14ac:dyDescent="0.25">
      <c r="J674"/>
      <c r="K674"/>
      <c r="N674"/>
    </row>
    <row r="675" spans="10:14" x14ac:dyDescent="0.25">
      <c r="J675"/>
      <c r="K675"/>
      <c r="N675"/>
    </row>
    <row r="676" spans="10:14" x14ac:dyDescent="0.25">
      <c r="J676"/>
      <c r="K676"/>
      <c r="N676"/>
    </row>
    <row r="677" spans="10:14" x14ac:dyDescent="0.25">
      <c r="J677"/>
      <c r="K677"/>
      <c r="N677"/>
    </row>
    <row r="678" spans="10:14" x14ac:dyDescent="0.25">
      <c r="J678"/>
      <c r="K678"/>
      <c r="N678"/>
    </row>
    <row r="679" spans="10:14" x14ac:dyDescent="0.25">
      <c r="J679"/>
      <c r="K679"/>
      <c r="N67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CDCFD-A934-427C-AEE7-64C73FA570F2}">
  <dimension ref="A1:BZ402"/>
  <sheetViews>
    <sheetView topLeftCell="A353" zoomScale="70" zoomScaleNormal="70" workbookViewId="0">
      <selection activeCell="O6" sqref="O6"/>
    </sheetView>
  </sheetViews>
  <sheetFormatPr defaultRowHeight="15" x14ac:dyDescent="0.25"/>
  <sheetData>
    <row r="1" spans="1:17" x14ac:dyDescent="0.25">
      <c r="A1" s="1" t="s">
        <v>43</v>
      </c>
      <c r="B1" s="1" t="s">
        <v>2</v>
      </c>
      <c r="C1" s="1" t="s">
        <v>3</v>
      </c>
      <c r="D1" s="1" t="s">
        <v>4</v>
      </c>
      <c r="E1" s="1" t="s">
        <v>5</v>
      </c>
      <c r="F1" s="26" t="s">
        <v>6</v>
      </c>
      <c r="G1" s="1" t="s">
        <v>7</v>
      </c>
      <c r="H1" s="1" t="s">
        <v>8</v>
      </c>
      <c r="I1" s="14" t="s">
        <v>9</v>
      </c>
      <c r="J1" s="15" t="s">
        <v>10</v>
      </c>
      <c r="K1" s="1" t="s">
        <v>11</v>
      </c>
      <c r="L1" s="2" t="s">
        <v>12</v>
      </c>
      <c r="M1" s="24" t="s">
        <v>13</v>
      </c>
      <c r="N1" s="3" t="s">
        <v>14</v>
      </c>
      <c r="O1" s="1" t="s">
        <v>15</v>
      </c>
      <c r="P1" t="s">
        <v>16</v>
      </c>
      <c r="Q1" t="s">
        <v>17</v>
      </c>
    </row>
    <row r="2" spans="1:17" x14ac:dyDescent="0.25">
      <c r="A2" t="s">
        <v>18</v>
      </c>
      <c r="B2">
        <v>10</v>
      </c>
      <c r="C2">
        <v>24</v>
      </c>
      <c r="E2">
        <v>20</v>
      </c>
      <c r="F2">
        <v>0</v>
      </c>
      <c r="G2">
        <v>20</v>
      </c>
      <c r="I2">
        <v>0</v>
      </c>
      <c r="P2">
        <v>0</v>
      </c>
      <c r="Q2">
        <v>0</v>
      </c>
    </row>
    <row r="3" spans="1:17" x14ac:dyDescent="0.25">
      <c r="A3" t="s">
        <v>18</v>
      </c>
      <c r="B3">
        <v>10</v>
      </c>
      <c r="C3">
        <v>24</v>
      </c>
      <c r="E3">
        <v>20</v>
      </c>
      <c r="F3">
        <v>0</v>
      </c>
      <c r="G3">
        <v>20</v>
      </c>
      <c r="I3">
        <v>0</v>
      </c>
      <c r="P3">
        <v>0</v>
      </c>
      <c r="Q3">
        <v>0</v>
      </c>
    </row>
    <row r="4" spans="1:17" x14ac:dyDescent="0.25">
      <c r="A4" t="s">
        <v>18</v>
      </c>
      <c r="B4">
        <v>10</v>
      </c>
      <c r="C4">
        <v>24</v>
      </c>
      <c r="E4">
        <v>20</v>
      </c>
      <c r="F4">
        <v>0</v>
      </c>
      <c r="G4">
        <v>20</v>
      </c>
      <c r="I4">
        <v>0</v>
      </c>
      <c r="P4">
        <v>0</v>
      </c>
      <c r="Q4">
        <v>0</v>
      </c>
    </row>
    <row r="5" spans="1:17" x14ac:dyDescent="0.25">
      <c r="A5" t="s">
        <v>18</v>
      </c>
      <c r="B5">
        <v>50</v>
      </c>
      <c r="C5">
        <v>24</v>
      </c>
      <c r="E5">
        <v>20</v>
      </c>
      <c r="F5">
        <v>0</v>
      </c>
      <c r="G5">
        <v>20</v>
      </c>
      <c r="I5">
        <v>0</v>
      </c>
      <c r="P5">
        <v>0</v>
      </c>
      <c r="Q5">
        <v>0</v>
      </c>
    </row>
    <row r="6" spans="1:17" x14ac:dyDescent="0.25">
      <c r="A6" t="s">
        <v>18</v>
      </c>
      <c r="B6">
        <v>50</v>
      </c>
      <c r="C6">
        <v>24</v>
      </c>
      <c r="E6">
        <v>20</v>
      </c>
      <c r="F6">
        <v>0</v>
      </c>
      <c r="G6">
        <v>20</v>
      </c>
      <c r="I6">
        <v>0</v>
      </c>
      <c r="P6">
        <v>0</v>
      </c>
      <c r="Q6">
        <v>0</v>
      </c>
    </row>
    <row r="7" spans="1:17" x14ac:dyDescent="0.25">
      <c r="A7" t="s">
        <v>18</v>
      </c>
      <c r="B7">
        <v>50</v>
      </c>
      <c r="C7">
        <v>24</v>
      </c>
      <c r="E7">
        <v>20</v>
      </c>
      <c r="F7">
        <v>0</v>
      </c>
      <c r="G7">
        <v>20</v>
      </c>
      <c r="I7">
        <v>0</v>
      </c>
      <c r="P7">
        <v>0</v>
      </c>
      <c r="Q7">
        <v>0</v>
      </c>
    </row>
    <row r="8" spans="1:17" x14ac:dyDescent="0.25">
      <c r="A8" t="s">
        <v>18</v>
      </c>
      <c r="B8">
        <v>250</v>
      </c>
      <c r="C8">
        <v>24</v>
      </c>
      <c r="E8">
        <v>20</v>
      </c>
      <c r="F8">
        <v>0</v>
      </c>
      <c r="G8">
        <v>20</v>
      </c>
      <c r="I8">
        <v>0</v>
      </c>
      <c r="P8">
        <v>0</v>
      </c>
      <c r="Q8">
        <v>0</v>
      </c>
    </row>
    <row r="9" spans="1:17" x14ac:dyDescent="0.25">
      <c r="A9" t="s">
        <v>18</v>
      </c>
      <c r="B9">
        <v>250</v>
      </c>
      <c r="C9">
        <v>24</v>
      </c>
      <c r="E9">
        <v>20</v>
      </c>
      <c r="F9">
        <v>0</v>
      </c>
      <c r="G9">
        <v>20</v>
      </c>
      <c r="I9">
        <v>0</v>
      </c>
      <c r="P9">
        <v>0</v>
      </c>
      <c r="Q9">
        <v>0</v>
      </c>
    </row>
    <row r="10" spans="1:17" x14ac:dyDescent="0.25">
      <c r="A10" t="s">
        <v>18</v>
      </c>
      <c r="B10">
        <v>250</v>
      </c>
      <c r="C10">
        <v>24</v>
      </c>
      <c r="E10">
        <v>20</v>
      </c>
      <c r="F10">
        <v>0</v>
      </c>
      <c r="G10">
        <v>20</v>
      </c>
      <c r="I10">
        <v>0</v>
      </c>
      <c r="P10">
        <v>0</v>
      </c>
      <c r="Q10">
        <v>0</v>
      </c>
    </row>
    <row r="11" spans="1:17" x14ac:dyDescent="0.25">
      <c r="A11" t="s">
        <v>18</v>
      </c>
      <c r="B11">
        <v>1250</v>
      </c>
      <c r="C11">
        <v>24</v>
      </c>
      <c r="E11">
        <v>15</v>
      </c>
      <c r="F11">
        <v>15</v>
      </c>
      <c r="I11">
        <v>0</v>
      </c>
      <c r="P11">
        <v>25</v>
      </c>
      <c r="Q11">
        <v>0</v>
      </c>
    </row>
    <row r="12" spans="1:17" x14ac:dyDescent="0.25">
      <c r="A12" t="s">
        <v>18</v>
      </c>
      <c r="B12">
        <v>1250</v>
      </c>
      <c r="C12">
        <v>24</v>
      </c>
      <c r="E12">
        <v>10</v>
      </c>
      <c r="F12">
        <v>10</v>
      </c>
      <c r="H12">
        <v>2</v>
      </c>
      <c r="I12">
        <v>0</v>
      </c>
      <c r="P12">
        <v>50</v>
      </c>
      <c r="Q12">
        <v>0</v>
      </c>
    </row>
    <row r="13" spans="1:17" x14ac:dyDescent="0.25">
      <c r="A13" t="s">
        <v>18</v>
      </c>
      <c r="B13">
        <v>1250</v>
      </c>
      <c r="C13">
        <v>24</v>
      </c>
      <c r="E13">
        <v>12</v>
      </c>
      <c r="F13">
        <v>12</v>
      </c>
      <c r="H13">
        <v>2</v>
      </c>
      <c r="I13">
        <v>0</v>
      </c>
      <c r="P13">
        <v>40</v>
      </c>
      <c r="Q13">
        <v>0</v>
      </c>
    </row>
    <row r="14" spans="1:17" x14ac:dyDescent="0.25">
      <c r="A14" t="s">
        <v>18</v>
      </c>
      <c r="B14">
        <v>6250</v>
      </c>
      <c r="C14">
        <v>24</v>
      </c>
      <c r="E14">
        <v>7</v>
      </c>
      <c r="F14">
        <v>7</v>
      </c>
      <c r="I14">
        <v>0</v>
      </c>
      <c r="P14">
        <v>65</v>
      </c>
      <c r="Q14">
        <v>0</v>
      </c>
    </row>
    <row r="15" spans="1:17" x14ac:dyDescent="0.25">
      <c r="A15" t="s">
        <v>18</v>
      </c>
      <c r="B15">
        <v>6250</v>
      </c>
      <c r="C15">
        <v>24</v>
      </c>
      <c r="E15">
        <v>7</v>
      </c>
      <c r="F15">
        <v>7</v>
      </c>
      <c r="H15">
        <v>1</v>
      </c>
      <c r="I15">
        <v>0</v>
      </c>
      <c r="P15">
        <v>65</v>
      </c>
      <c r="Q15">
        <v>0</v>
      </c>
    </row>
    <row r="16" spans="1:17" x14ac:dyDescent="0.25">
      <c r="A16" t="s">
        <v>18</v>
      </c>
      <c r="B16">
        <v>6250</v>
      </c>
      <c r="C16">
        <v>24</v>
      </c>
      <c r="E16">
        <v>5</v>
      </c>
      <c r="F16">
        <v>5</v>
      </c>
      <c r="H16">
        <v>1</v>
      </c>
      <c r="I16">
        <v>0</v>
      </c>
      <c r="P16">
        <v>75</v>
      </c>
      <c r="Q16">
        <v>0</v>
      </c>
    </row>
    <row r="17" spans="1:17" x14ac:dyDescent="0.25">
      <c r="A17" t="s">
        <v>18</v>
      </c>
      <c r="B17">
        <v>31250</v>
      </c>
      <c r="C17">
        <v>24</v>
      </c>
      <c r="E17">
        <v>6</v>
      </c>
      <c r="F17">
        <v>6</v>
      </c>
      <c r="I17">
        <v>0</v>
      </c>
      <c r="P17">
        <v>70</v>
      </c>
      <c r="Q17">
        <v>0</v>
      </c>
    </row>
    <row r="18" spans="1:17" x14ac:dyDescent="0.25">
      <c r="A18" t="s">
        <v>18</v>
      </c>
      <c r="B18">
        <v>31250</v>
      </c>
      <c r="C18">
        <v>24</v>
      </c>
      <c r="E18">
        <v>1</v>
      </c>
      <c r="F18">
        <v>1</v>
      </c>
      <c r="I18">
        <v>0</v>
      </c>
      <c r="P18">
        <v>95</v>
      </c>
      <c r="Q18">
        <v>0</v>
      </c>
    </row>
    <row r="19" spans="1:17" x14ac:dyDescent="0.25">
      <c r="A19" t="s">
        <v>18</v>
      </c>
      <c r="B19">
        <v>31250</v>
      </c>
      <c r="C19">
        <v>24</v>
      </c>
      <c r="E19">
        <v>6</v>
      </c>
      <c r="F19">
        <v>6</v>
      </c>
      <c r="I19">
        <v>0</v>
      </c>
      <c r="P19">
        <v>70</v>
      </c>
      <c r="Q19">
        <v>0</v>
      </c>
    </row>
    <row r="20" spans="1:17" x14ac:dyDescent="0.25">
      <c r="A20" t="s">
        <v>18</v>
      </c>
      <c r="B20" t="s">
        <v>20</v>
      </c>
      <c r="C20">
        <v>24</v>
      </c>
      <c r="E20">
        <v>5</v>
      </c>
      <c r="F20">
        <v>5</v>
      </c>
      <c r="I20">
        <v>0</v>
      </c>
      <c r="P20">
        <v>75</v>
      </c>
      <c r="Q20">
        <v>0</v>
      </c>
    </row>
    <row r="21" spans="1:17" x14ac:dyDescent="0.25">
      <c r="A21" t="s">
        <v>18</v>
      </c>
      <c r="B21" t="s">
        <v>20</v>
      </c>
      <c r="C21">
        <v>24</v>
      </c>
      <c r="E21">
        <v>7</v>
      </c>
      <c r="F21">
        <v>7</v>
      </c>
      <c r="H21">
        <v>1</v>
      </c>
      <c r="I21">
        <v>0</v>
      </c>
      <c r="P21">
        <v>65</v>
      </c>
      <c r="Q21">
        <v>0</v>
      </c>
    </row>
    <row r="22" spans="1:17" x14ac:dyDescent="0.25">
      <c r="A22" t="s">
        <v>18</v>
      </c>
      <c r="B22" t="s">
        <v>20</v>
      </c>
      <c r="C22">
        <v>24</v>
      </c>
      <c r="E22">
        <v>6</v>
      </c>
      <c r="F22">
        <v>6</v>
      </c>
      <c r="I22">
        <v>0</v>
      </c>
      <c r="P22">
        <v>70</v>
      </c>
      <c r="Q22">
        <v>0</v>
      </c>
    </row>
    <row r="23" spans="1:17" x14ac:dyDescent="0.25">
      <c r="A23" t="s">
        <v>21</v>
      </c>
      <c r="B23">
        <v>10</v>
      </c>
      <c r="C23">
        <v>24</v>
      </c>
      <c r="E23">
        <v>4</v>
      </c>
      <c r="F23">
        <v>4</v>
      </c>
      <c r="I23">
        <v>0</v>
      </c>
      <c r="P23">
        <v>80</v>
      </c>
      <c r="Q23">
        <v>0</v>
      </c>
    </row>
    <row r="24" spans="1:17" x14ac:dyDescent="0.25">
      <c r="A24" t="s">
        <v>21</v>
      </c>
      <c r="B24">
        <v>10</v>
      </c>
      <c r="C24">
        <v>24</v>
      </c>
      <c r="E24">
        <v>5</v>
      </c>
      <c r="F24">
        <v>5</v>
      </c>
      <c r="I24">
        <v>0</v>
      </c>
      <c r="P24">
        <v>75</v>
      </c>
      <c r="Q24">
        <v>0</v>
      </c>
    </row>
    <row r="25" spans="1:17" x14ac:dyDescent="0.25">
      <c r="A25" t="s">
        <v>21</v>
      </c>
      <c r="B25">
        <v>10</v>
      </c>
      <c r="C25">
        <v>24</v>
      </c>
      <c r="E25">
        <v>7</v>
      </c>
      <c r="F25">
        <v>7</v>
      </c>
      <c r="H25">
        <v>1</v>
      </c>
      <c r="I25">
        <v>0</v>
      </c>
      <c r="P25">
        <v>65</v>
      </c>
      <c r="Q25">
        <v>0</v>
      </c>
    </row>
    <row r="26" spans="1:17" x14ac:dyDescent="0.25">
      <c r="A26" t="s">
        <v>21</v>
      </c>
      <c r="B26">
        <v>50</v>
      </c>
      <c r="C26">
        <v>24</v>
      </c>
      <c r="E26">
        <v>3</v>
      </c>
      <c r="F26">
        <v>3</v>
      </c>
      <c r="I26">
        <v>0</v>
      </c>
      <c r="P26">
        <v>85</v>
      </c>
      <c r="Q26">
        <v>0</v>
      </c>
    </row>
    <row r="27" spans="1:17" x14ac:dyDescent="0.25">
      <c r="A27" t="s">
        <v>21</v>
      </c>
      <c r="B27">
        <v>50</v>
      </c>
      <c r="C27">
        <v>24</v>
      </c>
      <c r="E27">
        <v>3</v>
      </c>
      <c r="F27">
        <v>3</v>
      </c>
      <c r="H27">
        <v>1</v>
      </c>
      <c r="I27">
        <v>0</v>
      </c>
      <c r="P27">
        <v>85</v>
      </c>
      <c r="Q27">
        <v>0</v>
      </c>
    </row>
    <row r="28" spans="1:17" x14ac:dyDescent="0.25">
      <c r="A28" t="s">
        <v>21</v>
      </c>
      <c r="B28">
        <v>50</v>
      </c>
      <c r="C28">
        <v>24</v>
      </c>
      <c r="E28">
        <v>5</v>
      </c>
      <c r="F28">
        <v>5</v>
      </c>
      <c r="I28">
        <v>0</v>
      </c>
      <c r="P28">
        <v>75</v>
      </c>
      <c r="Q28">
        <v>0</v>
      </c>
    </row>
    <row r="29" spans="1:17" x14ac:dyDescent="0.25">
      <c r="A29" t="s">
        <v>21</v>
      </c>
      <c r="B29">
        <v>250</v>
      </c>
      <c r="C29">
        <v>24</v>
      </c>
      <c r="E29">
        <v>2</v>
      </c>
      <c r="F29">
        <v>2</v>
      </c>
      <c r="H29">
        <v>1</v>
      </c>
      <c r="I29">
        <v>0</v>
      </c>
      <c r="P29">
        <v>90</v>
      </c>
      <c r="Q29">
        <v>0</v>
      </c>
    </row>
    <row r="30" spans="1:17" x14ac:dyDescent="0.25">
      <c r="A30" t="s">
        <v>21</v>
      </c>
      <c r="B30">
        <v>250</v>
      </c>
      <c r="C30">
        <v>24</v>
      </c>
      <c r="E30">
        <v>4</v>
      </c>
      <c r="F30">
        <v>4</v>
      </c>
      <c r="H30">
        <v>1</v>
      </c>
      <c r="I30">
        <v>0</v>
      </c>
      <c r="P30">
        <v>80</v>
      </c>
      <c r="Q30">
        <v>0</v>
      </c>
    </row>
    <row r="31" spans="1:17" x14ac:dyDescent="0.25">
      <c r="A31" t="s">
        <v>21</v>
      </c>
      <c r="B31">
        <v>250</v>
      </c>
      <c r="C31">
        <v>24</v>
      </c>
      <c r="E31">
        <v>6</v>
      </c>
      <c r="F31">
        <v>6</v>
      </c>
      <c r="I31">
        <v>0</v>
      </c>
      <c r="P31">
        <v>70</v>
      </c>
      <c r="Q31">
        <v>0</v>
      </c>
    </row>
    <row r="32" spans="1:17" x14ac:dyDescent="0.25">
      <c r="A32" t="s">
        <v>21</v>
      </c>
      <c r="B32">
        <v>1250</v>
      </c>
      <c r="C32">
        <v>24</v>
      </c>
      <c r="E32">
        <v>5</v>
      </c>
      <c r="F32">
        <v>5</v>
      </c>
      <c r="I32">
        <v>0</v>
      </c>
      <c r="P32">
        <v>75</v>
      </c>
      <c r="Q32">
        <v>0</v>
      </c>
    </row>
    <row r="33" spans="1:17" x14ac:dyDescent="0.25">
      <c r="A33" t="s">
        <v>21</v>
      </c>
      <c r="B33">
        <v>1250</v>
      </c>
      <c r="C33">
        <v>24</v>
      </c>
      <c r="E33">
        <v>3</v>
      </c>
      <c r="F33">
        <v>3</v>
      </c>
      <c r="H33">
        <v>1</v>
      </c>
      <c r="I33">
        <v>0</v>
      </c>
      <c r="P33">
        <v>85</v>
      </c>
      <c r="Q33">
        <v>0</v>
      </c>
    </row>
    <row r="34" spans="1:17" x14ac:dyDescent="0.25">
      <c r="A34" t="s">
        <v>21</v>
      </c>
      <c r="B34">
        <v>1250</v>
      </c>
      <c r="C34">
        <v>24</v>
      </c>
      <c r="E34">
        <v>7</v>
      </c>
      <c r="F34">
        <v>7</v>
      </c>
      <c r="I34">
        <v>0</v>
      </c>
      <c r="P34">
        <v>65</v>
      </c>
      <c r="Q34">
        <v>0</v>
      </c>
    </row>
    <row r="35" spans="1:17" x14ac:dyDescent="0.25">
      <c r="A35" t="s">
        <v>21</v>
      </c>
      <c r="B35">
        <v>6250</v>
      </c>
      <c r="C35">
        <v>24</v>
      </c>
      <c r="E35">
        <v>3</v>
      </c>
      <c r="F35">
        <v>3</v>
      </c>
      <c r="I35">
        <v>0</v>
      </c>
      <c r="P35">
        <v>85</v>
      </c>
      <c r="Q35">
        <v>0</v>
      </c>
    </row>
    <row r="36" spans="1:17" x14ac:dyDescent="0.25">
      <c r="A36" t="s">
        <v>21</v>
      </c>
      <c r="B36">
        <v>6250</v>
      </c>
      <c r="C36">
        <v>24</v>
      </c>
      <c r="E36">
        <v>3</v>
      </c>
      <c r="F36">
        <v>3</v>
      </c>
      <c r="I36">
        <v>0</v>
      </c>
      <c r="P36">
        <v>85</v>
      </c>
      <c r="Q36">
        <v>0</v>
      </c>
    </row>
    <row r="37" spans="1:17" x14ac:dyDescent="0.25">
      <c r="A37" t="s">
        <v>21</v>
      </c>
      <c r="B37">
        <v>6250</v>
      </c>
      <c r="C37">
        <v>24</v>
      </c>
      <c r="E37">
        <v>4</v>
      </c>
      <c r="F37">
        <v>4</v>
      </c>
      <c r="H37">
        <v>3</v>
      </c>
      <c r="I37">
        <v>0</v>
      </c>
      <c r="P37">
        <v>80</v>
      </c>
      <c r="Q37">
        <v>0</v>
      </c>
    </row>
    <row r="38" spans="1:17" x14ac:dyDescent="0.25">
      <c r="A38" t="s">
        <v>21</v>
      </c>
      <c r="B38" t="s">
        <v>20</v>
      </c>
      <c r="C38">
        <v>24</v>
      </c>
      <c r="E38">
        <v>9</v>
      </c>
      <c r="F38">
        <v>9</v>
      </c>
      <c r="I38">
        <v>0</v>
      </c>
      <c r="P38">
        <v>55.000000000000007</v>
      </c>
      <c r="Q38">
        <v>0</v>
      </c>
    </row>
    <row r="39" spans="1:17" x14ac:dyDescent="0.25">
      <c r="A39" t="s">
        <v>21</v>
      </c>
      <c r="B39" t="s">
        <v>20</v>
      </c>
      <c r="C39">
        <v>24</v>
      </c>
      <c r="E39">
        <v>4</v>
      </c>
      <c r="F39">
        <v>4</v>
      </c>
      <c r="I39">
        <v>0</v>
      </c>
      <c r="P39">
        <v>80</v>
      </c>
      <c r="Q39">
        <v>0</v>
      </c>
    </row>
    <row r="40" spans="1:17" x14ac:dyDescent="0.25">
      <c r="A40" t="s">
        <v>21</v>
      </c>
      <c r="B40" t="s">
        <v>20</v>
      </c>
      <c r="C40">
        <v>24</v>
      </c>
      <c r="E40">
        <v>7</v>
      </c>
      <c r="F40">
        <v>7</v>
      </c>
      <c r="I40">
        <v>0</v>
      </c>
      <c r="P40">
        <v>65</v>
      </c>
      <c r="Q40">
        <v>0</v>
      </c>
    </row>
    <row r="41" spans="1:17" x14ac:dyDescent="0.25">
      <c r="A41" t="s">
        <v>23</v>
      </c>
      <c r="B41">
        <v>10</v>
      </c>
      <c r="C41">
        <v>24</v>
      </c>
      <c r="E41">
        <v>2</v>
      </c>
      <c r="F41">
        <v>2</v>
      </c>
      <c r="I41">
        <v>0</v>
      </c>
      <c r="P41">
        <v>90</v>
      </c>
      <c r="Q41">
        <v>0</v>
      </c>
    </row>
    <row r="42" spans="1:17" x14ac:dyDescent="0.25">
      <c r="A42" t="s">
        <v>23</v>
      </c>
      <c r="B42">
        <v>10</v>
      </c>
      <c r="C42">
        <v>24</v>
      </c>
      <c r="E42">
        <v>8</v>
      </c>
      <c r="F42">
        <v>8</v>
      </c>
      <c r="I42">
        <v>0</v>
      </c>
      <c r="P42">
        <v>60</v>
      </c>
      <c r="Q42">
        <v>0</v>
      </c>
    </row>
    <row r="43" spans="1:17" x14ac:dyDescent="0.25">
      <c r="A43" t="s">
        <v>23</v>
      </c>
      <c r="B43">
        <v>10</v>
      </c>
      <c r="C43">
        <v>24</v>
      </c>
      <c r="E43">
        <v>4</v>
      </c>
      <c r="F43">
        <v>4</v>
      </c>
      <c r="I43">
        <v>0</v>
      </c>
      <c r="P43">
        <v>80</v>
      </c>
      <c r="Q43">
        <v>0</v>
      </c>
    </row>
    <row r="44" spans="1:17" x14ac:dyDescent="0.25">
      <c r="A44" t="s">
        <v>23</v>
      </c>
      <c r="B44">
        <v>50</v>
      </c>
      <c r="C44">
        <v>24</v>
      </c>
      <c r="E44">
        <v>4</v>
      </c>
      <c r="F44">
        <v>4</v>
      </c>
      <c r="I44">
        <v>0</v>
      </c>
      <c r="P44">
        <v>80</v>
      </c>
      <c r="Q44">
        <v>0</v>
      </c>
    </row>
    <row r="45" spans="1:17" x14ac:dyDescent="0.25">
      <c r="A45" t="s">
        <v>23</v>
      </c>
      <c r="B45">
        <v>50</v>
      </c>
      <c r="C45">
        <v>24</v>
      </c>
      <c r="E45">
        <v>3</v>
      </c>
      <c r="F45">
        <v>3</v>
      </c>
      <c r="H45">
        <v>1</v>
      </c>
      <c r="I45">
        <v>0</v>
      </c>
      <c r="P45">
        <v>85</v>
      </c>
      <c r="Q45">
        <v>0</v>
      </c>
    </row>
    <row r="46" spans="1:17" x14ac:dyDescent="0.25">
      <c r="A46" t="s">
        <v>23</v>
      </c>
      <c r="B46">
        <v>50</v>
      </c>
      <c r="C46">
        <v>24</v>
      </c>
      <c r="E46">
        <v>3</v>
      </c>
      <c r="F46">
        <v>3</v>
      </c>
      <c r="I46">
        <v>0</v>
      </c>
      <c r="P46">
        <v>85</v>
      </c>
      <c r="Q46">
        <v>0</v>
      </c>
    </row>
    <row r="47" spans="1:17" x14ac:dyDescent="0.25">
      <c r="A47" t="s">
        <v>23</v>
      </c>
      <c r="B47">
        <v>250</v>
      </c>
      <c r="C47">
        <v>24</v>
      </c>
      <c r="E47">
        <v>3</v>
      </c>
      <c r="F47">
        <v>3</v>
      </c>
      <c r="I47">
        <v>0</v>
      </c>
      <c r="P47">
        <v>85</v>
      </c>
      <c r="Q47">
        <v>0</v>
      </c>
    </row>
    <row r="48" spans="1:17" x14ac:dyDescent="0.25">
      <c r="A48" t="s">
        <v>23</v>
      </c>
      <c r="B48">
        <v>250</v>
      </c>
      <c r="C48">
        <v>24</v>
      </c>
      <c r="E48">
        <v>5</v>
      </c>
      <c r="F48">
        <v>5</v>
      </c>
      <c r="I48">
        <v>0</v>
      </c>
      <c r="P48">
        <v>75</v>
      </c>
      <c r="Q48">
        <v>0</v>
      </c>
    </row>
    <row r="49" spans="1:17" x14ac:dyDescent="0.25">
      <c r="A49" t="s">
        <v>23</v>
      </c>
      <c r="B49">
        <v>250</v>
      </c>
      <c r="C49">
        <v>24</v>
      </c>
      <c r="E49">
        <v>2</v>
      </c>
      <c r="F49">
        <v>2</v>
      </c>
      <c r="I49">
        <v>0</v>
      </c>
      <c r="P49">
        <v>90</v>
      </c>
      <c r="Q49">
        <v>0</v>
      </c>
    </row>
    <row r="50" spans="1:17" x14ac:dyDescent="0.25">
      <c r="A50" t="s">
        <v>23</v>
      </c>
      <c r="B50">
        <v>1250</v>
      </c>
      <c r="C50">
        <v>24</v>
      </c>
      <c r="E50">
        <v>6</v>
      </c>
      <c r="F50">
        <v>6</v>
      </c>
      <c r="I50">
        <v>0</v>
      </c>
      <c r="P50">
        <v>70</v>
      </c>
      <c r="Q50">
        <v>0</v>
      </c>
    </row>
    <row r="51" spans="1:17" x14ac:dyDescent="0.25">
      <c r="A51" t="s">
        <v>23</v>
      </c>
      <c r="B51">
        <v>1250</v>
      </c>
      <c r="C51">
        <v>24</v>
      </c>
      <c r="E51">
        <v>5</v>
      </c>
      <c r="F51">
        <v>5</v>
      </c>
      <c r="I51">
        <v>0</v>
      </c>
      <c r="P51">
        <v>75</v>
      </c>
      <c r="Q51">
        <v>0</v>
      </c>
    </row>
    <row r="52" spans="1:17" x14ac:dyDescent="0.25">
      <c r="A52" t="s">
        <v>23</v>
      </c>
      <c r="B52">
        <v>1250</v>
      </c>
      <c r="C52">
        <v>24</v>
      </c>
      <c r="E52">
        <v>3</v>
      </c>
      <c r="F52">
        <v>3</v>
      </c>
      <c r="H52">
        <v>1</v>
      </c>
      <c r="I52">
        <v>0</v>
      </c>
      <c r="P52">
        <v>85</v>
      </c>
      <c r="Q52">
        <v>0</v>
      </c>
    </row>
    <row r="53" spans="1:17" x14ac:dyDescent="0.25">
      <c r="A53" t="s">
        <v>23</v>
      </c>
      <c r="B53">
        <v>6250</v>
      </c>
      <c r="C53">
        <v>24</v>
      </c>
      <c r="E53">
        <v>4</v>
      </c>
      <c r="F53">
        <v>4</v>
      </c>
      <c r="I53">
        <v>0</v>
      </c>
      <c r="P53">
        <v>80</v>
      </c>
      <c r="Q53">
        <v>0</v>
      </c>
    </row>
    <row r="54" spans="1:17" x14ac:dyDescent="0.25">
      <c r="A54" t="s">
        <v>23</v>
      </c>
      <c r="B54">
        <v>6250</v>
      </c>
      <c r="C54">
        <v>24</v>
      </c>
      <c r="E54">
        <v>6</v>
      </c>
      <c r="F54">
        <v>6</v>
      </c>
      <c r="I54">
        <v>0</v>
      </c>
      <c r="P54">
        <v>70</v>
      </c>
      <c r="Q54">
        <v>0</v>
      </c>
    </row>
    <row r="55" spans="1:17" x14ac:dyDescent="0.25">
      <c r="A55" t="s">
        <v>23</v>
      </c>
      <c r="B55">
        <v>6250</v>
      </c>
      <c r="C55">
        <v>24</v>
      </c>
      <c r="E55">
        <v>6</v>
      </c>
      <c r="F55">
        <v>6</v>
      </c>
      <c r="H55">
        <v>1</v>
      </c>
      <c r="I55">
        <v>0</v>
      </c>
      <c r="P55">
        <v>70</v>
      </c>
      <c r="Q55">
        <v>0</v>
      </c>
    </row>
    <row r="56" spans="1:17" x14ac:dyDescent="0.25">
      <c r="A56" t="s">
        <v>23</v>
      </c>
      <c r="B56" t="s">
        <v>20</v>
      </c>
      <c r="C56">
        <v>24</v>
      </c>
      <c r="E56">
        <v>4</v>
      </c>
      <c r="F56">
        <v>4</v>
      </c>
      <c r="I56">
        <v>0</v>
      </c>
      <c r="P56">
        <v>80</v>
      </c>
      <c r="Q56">
        <v>0</v>
      </c>
    </row>
    <row r="57" spans="1:17" x14ac:dyDescent="0.25">
      <c r="A57" t="s">
        <v>23</v>
      </c>
      <c r="B57" t="s">
        <v>20</v>
      </c>
      <c r="C57">
        <v>24</v>
      </c>
      <c r="E57">
        <v>1</v>
      </c>
      <c r="F57">
        <v>1</v>
      </c>
      <c r="I57">
        <v>0</v>
      </c>
      <c r="P57">
        <v>95</v>
      </c>
      <c r="Q57">
        <v>0</v>
      </c>
    </row>
    <row r="58" spans="1:17" x14ac:dyDescent="0.25">
      <c r="A58" t="s">
        <v>23</v>
      </c>
      <c r="B58" t="s">
        <v>20</v>
      </c>
      <c r="C58">
        <v>24</v>
      </c>
      <c r="E58">
        <v>3</v>
      </c>
      <c r="F58">
        <v>3</v>
      </c>
      <c r="I58">
        <v>0</v>
      </c>
      <c r="P58">
        <v>85</v>
      </c>
      <c r="Q58">
        <v>0</v>
      </c>
    </row>
    <row r="59" spans="1:17" x14ac:dyDescent="0.25">
      <c r="A59" t="s">
        <v>25</v>
      </c>
      <c r="B59">
        <v>10</v>
      </c>
      <c r="C59">
        <v>24</v>
      </c>
      <c r="E59">
        <v>20</v>
      </c>
      <c r="F59">
        <v>20</v>
      </c>
      <c r="I59">
        <v>0</v>
      </c>
      <c r="P59">
        <v>0</v>
      </c>
      <c r="Q59">
        <v>0</v>
      </c>
    </row>
    <row r="60" spans="1:17" x14ac:dyDescent="0.25">
      <c r="A60" t="s">
        <v>25</v>
      </c>
      <c r="B60">
        <v>10</v>
      </c>
      <c r="C60">
        <v>24</v>
      </c>
      <c r="E60">
        <v>20</v>
      </c>
      <c r="F60">
        <v>20</v>
      </c>
      <c r="I60">
        <v>0</v>
      </c>
      <c r="P60">
        <v>0</v>
      </c>
      <c r="Q60">
        <v>0</v>
      </c>
    </row>
    <row r="61" spans="1:17" x14ac:dyDescent="0.25">
      <c r="A61" t="s">
        <v>25</v>
      </c>
      <c r="B61">
        <v>10</v>
      </c>
      <c r="C61">
        <v>24</v>
      </c>
      <c r="E61">
        <v>20</v>
      </c>
      <c r="F61">
        <v>20</v>
      </c>
      <c r="I61">
        <v>0</v>
      </c>
      <c r="P61">
        <v>0</v>
      </c>
      <c r="Q61">
        <v>0</v>
      </c>
    </row>
    <row r="62" spans="1:17" x14ac:dyDescent="0.25">
      <c r="A62" t="s">
        <v>25</v>
      </c>
      <c r="B62">
        <v>50</v>
      </c>
      <c r="C62">
        <v>24</v>
      </c>
      <c r="E62">
        <v>10</v>
      </c>
      <c r="F62">
        <v>10</v>
      </c>
      <c r="I62">
        <v>0</v>
      </c>
      <c r="P62">
        <v>50</v>
      </c>
      <c r="Q62">
        <v>0</v>
      </c>
    </row>
    <row r="63" spans="1:17" x14ac:dyDescent="0.25">
      <c r="A63" t="s">
        <v>25</v>
      </c>
      <c r="B63">
        <v>50</v>
      </c>
      <c r="C63">
        <v>24</v>
      </c>
      <c r="E63">
        <v>1</v>
      </c>
      <c r="F63">
        <v>1</v>
      </c>
      <c r="I63">
        <v>0</v>
      </c>
      <c r="P63">
        <v>95</v>
      </c>
      <c r="Q63">
        <v>0</v>
      </c>
    </row>
    <row r="64" spans="1:17" x14ac:dyDescent="0.25">
      <c r="A64" t="s">
        <v>25</v>
      </c>
      <c r="B64">
        <v>50</v>
      </c>
      <c r="C64">
        <v>24</v>
      </c>
      <c r="E64">
        <v>7</v>
      </c>
      <c r="F64">
        <v>7</v>
      </c>
      <c r="H64">
        <v>2</v>
      </c>
      <c r="I64">
        <v>0</v>
      </c>
      <c r="P64">
        <v>65</v>
      </c>
      <c r="Q64">
        <v>0</v>
      </c>
    </row>
    <row r="65" spans="1:17" x14ac:dyDescent="0.25">
      <c r="A65" t="s">
        <v>25</v>
      </c>
      <c r="B65">
        <v>250</v>
      </c>
      <c r="C65">
        <v>24</v>
      </c>
      <c r="E65">
        <v>9</v>
      </c>
      <c r="F65">
        <v>9</v>
      </c>
      <c r="I65">
        <v>0</v>
      </c>
      <c r="P65">
        <v>55.000000000000007</v>
      </c>
      <c r="Q65">
        <v>0</v>
      </c>
    </row>
    <row r="66" spans="1:17" x14ac:dyDescent="0.25">
      <c r="A66" t="s">
        <v>25</v>
      </c>
      <c r="B66">
        <v>250</v>
      </c>
      <c r="C66">
        <v>24</v>
      </c>
      <c r="E66">
        <v>4</v>
      </c>
      <c r="F66">
        <v>4</v>
      </c>
      <c r="I66">
        <v>0</v>
      </c>
      <c r="P66">
        <v>80</v>
      </c>
      <c r="Q66">
        <v>0</v>
      </c>
    </row>
    <row r="67" spans="1:17" x14ac:dyDescent="0.25">
      <c r="A67" t="s">
        <v>25</v>
      </c>
      <c r="B67">
        <v>250</v>
      </c>
      <c r="C67">
        <v>24</v>
      </c>
      <c r="E67">
        <v>6</v>
      </c>
      <c r="F67">
        <v>6</v>
      </c>
      <c r="I67">
        <v>0</v>
      </c>
      <c r="P67">
        <v>70</v>
      </c>
      <c r="Q67">
        <v>0</v>
      </c>
    </row>
    <row r="68" spans="1:17" x14ac:dyDescent="0.25">
      <c r="A68" t="s">
        <v>25</v>
      </c>
      <c r="B68">
        <v>1250</v>
      </c>
      <c r="C68">
        <v>24</v>
      </c>
      <c r="E68">
        <v>4</v>
      </c>
      <c r="F68">
        <v>4</v>
      </c>
      <c r="I68">
        <v>0</v>
      </c>
      <c r="P68">
        <v>80</v>
      </c>
      <c r="Q68">
        <v>0</v>
      </c>
    </row>
    <row r="69" spans="1:17" x14ac:dyDescent="0.25">
      <c r="A69" t="s">
        <v>25</v>
      </c>
      <c r="B69">
        <v>1250</v>
      </c>
      <c r="C69">
        <v>24</v>
      </c>
      <c r="E69">
        <v>6</v>
      </c>
      <c r="F69">
        <v>6</v>
      </c>
      <c r="I69">
        <v>0</v>
      </c>
      <c r="P69">
        <v>70</v>
      </c>
      <c r="Q69">
        <v>0</v>
      </c>
    </row>
    <row r="70" spans="1:17" x14ac:dyDescent="0.25">
      <c r="A70" t="s">
        <v>25</v>
      </c>
      <c r="B70">
        <v>1250</v>
      </c>
      <c r="C70">
        <v>24</v>
      </c>
      <c r="E70">
        <v>5</v>
      </c>
      <c r="F70">
        <v>5</v>
      </c>
      <c r="H70">
        <v>1</v>
      </c>
      <c r="I70">
        <v>0</v>
      </c>
      <c r="P70">
        <v>75</v>
      </c>
      <c r="Q70">
        <v>0</v>
      </c>
    </row>
    <row r="71" spans="1:17" x14ac:dyDescent="0.25">
      <c r="A71" t="s">
        <v>25</v>
      </c>
      <c r="B71">
        <v>6250</v>
      </c>
      <c r="C71">
        <v>24</v>
      </c>
      <c r="E71">
        <v>6</v>
      </c>
      <c r="F71">
        <v>6</v>
      </c>
      <c r="I71">
        <v>0</v>
      </c>
      <c r="P71">
        <v>70</v>
      </c>
      <c r="Q71">
        <v>0</v>
      </c>
    </row>
    <row r="72" spans="1:17" x14ac:dyDescent="0.25">
      <c r="A72" t="s">
        <v>25</v>
      </c>
      <c r="B72">
        <v>6250</v>
      </c>
      <c r="C72">
        <v>24</v>
      </c>
      <c r="E72">
        <v>10</v>
      </c>
      <c r="F72">
        <v>10</v>
      </c>
      <c r="I72">
        <v>0</v>
      </c>
      <c r="P72">
        <v>50</v>
      </c>
      <c r="Q72">
        <v>0</v>
      </c>
    </row>
    <row r="73" spans="1:17" x14ac:dyDescent="0.25">
      <c r="A73" t="s">
        <v>25</v>
      </c>
      <c r="B73">
        <v>6250</v>
      </c>
      <c r="C73">
        <v>24</v>
      </c>
      <c r="E73">
        <v>6</v>
      </c>
      <c r="F73">
        <v>6</v>
      </c>
      <c r="I73">
        <v>0</v>
      </c>
      <c r="P73">
        <v>70</v>
      </c>
      <c r="Q73">
        <v>0</v>
      </c>
    </row>
    <row r="74" spans="1:17" x14ac:dyDescent="0.25">
      <c r="A74" t="s">
        <v>25</v>
      </c>
      <c r="B74">
        <v>31250</v>
      </c>
      <c r="C74">
        <v>24</v>
      </c>
      <c r="E74">
        <v>10</v>
      </c>
      <c r="F74">
        <v>10</v>
      </c>
      <c r="I74">
        <v>0</v>
      </c>
      <c r="P74">
        <v>50</v>
      </c>
      <c r="Q74">
        <v>0</v>
      </c>
    </row>
    <row r="75" spans="1:17" x14ac:dyDescent="0.25">
      <c r="A75" t="s">
        <v>25</v>
      </c>
      <c r="B75">
        <v>31250</v>
      </c>
      <c r="C75">
        <v>24</v>
      </c>
      <c r="E75">
        <v>7</v>
      </c>
      <c r="F75">
        <v>7</v>
      </c>
      <c r="I75">
        <v>0</v>
      </c>
      <c r="P75">
        <v>65</v>
      </c>
      <c r="Q75">
        <v>0</v>
      </c>
    </row>
    <row r="76" spans="1:17" x14ac:dyDescent="0.25">
      <c r="A76" t="s">
        <v>25</v>
      </c>
      <c r="B76">
        <v>31250</v>
      </c>
      <c r="C76">
        <v>24</v>
      </c>
      <c r="E76">
        <v>3</v>
      </c>
      <c r="F76">
        <v>3</v>
      </c>
      <c r="I76">
        <v>0</v>
      </c>
      <c r="P76">
        <v>85</v>
      </c>
      <c r="Q76">
        <v>0</v>
      </c>
    </row>
    <row r="77" spans="1:17" x14ac:dyDescent="0.25">
      <c r="A77" t="s">
        <v>25</v>
      </c>
      <c r="B77" t="s">
        <v>20</v>
      </c>
      <c r="C77">
        <v>24</v>
      </c>
      <c r="E77">
        <v>8</v>
      </c>
      <c r="F77">
        <v>8</v>
      </c>
      <c r="I77">
        <v>0</v>
      </c>
      <c r="P77">
        <v>60</v>
      </c>
      <c r="Q77">
        <v>0</v>
      </c>
    </row>
    <row r="78" spans="1:17" x14ac:dyDescent="0.25">
      <c r="A78" t="s">
        <v>25</v>
      </c>
      <c r="B78" t="s">
        <v>20</v>
      </c>
      <c r="C78">
        <v>24</v>
      </c>
      <c r="E78">
        <v>4</v>
      </c>
      <c r="F78">
        <v>4</v>
      </c>
      <c r="I78">
        <v>0</v>
      </c>
      <c r="P78">
        <v>80</v>
      </c>
      <c r="Q78">
        <v>0</v>
      </c>
    </row>
    <row r="79" spans="1:17" x14ac:dyDescent="0.25">
      <c r="A79" t="s">
        <v>25</v>
      </c>
      <c r="B79" t="s">
        <v>20</v>
      </c>
      <c r="C79">
        <v>24</v>
      </c>
      <c r="E79">
        <v>3</v>
      </c>
      <c r="F79">
        <v>3</v>
      </c>
      <c r="I79">
        <v>0</v>
      </c>
      <c r="P79">
        <v>85</v>
      </c>
      <c r="Q79">
        <v>0</v>
      </c>
    </row>
    <row r="80" spans="1:17" x14ac:dyDescent="0.25">
      <c r="A80" t="s">
        <v>18</v>
      </c>
      <c r="B80">
        <v>10</v>
      </c>
      <c r="C80">
        <v>48</v>
      </c>
      <c r="E80">
        <v>20</v>
      </c>
      <c r="F80">
        <v>0</v>
      </c>
      <c r="I80">
        <v>0</v>
      </c>
      <c r="P80">
        <v>0</v>
      </c>
      <c r="Q80" t="e">
        <v>#DIV/0!</v>
      </c>
    </row>
    <row r="81" spans="1:17" x14ac:dyDescent="0.25">
      <c r="A81" t="s">
        <v>18</v>
      </c>
      <c r="B81">
        <v>10</v>
      </c>
      <c r="C81">
        <v>48</v>
      </c>
      <c r="E81">
        <v>20</v>
      </c>
      <c r="F81">
        <v>0</v>
      </c>
      <c r="I81">
        <v>0</v>
      </c>
      <c r="P81">
        <v>0</v>
      </c>
      <c r="Q81" t="e">
        <v>#DIV/0!</v>
      </c>
    </row>
    <row r="82" spans="1:17" x14ac:dyDescent="0.25">
      <c r="A82" t="s">
        <v>18</v>
      </c>
      <c r="B82">
        <v>10</v>
      </c>
      <c r="C82">
        <v>48</v>
      </c>
      <c r="E82">
        <v>20</v>
      </c>
      <c r="F82">
        <v>0</v>
      </c>
      <c r="I82">
        <v>0</v>
      </c>
      <c r="P82">
        <v>0</v>
      </c>
      <c r="Q82" t="e">
        <v>#DIV/0!</v>
      </c>
    </row>
    <row r="83" spans="1:17" x14ac:dyDescent="0.25">
      <c r="A83" t="s">
        <v>18</v>
      </c>
      <c r="B83">
        <v>50</v>
      </c>
      <c r="C83">
        <v>48</v>
      </c>
      <c r="E83">
        <v>20</v>
      </c>
      <c r="F83">
        <v>0</v>
      </c>
      <c r="I83">
        <v>0</v>
      </c>
      <c r="P83">
        <v>0</v>
      </c>
      <c r="Q83" t="e">
        <v>#DIV/0!</v>
      </c>
    </row>
    <row r="84" spans="1:17" x14ac:dyDescent="0.25">
      <c r="A84" t="s">
        <v>18</v>
      </c>
      <c r="B84">
        <v>50</v>
      </c>
      <c r="C84">
        <v>48</v>
      </c>
      <c r="E84">
        <v>20</v>
      </c>
      <c r="F84">
        <v>0</v>
      </c>
      <c r="I84">
        <v>0</v>
      </c>
      <c r="P84">
        <v>0</v>
      </c>
      <c r="Q84" t="e">
        <v>#DIV/0!</v>
      </c>
    </row>
    <row r="85" spans="1:17" x14ac:dyDescent="0.25">
      <c r="A85" t="s">
        <v>18</v>
      </c>
      <c r="B85">
        <v>50</v>
      </c>
      <c r="C85">
        <v>48</v>
      </c>
      <c r="E85">
        <v>20</v>
      </c>
      <c r="F85">
        <v>0</v>
      </c>
      <c r="I85">
        <v>0</v>
      </c>
      <c r="P85">
        <v>0</v>
      </c>
      <c r="Q85" t="e">
        <v>#DIV/0!</v>
      </c>
    </row>
    <row r="86" spans="1:17" x14ac:dyDescent="0.25">
      <c r="A86" t="s">
        <v>18</v>
      </c>
      <c r="B86">
        <v>250</v>
      </c>
      <c r="C86">
        <v>48</v>
      </c>
      <c r="E86">
        <v>20</v>
      </c>
      <c r="F86">
        <v>0</v>
      </c>
      <c r="I86">
        <v>0</v>
      </c>
      <c r="P86">
        <v>0</v>
      </c>
      <c r="Q86" t="e">
        <v>#DIV/0!</v>
      </c>
    </row>
    <row r="87" spans="1:17" x14ac:dyDescent="0.25">
      <c r="A87" t="s">
        <v>18</v>
      </c>
      <c r="B87">
        <v>250</v>
      </c>
      <c r="C87">
        <v>48</v>
      </c>
      <c r="E87">
        <v>20</v>
      </c>
      <c r="F87">
        <v>0</v>
      </c>
      <c r="I87">
        <v>0</v>
      </c>
      <c r="P87">
        <v>0</v>
      </c>
      <c r="Q87" t="e">
        <v>#DIV/0!</v>
      </c>
    </row>
    <row r="88" spans="1:17" x14ac:dyDescent="0.25">
      <c r="A88" t="s">
        <v>18</v>
      </c>
      <c r="B88">
        <v>250</v>
      </c>
      <c r="C88">
        <v>48</v>
      </c>
      <c r="E88">
        <v>20</v>
      </c>
      <c r="F88">
        <v>0</v>
      </c>
      <c r="I88">
        <v>0</v>
      </c>
      <c r="P88">
        <v>0</v>
      </c>
      <c r="Q88" t="e">
        <v>#DIV/0!</v>
      </c>
    </row>
    <row r="89" spans="1:17" x14ac:dyDescent="0.25">
      <c r="A89" t="s">
        <v>18</v>
      </c>
      <c r="B89">
        <v>1250</v>
      </c>
      <c r="C89">
        <v>48</v>
      </c>
      <c r="E89">
        <v>15</v>
      </c>
      <c r="F89">
        <v>0</v>
      </c>
      <c r="I89">
        <v>0</v>
      </c>
      <c r="P89">
        <v>25</v>
      </c>
      <c r="Q89">
        <v>0</v>
      </c>
    </row>
    <row r="90" spans="1:17" x14ac:dyDescent="0.25">
      <c r="A90" t="s">
        <v>18</v>
      </c>
      <c r="B90">
        <v>1250</v>
      </c>
      <c r="C90">
        <v>48</v>
      </c>
      <c r="E90">
        <v>11</v>
      </c>
      <c r="F90">
        <v>1</v>
      </c>
      <c r="I90">
        <v>0</v>
      </c>
      <c r="P90">
        <v>45</v>
      </c>
      <c r="Q90">
        <v>0</v>
      </c>
    </row>
    <row r="91" spans="1:17" x14ac:dyDescent="0.25">
      <c r="A91" t="s">
        <v>18</v>
      </c>
      <c r="B91">
        <v>1250</v>
      </c>
      <c r="C91">
        <v>48</v>
      </c>
      <c r="E91">
        <v>12</v>
      </c>
      <c r="F91">
        <v>0</v>
      </c>
      <c r="H91">
        <v>4</v>
      </c>
      <c r="I91">
        <v>0</v>
      </c>
      <c r="P91">
        <v>40</v>
      </c>
      <c r="Q91">
        <v>0</v>
      </c>
    </row>
    <row r="92" spans="1:17" x14ac:dyDescent="0.25">
      <c r="A92" t="s">
        <v>18</v>
      </c>
      <c r="B92">
        <v>6250</v>
      </c>
      <c r="C92">
        <v>48</v>
      </c>
      <c r="E92">
        <v>7</v>
      </c>
      <c r="F92">
        <v>0</v>
      </c>
      <c r="H92">
        <v>1</v>
      </c>
      <c r="I92">
        <v>0</v>
      </c>
      <c r="P92">
        <v>65</v>
      </c>
      <c r="Q92">
        <v>0</v>
      </c>
    </row>
    <row r="93" spans="1:17" x14ac:dyDescent="0.25">
      <c r="A93" t="s">
        <v>18</v>
      </c>
      <c r="B93">
        <v>6250</v>
      </c>
      <c r="C93">
        <v>48</v>
      </c>
      <c r="E93">
        <v>8</v>
      </c>
      <c r="F93">
        <v>1</v>
      </c>
      <c r="H93">
        <v>1</v>
      </c>
      <c r="I93">
        <v>0</v>
      </c>
      <c r="P93">
        <v>60</v>
      </c>
      <c r="Q93">
        <v>0</v>
      </c>
    </row>
    <row r="94" spans="1:17" x14ac:dyDescent="0.25">
      <c r="A94" t="s">
        <v>18</v>
      </c>
      <c r="B94">
        <v>6250</v>
      </c>
      <c r="C94">
        <v>48</v>
      </c>
      <c r="E94">
        <v>5</v>
      </c>
      <c r="F94">
        <v>0</v>
      </c>
      <c r="H94">
        <v>1</v>
      </c>
      <c r="I94">
        <v>0</v>
      </c>
      <c r="P94">
        <v>75</v>
      </c>
      <c r="Q94">
        <v>0</v>
      </c>
    </row>
    <row r="95" spans="1:17" x14ac:dyDescent="0.25">
      <c r="A95" t="s">
        <v>18</v>
      </c>
      <c r="B95">
        <v>31250</v>
      </c>
      <c r="C95">
        <v>48</v>
      </c>
      <c r="E95">
        <v>6</v>
      </c>
      <c r="F95">
        <v>0</v>
      </c>
      <c r="I95">
        <v>0</v>
      </c>
      <c r="P95">
        <v>70</v>
      </c>
      <c r="Q95">
        <v>0</v>
      </c>
    </row>
    <row r="96" spans="1:17" x14ac:dyDescent="0.25">
      <c r="A96" t="s">
        <v>18</v>
      </c>
      <c r="B96">
        <v>31250</v>
      </c>
      <c r="C96">
        <v>48</v>
      </c>
      <c r="E96">
        <v>1</v>
      </c>
      <c r="F96">
        <v>0</v>
      </c>
      <c r="I96">
        <v>2</v>
      </c>
      <c r="P96">
        <v>95</v>
      </c>
      <c r="Q96">
        <v>10.526315789473683</v>
      </c>
    </row>
    <row r="97" spans="1:17" x14ac:dyDescent="0.25">
      <c r="A97" t="s">
        <v>18</v>
      </c>
      <c r="B97">
        <v>31250</v>
      </c>
      <c r="C97">
        <v>48</v>
      </c>
      <c r="E97">
        <v>7</v>
      </c>
      <c r="F97">
        <v>1</v>
      </c>
      <c r="I97">
        <v>1</v>
      </c>
      <c r="P97">
        <v>65</v>
      </c>
      <c r="Q97">
        <v>7.1428571428571423</v>
      </c>
    </row>
    <row r="98" spans="1:17" x14ac:dyDescent="0.25">
      <c r="A98" t="s">
        <v>18</v>
      </c>
      <c r="B98" t="s">
        <v>20</v>
      </c>
      <c r="C98">
        <v>48</v>
      </c>
      <c r="E98">
        <v>5</v>
      </c>
      <c r="F98">
        <v>0</v>
      </c>
      <c r="H98">
        <v>2</v>
      </c>
      <c r="I98">
        <v>0</v>
      </c>
      <c r="P98">
        <v>75</v>
      </c>
      <c r="Q98">
        <v>0</v>
      </c>
    </row>
    <row r="99" spans="1:17" x14ac:dyDescent="0.25">
      <c r="A99" t="s">
        <v>18</v>
      </c>
      <c r="B99" t="s">
        <v>20</v>
      </c>
      <c r="C99">
        <v>48</v>
      </c>
      <c r="E99">
        <v>7</v>
      </c>
      <c r="F99">
        <v>0</v>
      </c>
      <c r="H99">
        <v>1</v>
      </c>
      <c r="I99">
        <v>0</v>
      </c>
      <c r="P99">
        <v>65</v>
      </c>
      <c r="Q99">
        <v>0</v>
      </c>
    </row>
    <row r="100" spans="1:17" x14ac:dyDescent="0.25">
      <c r="A100" t="s">
        <v>18</v>
      </c>
      <c r="B100" t="s">
        <v>20</v>
      </c>
      <c r="C100">
        <v>48</v>
      </c>
      <c r="E100">
        <v>6</v>
      </c>
      <c r="F100">
        <v>0</v>
      </c>
      <c r="I100">
        <v>3</v>
      </c>
      <c r="P100">
        <v>70</v>
      </c>
      <c r="Q100">
        <v>21.428571428571427</v>
      </c>
    </row>
    <row r="101" spans="1:17" x14ac:dyDescent="0.25">
      <c r="A101" t="s">
        <v>21</v>
      </c>
      <c r="B101">
        <v>10</v>
      </c>
      <c r="C101">
        <v>48</v>
      </c>
      <c r="E101">
        <v>4</v>
      </c>
      <c r="F101">
        <v>0</v>
      </c>
      <c r="H101">
        <v>1</v>
      </c>
      <c r="I101">
        <v>0</v>
      </c>
      <c r="P101">
        <v>80</v>
      </c>
      <c r="Q101">
        <v>0</v>
      </c>
    </row>
    <row r="102" spans="1:17" x14ac:dyDescent="0.25">
      <c r="A102" t="s">
        <v>21</v>
      </c>
      <c r="B102">
        <v>10</v>
      </c>
      <c r="C102">
        <v>48</v>
      </c>
      <c r="E102">
        <v>6</v>
      </c>
      <c r="F102">
        <v>1</v>
      </c>
      <c r="I102">
        <v>0</v>
      </c>
      <c r="P102">
        <v>70</v>
      </c>
      <c r="Q102">
        <v>0</v>
      </c>
    </row>
    <row r="103" spans="1:17" x14ac:dyDescent="0.25">
      <c r="A103" t="s">
        <v>21</v>
      </c>
      <c r="B103">
        <v>10</v>
      </c>
      <c r="C103">
        <v>48</v>
      </c>
      <c r="E103">
        <v>7</v>
      </c>
      <c r="F103">
        <v>0</v>
      </c>
      <c r="H103">
        <v>1</v>
      </c>
      <c r="I103">
        <v>0</v>
      </c>
      <c r="P103">
        <v>65</v>
      </c>
      <c r="Q103">
        <v>0</v>
      </c>
    </row>
    <row r="104" spans="1:17" x14ac:dyDescent="0.25">
      <c r="A104" t="s">
        <v>21</v>
      </c>
      <c r="B104">
        <v>50</v>
      </c>
      <c r="C104">
        <v>48</v>
      </c>
      <c r="E104">
        <v>5</v>
      </c>
      <c r="F104">
        <v>1</v>
      </c>
      <c r="I104">
        <v>0</v>
      </c>
      <c r="N104" t="s">
        <v>27</v>
      </c>
      <c r="O104">
        <v>1</v>
      </c>
      <c r="P104">
        <v>75</v>
      </c>
      <c r="Q104">
        <v>0</v>
      </c>
    </row>
    <row r="105" spans="1:17" x14ac:dyDescent="0.25">
      <c r="A105" t="s">
        <v>21</v>
      </c>
      <c r="B105">
        <v>50</v>
      </c>
      <c r="C105">
        <v>48</v>
      </c>
      <c r="E105">
        <v>3</v>
      </c>
      <c r="F105">
        <v>0</v>
      </c>
      <c r="H105">
        <v>3</v>
      </c>
      <c r="I105">
        <v>0</v>
      </c>
      <c r="P105">
        <v>85</v>
      </c>
      <c r="Q105">
        <v>0</v>
      </c>
    </row>
    <row r="106" spans="1:17" x14ac:dyDescent="0.25">
      <c r="A106" t="s">
        <v>21</v>
      </c>
      <c r="B106">
        <v>50</v>
      </c>
      <c r="C106">
        <v>48</v>
      </c>
      <c r="E106">
        <v>5</v>
      </c>
      <c r="F106">
        <v>0</v>
      </c>
      <c r="H106">
        <v>1</v>
      </c>
      <c r="I106">
        <v>0</v>
      </c>
      <c r="P106">
        <v>75</v>
      </c>
      <c r="Q106">
        <v>0</v>
      </c>
    </row>
    <row r="107" spans="1:17" x14ac:dyDescent="0.25">
      <c r="A107" t="s">
        <v>21</v>
      </c>
      <c r="B107">
        <v>250</v>
      </c>
      <c r="C107">
        <v>48</v>
      </c>
      <c r="E107">
        <v>2</v>
      </c>
      <c r="F107">
        <v>0</v>
      </c>
      <c r="H107">
        <v>3</v>
      </c>
      <c r="I107">
        <v>0</v>
      </c>
      <c r="P107">
        <v>90</v>
      </c>
      <c r="Q107">
        <v>0</v>
      </c>
    </row>
    <row r="108" spans="1:17" x14ac:dyDescent="0.25">
      <c r="A108" t="s">
        <v>21</v>
      </c>
      <c r="B108">
        <v>250</v>
      </c>
      <c r="C108">
        <v>48</v>
      </c>
      <c r="E108">
        <v>4</v>
      </c>
      <c r="F108">
        <v>0</v>
      </c>
      <c r="H108">
        <v>1</v>
      </c>
      <c r="I108">
        <v>0</v>
      </c>
      <c r="P108">
        <v>80</v>
      </c>
      <c r="Q108">
        <v>0</v>
      </c>
    </row>
    <row r="109" spans="1:17" x14ac:dyDescent="0.25">
      <c r="A109" t="s">
        <v>21</v>
      </c>
      <c r="B109">
        <v>250</v>
      </c>
      <c r="C109">
        <v>48</v>
      </c>
      <c r="E109">
        <v>6</v>
      </c>
      <c r="F109">
        <v>0</v>
      </c>
      <c r="I109">
        <v>1</v>
      </c>
      <c r="N109" t="s">
        <v>28</v>
      </c>
      <c r="P109">
        <v>70</v>
      </c>
      <c r="Q109">
        <v>7.1428571428571423</v>
      </c>
    </row>
    <row r="110" spans="1:17" x14ac:dyDescent="0.25">
      <c r="A110" t="s">
        <v>21</v>
      </c>
      <c r="B110">
        <v>1250</v>
      </c>
      <c r="C110">
        <v>48</v>
      </c>
      <c r="E110">
        <v>6</v>
      </c>
      <c r="F110">
        <v>1</v>
      </c>
      <c r="H110">
        <v>1</v>
      </c>
      <c r="I110">
        <v>2</v>
      </c>
      <c r="P110">
        <v>70</v>
      </c>
      <c r="Q110">
        <v>13.333333333333334</v>
      </c>
    </row>
    <row r="111" spans="1:17" x14ac:dyDescent="0.25">
      <c r="A111" t="s">
        <v>21</v>
      </c>
      <c r="B111">
        <v>1250</v>
      </c>
      <c r="C111">
        <v>48</v>
      </c>
      <c r="E111">
        <v>3</v>
      </c>
      <c r="F111">
        <v>0</v>
      </c>
      <c r="I111">
        <v>1</v>
      </c>
      <c r="N111" t="s">
        <v>29</v>
      </c>
      <c r="P111">
        <v>85</v>
      </c>
      <c r="Q111">
        <v>5.8823529411764701</v>
      </c>
    </row>
    <row r="112" spans="1:17" x14ac:dyDescent="0.25">
      <c r="A112" t="s">
        <v>21</v>
      </c>
      <c r="B112">
        <v>1250</v>
      </c>
      <c r="C112">
        <v>48</v>
      </c>
      <c r="E112">
        <v>7</v>
      </c>
      <c r="F112">
        <v>0</v>
      </c>
      <c r="I112">
        <v>3</v>
      </c>
      <c r="N112" t="s">
        <v>30</v>
      </c>
      <c r="P112">
        <v>65</v>
      </c>
      <c r="Q112">
        <v>23.076923076923077</v>
      </c>
    </row>
    <row r="113" spans="1:17" x14ac:dyDescent="0.25">
      <c r="A113" t="s">
        <v>21</v>
      </c>
      <c r="B113">
        <v>6250</v>
      </c>
      <c r="C113">
        <v>48</v>
      </c>
      <c r="E113">
        <v>4</v>
      </c>
      <c r="F113">
        <v>1</v>
      </c>
      <c r="I113">
        <v>1</v>
      </c>
      <c r="N113" t="s">
        <v>30</v>
      </c>
      <c r="P113">
        <v>80</v>
      </c>
      <c r="Q113">
        <v>5.8823529411764701</v>
      </c>
    </row>
    <row r="114" spans="1:17" x14ac:dyDescent="0.25">
      <c r="A114" t="s">
        <v>21</v>
      </c>
      <c r="B114">
        <v>6250</v>
      </c>
      <c r="C114">
        <v>48</v>
      </c>
      <c r="E114">
        <v>3</v>
      </c>
      <c r="F114">
        <v>0</v>
      </c>
      <c r="I114">
        <v>0</v>
      </c>
      <c r="P114">
        <v>85</v>
      </c>
      <c r="Q114">
        <v>0</v>
      </c>
    </row>
    <row r="115" spans="1:17" x14ac:dyDescent="0.25">
      <c r="A115" t="s">
        <v>21</v>
      </c>
      <c r="B115">
        <v>6250</v>
      </c>
      <c r="C115">
        <v>48</v>
      </c>
      <c r="E115">
        <v>6</v>
      </c>
      <c r="F115">
        <v>2</v>
      </c>
      <c r="H115">
        <v>1</v>
      </c>
      <c r="I115">
        <v>0</v>
      </c>
      <c r="P115">
        <v>70</v>
      </c>
      <c r="Q115">
        <v>0</v>
      </c>
    </row>
    <row r="116" spans="1:17" x14ac:dyDescent="0.25">
      <c r="A116" t="s">
        <v>21</v>
      </c>
      <c r="B116" t="s">
        <v>20</v>
      </c>
      <c r="C116">
        <v>48</v>
      </c>
      <c r="E116">
        <v>9</v>
      </c>
      <c r="F116">
        <v>0</v>
      </c>
      <c r="I116">
        <v>2</v>
      </c>
      <c r="P116">
        <v>55.000000000000007</v>
      </c>
      <c r="Q116">
        <v>18.181818181818183</v>
      </c>
    </row>
    <row r="117" spans="1:17" x14ac:dyDescent="0.25">
      <c r="A117" t="s">
        <v>21</v>
      </c>
      <c r="B117" t="s">
        <v>20</v>
      </c>
      <c r="C117">
        <v>48</v>
      </c>
      <c r="E117">
        <v>5</v>
      </c>
      <c r="F117">
        <v>1</v>
      </c>
      <c r="I117">
        <v>0</v>
      </c>
      <c r="P117">
        <v>75</v>
      </c>
      <c r="Q117">
        <v>0</v>
      </c>
    </row>
    <row r="118" spans="1:17" x14ac:dyDescent="0.25">
      <c r="A118" t="s">
        <v>21</v>
      </c>
      <c r="B118" t="s">
        <v>20</v>
      </c>
      <c r="C118">
        <v>48</v>
      </c>
      <c r="E118">
        <v>7</v>
      </c>
      <c r="F118">
        <v>0</v>
      </c>
      <c r="I118">
        <v>0</v>
      </c>
      <c r="P118">
        <v>65</v>
      </c>
      <c r="Q118">
        <v>0</v>
      </c>
    </row>
    <row r="119" spans="1:17" x14ac:dyDescent="0.25">
      <c r="A119" t="s">
        <v>23</v>
      </c>
      <c r="B119">
        <v>10</v>
      </c>
      <c r="C119">
        <v>48</v>
      </c>
      <c r="E119">
        <v>2</v>
      </c>
      <c r="F119">
        <v>0</v>
      </c>
      <c r="H119">
        <v>2</v>
      </c>
      <c r="I119">
        <v>0</v>
      </c>
      <c r="P119">
        <v>90</v>
      </c>
      <c r="Q119">
        <v>0</v>
      </c>
    </row>
    <row r="120" spans="1:17" x14ac:dyDescent="0.25">
      <c r="A120" t="s">
        <v>23</v>
      </c>
      <c r="B120">
        <v>10</v>
      </c>
      <c r="C120">
        <v>48</v>
      </c>
      <c r="E120">
        <v>8</v>
      </c>
      <c r="F120">
        <v>0</v>
      </c>
      <c r="I120">
        <v>0</v>
      </c>
      <c r="P120">
        <v>60</v>
      </c>
      <c r="Q120">
        <v>0</v>
      </c>
    </row>
    <row r="121" spans="1:17" x14ac:dyDescent="0.25">
      <c r="A121" t="s">
        <v>23</v>
      </c>
      <c r="B121">
        <v>10</v>
      </c>
      <c r="C121">
        <v>48</v>
      </c>
      <c r="E121">
        <v>4</v>
      </c>
      <c r="F121">
        <v>0</v>
      </c>
      <c r="I121">
        <v>0</v>
      </c>
      <c r="P121">
        <v>80</v>
      </c>
      <c r="Q121">
        <v>0</v>
      </c>
    </row>
    <row r="122" spans="1:17" x14ac:dyDescent="0.25">
      <c r="A122" t="s">
        <v>23</v>
      </c>
      <c r="B122">
        <v>50</v>
      </c>
      <c r="C122">
        <v>48</v>
      </c>
      <c r="E122">
        <v>4</v>
      </c>
      <c r="F122">
        <v>0</v>
      </c>
      <c r="I122">
        <v>0</v>
      </c>
      <c r="P122">
        <v>80</v>
      </c>
      <c r="Q122">
        <v>0</v>
      </c>
    </row>
    <row r="123" spans="1:17" x14ac:dyDescent="0.25">
      <c r="A123" t="s">
        <v>23</v>
      </c>
      <c r="B123">
        <v>50</v>
      </c>
      <c r="C123">
        <v>48</v>
      </c>
      <c r="E123">
        <v>3</v>
      </c>
      <c r="F123">
        <v>0</v>
      </c>
      <c r="I123">
        <v>2</v>
      </c>
      <c r="P123">
        <v>85</v>
      </c>
      <c r="Q123">
        <v>11.76470588235294</v>
      </c>
    </row>
    <row r="124" spans="1:17" x14ac:dyDescent="0.25">
      <c r="A124" t="s">
        <v>23</v>
      </c>
      <c r="B124">
        <v>50</v>
      </c>
      <c r="C124">
        <v>48</v>
      </c>
      <c r="E124">
        <v>3</v>
      </c>
      <c r="F124">
        <v>0</v>
      </c>
      <c r="I124">
        <v>0</v>
      </c>
      <c r="P124">
        <v>85</v>
      </c>
      <c r="Q124">
        <v>0</v>
      </c>
    </row>
    <row r="125" spans="1:17" x14ac:dyDescent="0.25">
      <c r="A125" t="s">
        <v>23</v>
      </c>
      <c r="B125">
        <v>250</v>
      </c>
      <c r="C125">
        <v>48</v>
      </c>
      <c r="E125">
        <v>3</v>
      </c>
      <c r="F125">
        <v>0</v>
      </c>
      <c r="I125">
        <v>15</v>
      </c>
      <c r="P125">
        <v>85</v>
      </c>
      <c r="Q125">
        <v>88.235294117647058</v>
      </c>
    </row>
    <row r="126" spans="1:17" x14ac:dyDescent="0.25">
      <c r="A126" t="s">
        <v>23</v>
      </c>
      <c r="B126">
        <v>250</v>
      </c>
      <c r="C126">
        <v>48</v>
      </c>
      <c r="E126">
        <v>6</v>
      </c>
      <c r="F126">
        <v>1</v>
      </c>
      <c r="I126">
        <v>7</v>
      </c>
      <c r="P126">
        <v>70</v>
      </c>
      <c r="Q126">
        <v>46.666666666666664</v>
      </c>
    </row>
    <row r="127" spans="1:17" x14ac:dyDescent="0.25">
      <c r="A127" t="s">
        <v>23</v>
      </c>
      <c r="B127">
        <v>250</v>
      </c>
      <c r="C127">
        <v>48</v>
      </c>
      <c r="E127">
        <v>2</v>
      </c>
      <c r="F127">
        <v>0</v>
      </c>
      <c r="I127">
        <v>8</v>
      </c>
      <c r="P127">
        <v>90</v>
      </c>
      <c r="Q127">
        <v>44.444444444444443</v>
      </c>
    </row>
    <row r="128" spans="1:17" x14ac:dyDescent="0.25">
      <c r="A128" t="s">
        <v>23</v>
      </c>
      <c r="B128">
        <v>1250</v>
      </c>
      <c r="C128">
        <v>48</v>
      </c>
      <c r="E128">
        <v>6</v>
      </c>
      <c r="F128">
        <v>0</v>
      </c>
      <c r="I128">
        <v>0</v>
      </c>
      <c r="P128">
        <v>70</v>
      </c>
      <c r="Q128">
        <v>0</v>
      </c>
    </row>
    <row r="129" spans="1:17" x14ac:dyDescent="0.25">
      <c r="A129" t="s">
        <v>23</v>
      </c>
      <c r="B129">
        <v>1250</v>
      </c>
      <c r="C129">
        <v>48</v>
      </c>
      <c r="E129">
        <v>5</v>
      </c>
      <c r="F129">
        <v>0</v>
      </c>
      <c r="I129">
        <v>5</v>
      </c>
      <c r="P129">
        <v>75</v>
      </c>
      <c r="Q129">
        <v>33.333333333333329</v>
      </c>
    </row>
    <row r="130" spans="1:17" x14ac:dyDescent="0.25">
      <c r="A130" t="s">
        <v>23</v>
      </c>
      <c r="B130">
        <v>1250</v>
      </c>
      <c r="C130">
        <v>48</v>
      </c>
      <c r="E130">
        <v>5</v>
      </c>
      <c r="F130">
        <v>2</v>
      </c>
      <c r="I130">
        <v>2</v>
      </c>
      <c r="P130">
        <v>75</v>
      </c>
      <c r="Q130">
        <v>11.76470588235294</v>
      </c>
    </row>
    <row r="131" spans="1:17" x14ac:dyDescent="0.25">
      <c r="A131" t="s">
        <v>23</v>
      </c>
      <c r="B131">
        <v>6250</v>
      </c>
      <c r="C131">
        <v>48</v>
      </c>
      <c r="E131">
        <v>4</v>
      </c>
      <c r="I131">
        <v>1</v>
      </c>
      <c r="P131">
        <v>80</v>
      </c>
      <c r="Q131">
        <v>6.25</v>
      </c>
    </row>
    <row r="132" spans="1:17" x14ac:dyDescent="0.25">
      <c r="A132" t="s">
        <v>23</v>
      </c>
      <c r="B132">
        <v>6250</v>
      </c>
      <c r="C132">
        <v>48</v>
      </c>
      <c r="E132">
        <v>7</v>
      </c>
      <c r="F132">
        <v>1</v>
      </c>
      <c r="I132">
        <v>0</v>
      </c>
      <c r="P132">
        <v>65</v>
      </c>
      <c r="Q132">
        <v>0</v>
      </c>
    </row>
    <row r="133" spans="1:17" x14ac:dyDescent="0.25">
      <c r="A133" t="s">
        <v>23</v>
      </c>
      <c r="B133">
        <v>6250</v>
      </c>
      <c r="C133">
        <v>48</v>
      </c>
      <c r="E133">
        <v>6</v>
      </c>
      <c r="F133">
        <v>0</v>
      </c>
      <c r="H133">
        <v>1</v>
      </c>
      <c r="I133">
        <v>0</v>
      </c>
      <c r="P133">
        <v>70</v>
      </c>
      <c r="Q133">
        <v>0</v>
      </c>
    </row>
    <row r="134" spans="1:17" x14ac:dyDescent="0.25">
      <c r="A134" t="s">
        <v>23</v>
      </c>
      <c r="B134" t="s">
        <v>20</v>
      </c>
      <c r="C134">
        <v>48</v>
      </c>
      <c r="E134">
        <v>4</v>
      </c>
      <c r="F134">
        <v>0</v>
      </c>
      <c r="I134">
        <v>1</v>
      </c>
      <c r="P134">
        <v>80</v>
      </c>
      <c r="Q134">
        <v>6.25</v>
      </c>
    </row>
    <row r="135" spans="1:17" x14ac:dyDescent="0.25">
      <c r="A135" t="s">
        <v>23</v>
      </c>
      <c r="B135" t="s">
        <v>20</v>
      </c>
      <c r="C135">
        <v>48</v>
      </c>
      <c r="E135">
        <v>1</v>
      </c>
      <c r="F135">
        <v>0</v>
      </c>
      <c r="H135">
        <v>1</v>
      </c>
      <c r="I135">
        <v>4</v>
      </c>
      <c r="P135">
        <v>95</v>
      </c>
      <c r="Q135">
        <v>21.052631578947366</v>
      </c>
    </row>
    <row r="136" spans="1:17" x14ac:dyDescent="0.25">
      <c r="A136" t="s">
        <v>23</v>
      </c>
      <c r="B136" t="s">
        <v>20</v>
      </c>
      <c r="C136">
        <v>48</v>
      </c>
      <c r="E136">
        <v>3</v>
      </c>
      <c r="F136">
        <v>0</v>
      </c>
      <c r="I136">
        <v>1</v>
      </c>
      <c r="P136">
        <v>85</v>
      </c>
      <c r="Q136">
        <v>5.8823529411764701</v>
      </c>
    </row>
    <row r="137" spans="1:17" x14ac:dyDescent="0.25">
      <c r="A137" t="s">
        <v>25</v>
      </c>
      <c r="B137">
        <v>10</v>
      </c>
      <c r="C137">
        <v>48</v>
      </c>
      <c r="E137">
        <v>20</v>
      </c>
      <c r="F137">
        <v>0</v>
      </c>
      <c r="I137">
        <v>0</v>
      </c>
      <c r="P137">
        <v>0</v>
      </c>
      <c r="Q137" t="e">
        <v>#DIV/0!</v>
      </c>
    </row>
    <row r="138" spans="1:17" x14ac:dyDescent="0.25">
      <c r="A138" t="s">
        <v>25</v>
      </c>
      <c r="B138">
        <v>10</v>
      </c>
      <c r="C138">
        <v>48</v>
      </c>
      <c r="E138">
        <v>20</v>
      </c>
      <c r="F138">
        <v>0</v>
      </c>
      <c r="I138">
        <v>0</v>
      </c>
      <c r="P138">
        <v>0</v>
      </c>
      <c r="Q138" t="e">
        <v>#DIV/0!</v>
      </c>
    </row>
    <row r="139" spans="1:17" x14ac:dyDescent="0.25">
      <c r="A139" t="s">
        <v>25</v>
      </c>
      <c r="B139">
        <v>10</v>
      </c>
      <c r="C139">
        <v>48</v>
      </c>
      <c r="E139">
        <v>20</v>
      </c>
      <c r="F139">
        <v>0</v>
      </c>
      <c r="I139">
        <v>0</v>
      </c>
      <c r="P139">
        <v>0</v>
      </c>
      <c r="Q139" t="e">
        <v>#DIV/0!</v>
      </c>
    </row>
    <row r="140" spans="1:17" x14ac:dyDescent="0.25">
      <c r="A140" t="s">
        <v>25</v>
      </c>
      <c r="B140">
        <v>50</v>
      </c>
      <c r="C140">
        <v>48</v>
      </c>
      <c r="E140">
        <v>20</v>
      </c>
      <c r="F140">
        <v>10</v>
      </c>
      <c r="I140">
        <v>0</v>
      </c>
      <c r="P140">
        <v>0</v>
      </c>
      <c r="Q140">
        <v>0</v>
      </c>
    </row>
    <row r="141" spans="1:17" x14ac:dyDescent="0.25">
      <c r="A141" t="s">
        <v>25</v>
      </c>
      <c r="B141">
        <v>50</v>
      </c>
      <c r="C141">
        <v>48</v>
      </c>
      <c r="E141">
        <v>20</v>
      </c>
      <c r="F141">
        <v>19</v>
      </c>
      <c r="I141">
        <v>0</v>
      </c>
      <c r="P141">
        <v>0</v>
      </c>
      <c r="Q141">
        <v>0</v>
      </c>
    </row>
    <row r="142" spans="1:17" x14ac:dyDescent="0.25">
      <c r="A142" t="s">
        <v>25</v>
      </c>
      <c r="B142">
        <v>50</v>
      </c>
      <c r="C142">
        <v>48</v>
      </c>
      <c r="E142">
        <v>20</v>
      </c>
      <c r="F142">
        <v>13</v>
      </c>
      <c r="I142">
        <v>0</v>
      </c>
      <c r="P142">
        <v>0</v>
      </c>
      <c r="Q142">
        <v>0</v>
      </c>
    </row>
    <row r="143" spans="1:17" x14ac:dyDescent="0.25">
      <c r="A143" t="s">
        <v>25</v>
      </c>
      <c r="B143">
        <v>250</v>
      </c>
      <c r="C143">
        <v>48</v>
      </c>
      <c r="E143">
        <v>20</v>
      </c>
      <c r="F143">
        <v>11</v>
      </c>
      <c r="I143">
        <v>0</v>
      </c>
      <c r="P143">
        <v>0</v>
      </c>
      <c r="Q143">
        <v>0</v>
      </c>
    </row>
    <row r="144" spans="1:17" x14ac:dyDescent="0.25">
      <c r="A144" t="s">
        <v>25</v>
      </c>
      <c r="B144">
        <v>250</v>
      </c>
      <c r="C144">
        <v>48</v>
      </c>
      <c r="E144">
        <v>20</v>
      </c>
      <c r="F144">
        <v>16</v>
      </c>
      <c r="I144">
        <v>0</v>
      </c>
      <c r="P144">
        <v>0</v>
      </c>
      <c r="Q144">
        <v>0</v>
      </c>
    </row>
    <row r="145" spans="1:17" x14ac:dyDescent="0.25">
      <c r="A145" t="s">
        <v>25</v>
      </c>
      <c r="B145">
        <v>250</v>
      </c>
      <c r="C145">
        <v>48</v>
      </c>
      <c r="E145">
        <v>20</v>
      </c>
      <c r="F145">
        <v>14</v>
      </c>
      <c r="I145">
        <v>0</v>
      </c>
      <c r="P145">
        <v>0</v>
      </c>
      <c r="Q145">
        <v>0</v>
      </c>
    </row>
    <row r="146" spans="1:17" x14ac:dyDescent="0.25">
      <c r="A146" t="s">
        <v>25</v>
      </c>
      <c r="B146">
        <v>1250</v>
      </c>
      <c r="C146">
        <v>48</v>
      </c>
      <c r="E146">
        <v>4</v>
      </c>
      <c r="F146">
        <v>0</v>
      </c>
      <c r="I146">
        <v>0</v>
      </c>
      <c r="P146">
        <v>80</v>
      </c>
      <c r="Q146">
        <v>0</v>
      </c>
    </row>
    <row r="147" spans="1:17" x14ac:dyDescent="0.25">
      <c r="A147" t="s">
        <v>25</v>
      </c>
      <c r="B147">
        <v>1250</v>
      </c>
      <c r="C147">
        <v>48</v>
      </c>
      <c r="E147">
        <v>6</v>
      </c>
      <c r="F147">
        <v>0</v>
      </c>
      <c r="I147">
        <v>0</v>
      </c>
      <c r="P147">
        <v>70</v>
      </c>
      <c r="Q147">
        <v>0</v>
      </c>
    </row>
    <row r="148" spans="1:17" x14ac:dyDescent="0.25">
      <c r="A148" t="s">
        <v>25</v>
      </c>
      <c r="B148">
        <v>1250</v>
      </c>
      <c r="C148">
        <v>48</v>
      </c>
      <c r="E148">
        <v>6</v>
      </c>
      <c r="F148">
        <v>1</v>
      </c>
      <c r="I148">
        <v>1</v>
      </c>
      <c r="P148">
        <v>70</v>
      </c>
      <c r="Q148">
        <v>6.666666666666667</v>
      </c>
    </row>
    <row r="149" spans="1:17" x14ac:dyDescent="0.25">
      <c r="A149" t="s">
        <v>25</v>
      </c>
      <c r="B149">
        <v>6250</v>
      </c>
      <c r="C149">
        <v>48</v>
      </c>
      <c r="E149">
        <v>6</v>
      </c>
      <c r="F149">
        <v>0</v>
      </c>
      <c r="I149">
        <v>0</v>
      </c>
      <c r="P149">
        <v>70</v>
      </c>
      <c r="Q149">
        <v>0</v>
      </c>
    </row>
    <row r="150" spans="1:17" x14ac:dyDescent="0.25">
      <c r="A150" t="s">
        <v>25</v>
      </c>
      <c r="B150">
        <v>6250</v>
      </c>
      <c r="C150">
        <v>48</v>
      </c>
      <c r="E150">
        <v>10</v>
      </c>
      <c r="F150">
        <v>0</v>
      </c>
      <c r="I150">
        <v>0</v>
      </c>
      <c r="P150">
        <v>50</v>
      </c>
      <c r="Q150">
        <v>0</v>
      </c>
    </row>
    <row r="151" spans="1:17" x14ac:dyDescent="0.25">
      <c r="A151" t="s">
        <v>25</v>
      </c>
      <c r="B151">
        <v>6250</v>
      </c>
      <c r="C151">
        <v>48</v>
      </c>
      <c r="E151">
        <v>6</v>
      </c>
      <c r="F151">
        <v>0</v>
      </c>
      <c r="I151">
        <v>0</v>
      </c>
      <c r="P151">
        <v>70</v>
      </c>
      <c r="Q151">
        <v>0</v>
      </c>
    </row>
    <row r="152" spans="1:17" x14ac:dyDescent="0.25">
      <c r="A152" t="s">
        <v>25</v>
      </c>
      <c r="B152">
        <v>31250</v>
      </c>
      <c r="C152">
        <v>48</v>
      </c>
      <c r="E152">
        <v>10</v>
      </c>
      <c r="F152">
        <v>0</v>
      </c>
      <c r="I152">
        <v>0</v>
      </c>
      <c r="P152">
        <v>50</v>
      </c>
      <c r="Q152">
        <v>0</v>
      </c>
    </row>
    <row r="153" spans="1:17" x14ac:dyDescent="0.25">
      <c r="A153" t="s">
        <v>25</v>
      </c>
      <c r="B153">
        <v>31250</v>
      </c>
      <c r="C153">
        <v>48</v>
      </c>
      <c r="E153">
        <v>7</v>
      </c>
      <c r="F153">
        <v>0</v>
      </c>
      <c r="I153">
        <v>0</v>
      </c>
      <c r="P153">
        <v>65</v>
      </c>
      <c r="Q153">
        <v>0</v>
      </c>
    </row>
    <row r="154" spans="1:17" x14ac:dyDescent="0.25">
      <c r="A154" t="s">
        <v>25</v>
      </c>
      <c r="B154">
        <v>31250</v>
      </c>
      <c r="C154">
        <v>48</v>
      </c>
      <c r="E154">
        <v>3</v>
      </c>
      <c r="F154">
        <v>0</v>
      </c>
      <c r="I154">
        <v>2</v>
      </c>
      <c r="P154">
        <v>85</v>
      </c>
      <c r="Q154">
        <v>11.76470588235294</v>
      </c>
    </row>
    <row r="155" spans="1:17" x14ac:dyDescent="0.25">
      <c r="A155" t="s">
        <v>25</v>
      </c>
      <c r="B155" t="s">
        <v>20</v>
      </c>
      <c r="C155">
        <v>48</v>
      </c>
      <c r="E155">
        <v>8</v>
      </c>
      <c r="F155">
        <v>0</v>
      </c>
      <c r="I155">
        <v>0</v>
      </c>
      <c r="P155">
        <v>60</v>
      </c>
      <c r="Q155">
        <v>0</v>
      </c>
    </row>
    <row r="156" spans="1:17" x14ac:dyDescent="0.25">
      <c r="A156" t="s">
        <v>25</v>
      </c>
      <c r="B156" t="s">
        <v>20</v>
      </c>
      <c r="C156">
        <v>48</v>
      </c>
      <c r="E156">
        <v>4</v>
      </c>
      <c r="F156">
        <v>0</v>
      </c>
      <c r="I156">
        <v>0</v>
      </c>
      <c r="P156">
        <v>80</v>
      </c>
      <c r="Q156">
        <v>0</v>
      </c>
    </row>
    <row r="157" spans="1:17" x14ac:dyDescent="0.25">
      <c r="A157" t="s">
        <v>25</v>
      </c>
      <c r="B157" t="s">
        <v>20</v>
      </c>
      <c r="C157">
        <v>48</v>
      </c>
      <c r="E157">
        <v>3</v>
      </c>
      <c r="F157">
        <v>0</v>
      </c>
      <c r="I157">
        <v>5</v>
      </c>
      <c r="P157">
        <v>85</v>
      </c>
      <c r="Q157">
        <v>29.411764705882355</v>
      </c>
    </row>
    <row r="158" spans="1:17" x14ac:dyDescent="0.25">
      <c r="A158" t="s">
        <v>18</v>
      </c>
      <c r="B158">
        <v>10</v>
      </c>
      <c r="C158">
        <v>72</v>
      </c>
      <c r="E158">
        <v>20</v>
      </c>
      <c r="I158">
        <v>0</v>
      </c>
      <c r="P158">
        <v>0</v>
      </c>
      <c r="Q158" t="e">
        <v>#DIV/0!</v>
      </c>
    </row>
    <row r="159" spans="1:17" x14ac:dyDescent="0.25">
      <c r="A159" t="s">
        <v>18</v>
      </c>
      <c r="B159">
        <v>10</v>
      </c>
      <c r="C159">
        <v>72</v>
      </c>
      <c r="E159">
        <v>20</v>
      </c>
      <c r="I159">
        <v>0</v>
      </c>
      <c r="P159">
        <v>0</v>
      </c>
      <c r="Q159" t="e">
        <v>#DIV/0!</v>
      </c>
    </row>
    <row r="160" spans="1:17" x14ac:dyDescent="0.25">
      <c r="A160" t="s">
        <v>18</v>
      </c>
      <c r="B160">
        <v>10</v>
      </c>
      <c r="C160">
        <v>72</v>
      </c>
      <c r="E160">
        <v>20</v>
      </c>
      <c r="I160">
        <v>0</v>
      </c>
      <c r="P160">
        <v>0</v>
      </c>
      <c r="Q160" t="e">
        <v>#DIV/0!</v>
      </c>
    </row>
    <row r="161" spans="1:17" x14ac:dyDescent="0.25">
      <c r="A161" t="s">
        <v>18</v>
      </c>
      <c r="B161">
        <v>50</v>
      </c>
      <c r="C161">
        <v>72</v>
      </c>
      <c r="E161">
        <v>20</v>
      </c>
      <c r="I161">
        <v>0</v>
      </c>
      <c r="P161">
        <v>0</v>
      </c>
      <c r="Q161" t="e">
        <v>#DIV/0!</v>
      </c>
    </row>
    <row r="162" spans="1:17" x14ac:dyDescent="0.25">
      <c r="A162" t="s">
        <v>18</v>
      </c>
      <c r="B162">
        <v>50</v>
      </c>
      <c r="C162">
        <v>72</v>
      </c>
      <c r="E162">
        <v>20</v>
      </c>
      <c r="I162">
        <v>0</v>
      </c>
      <c r="P162">
        <v>0</v>
      </c>
      <c r="Q162" t="e">
        <v>#DIV/0!</v>
      </c>
    </row>
    <row r="163" spans="1:17" x14ac:dyDescent="0.25">
      <c r="A163" t="s">
        <v>18</v>
      </c>
      <c r="B163">
        <v>50</v>
      </c>
      <c r="C163">
        <v>72</v>
      </c>
      <c r="E163">
        <v>20</v>
      </c>
      <c r="I163">
        <v>0</v>
      </c>
      <c r="P163">
        <v>0</v>
      </c>
      <c r="Q163" t="e">
        <v>#DIV/0!</v>
      </c>
    </row>
    <row r="164" spans="1:17" x14ac:dyDescent="0.25">
      <c r="A164" t="s">
        <v>18</v>
      </c>
      <c r="B164">
        <v>250</v>
      </c>
      <c r="C164">
        <v>72</v>
      </c>
      <c r="E164">
        <v>20</v>
      </c>
      <c r="I164">
        <v>0</v>
      </c>
      <c r="P164">
        <v>0</v>
      </c>
      <c r="Q164" t="e">
        <v>#DIV/0!</v>
      </c>
    </row>
    <row r="165" spans="1:17" x14ac:dyDescent="0.25">
      <c r="A165" t="s">
        <v>18</v>
      </c>
      <c r="B165">
        <v>250</v>
      </c>
      <c r="C165">
        <v>72</v>
      </c>
      <c r="E165">
        <v>20</v>
      </c>
      <c r="I165">
        <v>0</v>
      </c>
      <c r="P165">
        <v>0</v>
      </c>
      <c r="Q165" t="e">
        <v>#DIV/0!</v>
      </c>
    </row>
    <row r="166" spans="1:17" x14ac:dyDescent="0.25">
      <c r="A166" t="s">
        <v>18</v>
      </c>
      <c r="B166">
        <v>250</v>
      </c>
      <c r="C166">
        <v>72</v>
      </c>
      <c r="E166">
        <v>20</v>
      </c>
      <c r="I166">
        <v>0</v>
      </c>
      <c r="P166">
        <v>0</v>
      </c>
      <c r="Q166" t="e">
        <v>#DIV/0!</v>
      </c>
    </row>
    <row r="167" spans="1:17" x14ac:dyDescent="0.25">
      <c r="A167" t="s">
        <v>18</v>
      </c>
      <c r="B167">
        <v>1250</v>
      </c>
      <c r="C167">
        <v>72</v>
      </c>
      <c r="E167">
        <v>20</v>
      </c>
      <c r="I167">
        <v>0</v>
      </c>
      <c r="K167">
        <v>5</v>
      </c>
      <c r="P167">
        <v>0</v>
      </c>
      <c r="Q167">
        <v>0</v>
      </c>
    </row>
    <row r="168" spans="1:17" x14ac:dyDescent="0.25">
      <c r="A168" t="s">
        <v>18</v>
      </c>
      <c r="B168">
        <v>1250</v>
      </c>
      <c r="C168">
        <v>72</v>
      </c>
      <c r="E168">
        <v>20</v>
      </c>
      <c r="F168">
        <v>3</v>
      </c>
      <c r="I168">
        <v>4</v>
      </c>
      <c r="K168">
        <v>2</v>
      </c>
      <c r="M168">
        <v>4</v>
      </c>
      <c r="P168">
        <v>0</v>
      </c>
      <c r="Q168">
        <v>44.444444444444443</v>
      </c>
    </row>
    <row r="169" spans="1:17" x14ac:dyDescent="0.25">
      <c r="A169" t="s">
        <v>18</v>
      </c>
      <c r="B169">
        <v>1250</v>
      </c>
      <c r="C169">
        <v>72</v>
      </c>
      <c r="E169">
        <v>20</v>
      </c>
      <c r="I169">
        <v>1</v>
      </c>
      <c r="K169">
        <v>7</v>
      </c>
      <c r="M169">
        <v>1</v>
      </c>
      <c r="P169">
        <v>0</v>
      </c>
      <c r="Q169">
        <v>12.5</v>
      </c>
    </row>
    <row r="170" spans="1:17" x14ac:dyDescent="0.25">
      <c r="A170" t="s">
        <v>18</v>
      </c>
      <c r="B170">
        <v>6250</v>
      </c>
      <c r="C170">
        <v>72</v>
      </c>
      <c r="E170">
        <v>8</v>
      </c>
      <c r="I170">
        <v>13</v>
      </c>
      <c r="L170">
        <v>2</v>
      </c>
      <c r="M170">
        <v>1</v>
      </c>
      <c r="N170" t="s">
        <v>31</v>
      </c>
      <c r="P170">
        <v>60</v>
      </c>
      <c r="Q170">
        <v>100</v>
      </c>
    </row>
    <row r="171" spans="1:17" x14ac:dyDescent="0.25">
      <c r="A171" t="s">
        <v>18</v>
      </c>
      <c r="B171">
        <v>6250</v>
      </c>
      <c r="C171">
        <v>72</v>
      </c>
      <c r="E171">
        <v>8</v>
      </c>
      <c r="I171">
        <v>12</v>
      </c>
      <c r="P171">
        <v>60</v>
      </c>
      <c r="Q171">
        <v>100</v>
      </c>
    </row>
    <row r="172" spans="1:17" x14ac:dyDescent="0.25">
      <c r="A172" t="s">
        <v>18</v>
      </c>
      <c r="B172">
        <v>6250</v>
      </c>
      <c r="C172">
        <v>72</v>
      </c>
      <c r="E172">
        <v>5</v>
      </c>
      <c r="I172">
        <v>15</v>
      </c>
      <c r="L172">
        <v>2</v>
      </c>
      <c r="P172">
        <v>75</v>
      </c>
      <c r="Q172">
        <v>100</v>
      </c>
    </row>
    <row r="173" spans="1:17" x14ac:dyDescent="0.25">
      <c r="A173" t="s">
        <v>18</v>
      </c>
      <c r="B173">
        <v>31250</v>
      </c>
      <c r="C173">
        <v>72</v>
      </c>
      <c r="E173">
        <v>9</v>
      </c>
      <c r="G173">
        <v>1</v>
      </c>
      <c r="I173">
        <v>11</v>
      </c>
      <c r="N173" t="s">
        <v>32</v>
      </c>
      <c r="O173">
        <v>2</v>
      </c>
      <c r="P173">
        <v>55.000000000000007</v>
      </c>
      <c r="Q173">
        <v>78.571428571428569</v>
      </c>
    </row>
    <row r="174" spans="1:17" x14ac:dyDescent="0.25">
      <c r="A174" t="s">
        <v>18</v>
      </c>
      <c r="B174">
        <v>31250</v>
      </c>
      <c r="C174">
        <v>72</v>
      </c>
      <c r="E174">
        <v>2</v>
      </c>
      <c r="I174">
        <v>18</v>
      </c>
      <c r="N174" t="s">
        <v>33</v>
      </c>
      <c r="O174">
        <v>1</v>
      </c>
      <c r="P174">
        <v>90</v>
      </c>
      <c r="Q174">
        <v>94.73684210526315</v>
      </c>
    </row>
    <row r="175" spans="1:17" x14ac:dyDescent="0.25">
      <c r="A175" t="s">
        <v>18</v>
      </c>
      <c r="B175">
        <v>31250</v>
      </c>
      <c r="C175">
        <v>72</v>
      </c>
      <c r="E175">
        <v>7</v>
      </c>
      <c r="I175">
        <v>13</v>
      </c>
      <c r="P175">
        <v>65</v>
      </c>
      <c r="Q175">
        <v>100</v>
      </c>
    </row>
    <row r="176" spans="1:17" x14ac:dyDescent="0.25">
      <c r="A176" t="s">
        <v>18</v>
      </c>
      <c r="B176" t="s">
        <v>20</v>
      </c>
      <c r="C176">
        <v>72</v>
      </c>
      <c r="E176">
        <v>6</v>
      </c>
      <c r="I176">
        <v>14</v>
      </c>
      <c r="M176">
        <v>1</v>
      </c>
      <c r="P176">
        <v>70</v>
      </c>
      <c r="Q176">
        <v>93.333333333333329</v>
      </c>
    </row>
    <row r="177" spans="1:17" x14ac:dyDescent="0.25">
      <c r="A177" t="s">
        <v>18</v>
      </c>
      <c r="B177" t="s">
        <v>20</v>
      </c>
      <c r="C177">
        <v>72</v>
      </c>
      <c r="E177">
        <v>8</v>
      </c>
      <c r="I177">
        <v>12</v>
      </c>
      <c r="K177">
        <v>1</v>
      </c>
      <c r="P177">
        <v>60</v>
      </c>
      <c r="Q177">
        <v>92.307692307692307</v>
      </c>
    </row>
    <row r="178" spans="1:17" x14ac:dyDescent="0.25">
      <c r="A178" t="s">
        <v>18</v>
      </c>
      <c r="B178" t="s">
        <v>20</v>
      </c>
      <c r="C178">
        <v>72</v>
      </c>
      <c r="E178">
        <v>7</v>
      </c>
      <c r="F178">
        <v>1</v>
      </c>
      <c r="I178">
        <v>11</v>
      </c>
      <c r="P178">
        <v>65</v>
      </c>
      <c r="Q178">
        <v>78.571428571428569</v>
      </c>
    </row>
    <row r="179" spans="1:17" x14ac:dyDescent="0.25">
      <c r="A179" t="s">
        <v>21</v>
      </c>
      <c r="B179">
        <v>10</v>
      </c>
      <c r="C179">
        <v>72</v>
      </c>
      <c r="E179">
        <v>20</v>
      </c>
      <c r="F179">
        <v>12</v>
      </c>
      <c r="I179">
        <v>4</v>
      </c>
      <c r="M179">
        <v>4</v>
      </c>
      <c r="P179">
        <v>0</v>
      </c>
      <c r="Q179">
        <v>25</v>
      </c>
    </row>
    <row r="180" spans="1:17" x14ac:dyDescent="0.25">
      <c r="A180" t="s">
        <v>21</v>
      </c>
      <c r="B180">
        <v>10</v>
      </c>
      <c r="C180">
        <v>72</v>
      </c>
      <c r="E180">
        <v>9</v>
      </c>
      <c r="F180">
        <v>1</v>
      </c>
      <c r="I180">
        <v>1</v>
      </c>
      <c r="N180" t="s">
        <v>34</v>
      </c>
      <c r="O180">
        <v>2</v>
      </c>
      <c r="P180">
        <v>55.000000000000007</v>
      </c>
      <c r="Q180">
        <v>7.1428571428571423</v>
      </c>
    </row>
    <row r="181" spans="1:17" x14ac:dyDescent="0.25">
      <c r="A181" t="s">
        <v>21</v>
      </c>
      <c r="B181">
        <v>10</v>
      </c>
      <c r="C181">
        <v>72</v>
      </c>
      <c r="E181">
        <v>8</v>
      </c>
      <c r="F181">
        <v>1</v>
      </c>
      <c r="I181">
        <v>0</v>
      </c>
      <c r="P181">
        <v>60</v>
      </c>
      <c r="Q181">
        <v>0</v>
      </c>
    </row>
    <row r="182" spans="1:17" x14ac:dyDescent="0.25">
      <c r="A182" t="s">
        <v>21</v>
      </c>
      <c r="B182">
        <v>50</v>
      </c>
      <c r="C182">
        <v>72</v>
      </c>
      <c r="E182">
        <v>20</v>
      </c>
      <c r="I182">
        <v>2</v>
      </c>
      <c r="K182">
        <v>13</v>
      </c>
      <c r="M182">
        <v>2</v>
      </c>
      <c r="P182">
        <v>0</v>
      </c>
      <c r="Q182">
        <v>13.333333333333334</v>
      </c>
    </row>
    <row r="183" spans="1:17" x14ac:dyDescent="0.25">
      <c r="A183" t="s">
        <v>21</v>
      </c>
      <c r="B183">
        <v>50</v>
      </c>
      <c r="C183">
        <v>72</v>
      </c>
      <c r="E183">
        <v>3</v>
      </c>
      <c r="P183">
        <v>85</v>
      </c>
      <c r="Q183">
        <v>0</v>
      </c>
    </row>
    <row r="184" spans="1:17" x14ac:dyDescent="0.25">
      <c r="A184" t="s">
        <v>21</v>
      </c>
      <c r="B184">
        <v>50</v>
      </c>
      <c r="C184">
        <v>72</v>
      </c>
      <c r="E184">
        <v>20</v>
      </c>
      <c r="F184">
        <v>11</v>
      </c>
      <c r="I184">
        <v>4</v>
      </c>
      <c r="M184">
        <v>4</v>
      </c>
      <c r="P184">
        <v>0</v>
      </c>
      <c r="Q184">
        <v>26.666666666666668</v>
      </c>
    </row>
    <row r="185" spans="1:17" x14ac:dyDescent="0.25">
      <c r="A185" t="s">
        <v>21</v>
      </c>
      <c r="B185">
        <v>250</v>
      </c>
      <c r="C185">
        <v>72</v>
      </c>
      <c r="E185">
        <v>2</v>
      </c>
      <c r="P185">
        <v>90</v>
      </c>
      <c r="Q185">
        <v>0</v>
      </c>
    </row>
    <row r="186" spans="1:17" x14ac:dyDescent="0.25">
      <c r="A186" t="s">
        <v>21</v>
      </c>
      <c r="B186">
        <v>250</v>
      </c>
      <c r="C186">
        <v>72</v>
      </c>
      <c r="E186">
        <v>4</v>
      </c>
      <c r="I186">
        <v>1</v>
      </c>
      <c r="P186">
        <v>80</v>
      </c>
      <c r="Q186">
        <v>6.25</v>
      </c>
    </row>
    <row r="187" spans="1:17" x14ac:dyDescent="0.25">
      <c r="A187" t="s">
        <v>21</v>
      </c>
      <c r="B187">
        <v>250</v>
      </c>
      <c r="C187">
        <v>72</v>
      </c>
      <c r="E187">
        <v>6</v>
      </c>
      <c r="I187">
        <v>1</v>
      </c>
      <c r="P187">
        <v>70</v>
      </c>
      <c r="Q187">
        <v>7.1428571428571423</v>
      </c>
    </row>
    <row r="188" spans="1:17" x14ac:dyDescent="0.25">
      <c r="A188" t="s">
        <v>21</v>
      </c>
      <c r="B188">
        <v>1250</v>
      </c>
      <c r="C188">
        <v>72</v>
      </c>
      <c r="E188">
        <v>8</v>
      </c>
      <c r="F188">
        <v>1</v>
      </c>
      <c r="I188">
        <v>13</v>
      </c>
      <c r="M188">
        <v>1</v>
      </c>
      <c r="P188">
        <v>60</v>
      </c>
      <c r="Q188">
        <v>92.857142857142861</v>
      </c>
    </row>
    <row r="189" spans="1:17" x14ac:dyDescent="0.25">
      <c r="A189" t="s">
        <v>21</v>
      </c>
      <c r="B189">
        <v>1250</v>
      </c>
      <c r="C189">
        <v>72</v>
      </c>
      <c r="E189">
        <v>5</v>
      </c>
      <c r="F189">
        <v>1</v>
      </c>
      <c r="I189">
        <v>16</v>
      </c>
      <c r="M189">
        <v>1</v>
      </c>
      <c r="P189">
        <v>75</v>
      </c>
      <c r="Q189">
        <v>94.117647058823522</v>
      </c>
    </row>
    <row r="190" spans="1:17" x14ac:dyDescent="0.25">
      <c r="A190" t="s">
        <v>21</v>
      </c>
      <c r="B190">
        <v>1250</v>
      </c>
      <c r="C190">
        <v>72</v>
      </c>
      <c r="E190">
        <v>8</v>
      </c>
      <c r="I190">
        <v>13</v>
      </c>
      <c r="M190">
        <v>1</v>
      </c>
      <c r="P190">
        <v>60</v>
      </c>
      <c r="Q190">
        <v>100</v>
      </c>
    </row>
    <row r="191" spans="1:17" x14ac:dyDescent="0.25">
      <c r="A191" t="s">
        <v>21</v>
      </c>
      <c r="B191">
        <v>6250</v>
      </c>
      <c r="C191">
        <v>72</v>
      </c>
      <c r="E191">
        <v>4</v>
      </c>
      <c r="I191">
        <v>16</v>
      </c>
      <c r="P191">
        <v>80</v>
      </c>
      <c r="Q191">
        <v>100</v>
      </c>
    </row>
    <row r="192" spans="1:17" x14ac:dyDescent="0.25">
      <c r="A192" t="s">
        <v>21</v>
      </c>
      <c r="B192">
        <v>6250</v>
      </c>
      <c r="C192">
        <v>72</v>
      </c>
      <c r="E192">
        <v>5</v>
      </c>
      <c r="I192">
        <v>17</v>
      </c>
      <c r="M192">
        <v>2</v>
      </c>
      <c r="P192">
        <v>75</v>
      </c>
      <c r="Q192">
        <v>100</v>
      </c>
    </row>
    <row r="193" spans="1:17" x14ac:dyDescent="0.25">
      <c r="A193" t="s">
        <v>21</v>
      </c>
      <c r="B193">
        <v>6250</v>
      </c>
      <c r="C193">
        <v>72</v>
      </c>
      <c r="E193">
        <v>6</v>
      </c>
      <c r="I193">
        <v>13</v>
      </c>
      <c r="P193">
        <v>70</v>
      </c>
      <c r="Q193">
        <v>92.857142857142861</v>
      </c>
    </row>
    <row r="194" spans="1:17" x14ac:dyDescent="0.25">
      <c r="A194" t="s">
        <v>21</v>
      </c>
      <c r="B194" t="s">
        <v>20</v>
      </c>
      <c r="C194">
        <v>72</v>
      </c>
      <c r="E194">
        <v>11</v>
      </c>
      <c r="I194">
        <v>9</v>
      </c>
      <c r="M194">
        <v>2</v>
      </c>
      <c r="P194">
        <v>45</v>
      </c>
      <c r="Q194">
        <v>81.818181818181827</v>
      </c>
    </row>
    <row r="195" spans="1:17" x14ac:dyDescent="0.25">
      <c r="A195" t="s">
        <v>21</v>
      </c>
      <c r="B195" t="s">
        <v>20</v>
      </c>
      <c r="C195">
        <v>72</v>
      </c>
      <c r="E195">
        <v>5</v>
      </c>
      <c r="I195">
        <v>11</v>
      </c>
      <c r="L195">
        <v>1</v>
      </c>
      <c r="P195">
        <v>75</v>
      </c>
      <c r="Q195">
        <v>73.333333333333329</v>
      </c>
    </row>
    <row r="196" spans="1:17" x14ac:dyDescent="0.25">
      <c r="A196" t="s">
        <v>21</v>
      </c>
      <c r="B196" t="s">
        <v>20</v>
      </c>
      <c r="C196">
        <v>72</v>
      </c>
      <c r="E196">
        <v>7</v>
      </c>
      <c r="I196">
        <v>13</v>
      </c>
      <c r="P196">
        <v>65</v>
      </c>
      <c r="Q196">
        <v>100</v>
      </c>
    </row>
    <row r="197" spans="1:17" x14ac:dyDescent="0.25">
      <c r="A197" t="s">
        <v>23</v>
      </c>
      <c r="B197">
        <v>10</v>
      </c>
      <c r="C197">
        <v>72</v>
      </c>
      <c r="E197">
        <v>20</v>
      </c>
      <c r="F197">
        <v>8</v>
      </c>
      <c r="I197">
        <v>9</v>
      </c>
      <c r="M197">
        <v>9</v>
      </c>
      <c r="N197" t="s">
        <v>35</v>
      </c>
      <c r="O197">
        <v>1</v>
      </c>
      <c r="P197">
        <v>0</v>
      </c>
      <c r="Q197">
        <v>50</v>
      </c>
    </row>
    <row r="198" spans="1:17" x14ac:dyDescent="0.25">
      <c r="A198" t="s">
        <v>23</v>
      </c>
      <c r="B198">
        <v>10</v>
      </c>
      <c r="C198">
        <v>72</v>
      </c>
      <c r="E198">
        <v>20</v>
      </c>
      <c r="I198">
        <v>8</v>
      </c>
      <c r="K198">
        <v>2</v>
      </c>
      <c r="M198">
        <v>8</v>
      </c>
      <c r="N198" t="s">
        <v>32</v>
      </c>
      <c r="O198">
        <v>2</v>
      </c>
      <c r="P198">
        <v>0</v>
      </c>
      <c r="Q198">
        <v>66.666666666666657</v>
      </c>
    </row>
    <row r="199" spans="1:17" x14ac:dyDescent="0.25">
      <c r="A199" t="s">
        <v>23</v>
      </c>
      <c r="B199">
        <v>10</v>
      </c>
      <c r="C199">
        <v>72</v>
      </c>
      <c r="E199">
        <v>20</v>
      </c>
      <c r="I199">
        <v>11</v>
      </c>
      <c r="K199">
        <v>5</v>
      </c>
      <c r="M199">
        <v>11</v>
      </c>
      <c r="P199">
        <v>0</v>
      </c>
      <c r="Q199">
        <v>68.75</v>
      </c>
    </row>
    <row r="200" spans="1:17" x14ac:dyDescent="0.25">
      <c r="A200" t="s">
        <v>23</v>
      </c>
      <c r="B200">
        <v>50</v>
      </c>
      <c r="C200">
        <v>72</v>
      </c>
      <c r="E200">
        <v>20</v>
      </c>
      <c r="I200">
        <v>13</v>
      </c>
      <c r="K200">
        <v>3</v>
      </c>
      <c r="M200">
        <v>13</v>
      </c>
      <c r="P200">
        <v>0</v>
      </c>
      <c r="Q200">
        <v>81.25</v>
      </c>
    </row>
    <row r="201" spans="1:17" x14ac:dyDescent="0.25">
      <c r="A201" t="s">
        <v>23</v>
      </c>
      <c r="B201">
        <v>50</v>
      </c>
      <c r="C201">
        <v>72</v>
      </c>
      <c r="E201">
        <v>20</v>
      </c>
      <c r="F201">
        <v>10</v>
      </c>
      <c r="I201">
        <v>7</v>
      </c>
      <c r="M201">
        <v>7</v>
      </c>
      <c r="N201" t="s">
        <v>36</v>
      </c>
      <c r="P201">
        <v>0</v>
      </c>
      <c r="Q201">
        <v>41.17647058823529</v>
      </c>
    </row>
    <row r="202" spans="1:17" x14ac:dyDescent="0.25">
      <c r="A202" t="s">
        <v>23</v>
      </c>
      <c r="B202">
        <v>50</v>
      </c>
      <c r="C202">
        <v>72</v>
      </c>
      <c r="E202">
        <v>20</v>
      </c>
      <c r="F202">
        <v>6</v>
      </c>
      <c r="I202">
        <v>9</v>
      </c>
      <c r="K202">
        <v>2</v>
      </c>
      <c r="M202">
        <v>9</v>
      </c>
      <c r="P202">
        <v>0</v>
      </c>
      <c r="Q202">
        <v>52.941176470588239</v>
      </c>
    </row>
    <row r="203" spans="1:17" x14ac:dyDescent="0.25">
      <c r="A203" t="s">
        <v>23</v>
      </c>
      <c r="B203">
        <v>250</v>
      </c>
      <c r="C203">
        <v>72</v>
      </c>
      <c r="E203">
        <v>3</v>
      </c>
      <c r="I203">
        <v>17</v>
      </c>
      <c r="P203">
        <v>85</v>
      </c>
      <c r="Q203">
        <v>100</v>
      </c>
    </row>
    <row r="204" spans="1:17" x14ac:dyDescent="0.25">
      <c r="A204" t="s">
        <v>23</v>
      </c>
      <c r="B204">
        <v>250</v>
      </c>
      <c r="C204">
        <v>72</v>
      </c>
      <c r="E204">
        <v>6</v>
      </c>
      <c r="I204">
        <v>19</v>
      </c>
      <c r="N204" t="s">
        <v>37</v>
      </c>
      <c r="P204">
        <v>70</v>
      </c>
      <c r="Q204">
        <v>135.71428571428572</v>
      </c>
    </row>
    <row r="205" spans="1:17" x14ac:dyDescent="0.25">
      <c r="A205" t="s">
        <v>23</v>
      </c>
      <c r="B205">
        <v>250</v>
      </c>
      <c r="C205">
        <v>72</v>
      </c>
      <c r="E205">
        <v>8</v>
      </c>
      <c r="I205">
        <v>12</v>
      </c>
      <c r="N205" t="s">
        <v>38</v>
      </c>
      <c r="O205">
        <v>6</v>
      </c>
      <c r="P205">
        <v>60</v>
      </c>
      <c r="Q205">
        <v>66.666666666666657</v>
      </c>
    </row>
    <row r="206" spans="1:17" x14ac:dyDescent="0.25">
      <c r="A206" t="s">
        <v>23</v>
      </c>
      <c r="B206">
        <v>1250</v>
      </c>
      <c r="C206">
        <v>72</v>
      </c>
      <c r="E206">
        <v>6</v>
      </c>
      <c r="I206">
        <v>14</v>
      </c>
      <c r="P206">
        <v>70</v>
      </c>
      <c r="Q206">
        <v>100</v>
      </c>
    </row>
    <row r="207" spans="1:17" x14ac:dyDescent="0.25">
      <c r="A207" t="s">
        <v>23</v>
      </c>
      <c r="B207">
        <v>1250</v>
      </c>
      <c r="C207">
        <v>72</v>
      </c>
      <c r="E207">
        <v>6</v>
      </c>
      <c r="I207">
        <v>15</v>
      </c>
      <c r="M207">
        <v>1</v>
      </c>
      <c r="P207">
        <v>70</v>
      </c>
      <c r="Q207">
        <v>100</v>
      </c>
    </row>
    <row r="208" spans="1:17" x14ac:dyDescent="0.25">
      <c r="A208" t="s">
        <v>23</v>
      </c>
      <c r="B208">
        <v>1250</v>
      </c>
      <c r="C208">
        <v>72</v>
      </c>
      <c r="E208">
        <v>20</v>
      </c>
      <c r="F208">
        <v>1</v>
      </c>
      <c r="I208">
        <v>14</v>
      </c>
      <c r="M208">
        <v>14</v>
      </c>
      <c r="P208">
        <v>0</v>
      </c>
      <c r="Q208">
        <v>93.333333333333329</v>
      </c>
    </row>
    <row r="209" spans="1:17" x14ac:dyDescent="0.25">
      <c r="A209" t="s">
        <v>23</v>
      </c>
      <c r="B209">
        <v>6250</v>
      </c>
      <c r="C209">
        <v>72</v>
      </c>
      <c r="E209">
        <v>5</v>
      </c>
      <c r="I209">
        <v>15</v>
      </c>
      <c r="N209" t="s">
        <v>35</v>
      </c>
      <c r="O209">
        <v>1</v>
      </c>
      <c r="P209">
        <v>75</v>
      </c>
      <c r="Q209">
        <v>93.75</v>
      </c>
    </row>
    <row r="210" spans="1:17" x14ac:dyDescent="0.25">
      <c r="A210" t="s">
        <v>23</v>
      </c>
      <c r="B210">
        <v>6250</v>
      </c>
      <c r="C210">
        <v>72</v>
      </c>
      <c r="E210">
        <v>9</v>
      </c>
      <c r="F210">
        <v>1</v>
      </c>
      <c r="I210">
        <v>12</v>
      </c>
      <c r="M210">
        <v>1</v>
      </c>
      <c r="P210">
        <v>55.000000000000007</v>
      </c>
      <c r="Q210">
        <v>92.307692307692307</v>
      </c>
    </row>
    <row r="211" spans="1:17" x14ac:dyDescent="0.25">
      <c r="A211" t="s">
        <v>23</v>
      </c>
      <c r="B211">
        <v>6250</v>
      </c>
      <c r="C211">
        <v>72</v>
      </c>
      <c r="E211">
        <v>8</v>
      </c>
      <c r="I211">
        <v>14</v>
      </c>
      <c r="M211">
        <v>2</v>
      </c>
      <c r="P211">
        <v>60</v>
      </c>
      <c r="Q211">
        <v>100</v>
      </c>
    </row>
    <row r="212" spans="1:17" x14ac:dyDescent="0.25">
      <c r="A212" t="s">
        <v>23</v>
      </c>
      <c r="B212" t="s">
        <v>20</v>
      </c>
      <c r="C212">
        <v>72</v>
      </c>
      <c r="E212">
        <v>4</v>
      </c>
      <c r="I212">
        <v>16</v>
      </c>
      <c r="P212">
        <v>80</v>
      </c>
      <c r="Q212">
        <v>100</v>
      </c>
    </row>
    <row r="213" spans="1:17" x14ac:dyDescent="0.25">
      <c r="A213" t="s">
        <v>23</v>
      </c>
      <c r="B213" t="s">
        <v>20</v>
      </c>
      <c r="C213">
        <v>72</v>
      </c>
      <c r="E213">
        <v>2</v>
      </c>
      <c r="I213">
        <v>19</v>
      </c>
      <c r="M213">
        <v>1</v>
      </c>
      <c r="P213">
        <v>90</v>
      </c>
      <c r="Q213">
        <v>100</v>
      </c>
    </row>
    <row r="214" spans="1:17" x14ac:dyDescent="0.25">
      <c r="A214" t="s">
        <v>23</v>
      </c>
      <c r="B214" t="s">
        <v>20</v>
      </c>
      <c r="C214">
        <v>72</v>
      </c>
      <c r="E214">
        <v>4</v>
      </c>
      <c r="I214">
        <v>17</v>
      </c>
      <c r="M214">
        <v>1</v>
      </c>
      <c r="P214">
        <v>80</v>
      </c>
      <c r="Q214">
        <v>100</v>
      </c>
    </row>
    <row r="215" spans="1:17" x14ac:dyDescent="0.25">
      <c r="A215" t="s">
        <v>25</v>
      </c>
      <c r="B215">
        <v>10</v>
      </c>
      <c r="C215">
        <v>72</v>
      </c>
      <c r="E215">
        <v>20</v>
      </c>
      <c r="I215">
        <v>0</v>
      </c>
      <c r="P215">
        <v>0</v>
      </c>
      <c r="Q215" t="e">
        <v>#DIV/0!</v>
      </c>
    </row>
    <row r="216" spans="1:17" x14ac:dyDescent="0.25">
      <c r="A216" t="s">
        <v>25</v>
      </c>
      <c r="B216">
        <v>10</v>
      </c>
      <c r="C216">
        <v>72</v>
      </c>
      <c r="E216">
        <v>20</v>
      </c>
      <c r="I216">
        <v>0</v>
      </c>
      <c r="P216">
        <v>0</v>
      </c>
      <c r="Q216" t="e">
        <v>#DIV/0!</v>
      </c>
    </row>
    <row r="217" spans="1:17" x14ac:dyDescent="0.25">
      <c r="A217" t="s">
        <v>25</v>
      </c>
      <c r="B217">
        <v>10</v>
      </c>
      <c r="C217">
        <v>72</v>
      </c>
      <c r="E217">
        <v>20</v>
      </c>
      <c r="I217">
        <v>0</v>
      </c>
      <c r="P217">
        <v>0</v>
      </c>
      <c r="Q217" t="e">
        <v>#DIV/0!</v>
      </c>
    </row>
    <row r="218" spans="1:17" x14ac:dyDescent="0.25">
      <c r="A218" t="s">
        <v>25</v>
      </c>
      <c r="B218">
        <v>50</v>
      </c>
      <c r="C218">
        <v>72</v>
      </c>
      <c r="E218">
        <v>20</v>
      </c>
      <c r="I218">
        <v>0</v>
      </c>
      <c r="P218">
        <v>0</v>
      </c>
      <c r="Q218" t="e">
        <v>#DIV/0!</v>
      </c>
    </row>
    <row r="219" spans="1:17" x14ac:dyDescent="0.25">
      <c r="A219" t="s">
        <v>25</v>
      </c>
      <c r="B219">
        <v>50</v>
      </c>
      <c r="C219">
        <v>72</v>
      </c>
      <c r="E219">
        <v>20</v>
      </c>
      <c r="I219">
        <v>0</v>
      </c>
      <c r="P219">
        <v>0</v>
      </c>
      <c r="Q219" t="e">
        <v>#DIV/0!</v>
      </c>
    </row>
    <row r="220" spans="1:17" x14ac:dyDescent="0.25">
      <c r="A220" t="s">
        <v>25</v>
      </c>
      <c r="B220">
        <v>50</v>
      </c>
      <c r="C220">
        <v>72</v>
      </c>
      <c r="E220">
        <v>20</v>
      </c>
      <c r="I220">
        <v>0</v>
      </c>
      <c r="P220">
        <v>0</v>
      </c>
      <c r="Q220" t="e">
        <v>#DIV/0!</v>
      </c>
    </row>
    <row r="221" spans="1:17" x14ac:dyDescent="0.25">
      <c r="A221" t="s">
        <v>25</v>
      </c>
      <c r="B221">
        <v>250</v>
      </c>
      <c r="C221">
        <v>72</v>
      </c>
      <c r="E221">
        <v>20</v>
      </c>
      <c r="I221">
        <v>0</v>
      </c>
      <c r="P221">
        <v>0</v>
      </c>
      <c r="Q221" t="e">
        <v>#DIV/0!</v>
      </c>
    </row>
    <row r="222" spans="1:17" x14ac:dyDescent="0.25">
      <c r="A222" t="s">
        <v>25</v>
      </c>
      <c r="B222">
        <v>250</v>
      </c>
      <c r="C222">
        <v>72</v>
      </c>
      <c r="E222">
        <v>20</v>
      </c>
      <c r="I222">
        <v>0</v>
      </c>
      <c r="P222">
        <v>0</v>
      </c>
      <c r="Q222" t="e">
        <v>#DIV/0!</v>
      </c>
    </row>
    <row r="223" spans="1:17" x14ac:dyDescent="0.25">
      <c r="A223" t="s">
        <v>25</v>
      </c>
      <c r="B223">
        <v>250</v>
      </c>
      <c r="C223">
        <v>72</v>
      </c>
      <c r="E223">
        <v>20</v>
      </c>
      <c r="I223">
        <v>0</v>
      </c>
      <c r="P223">
        <v>0</v>
      </c>
      <c r="Q223" t="e">
        <v>#DIV/0!</v>
      </c>
    </row>
    <row r="224" spans="1:17" x14ac:dyDescent="0.25">
      <c r="A224" t="s">
        <v>25</v>
      </c>
      <c r="B224">
        <v>1250</v>
      </c>
      <c r="C224">
        <v>72</v>
      </c>
      <c r="E224">
        <v>4</v>
      </c>
      <c r="I224">
        <v>0</v>
      </c>
      <c r="P224">
        <v>80</v>
      </c>
      <c r="Q224">
        <v>0</v>
      </c>
    </row>
    <row r="225" spans="1:17" x14ac:dyDescent="0.25">
      <c r="A225" t="s">
        <v>25</v>
      </c>
      <c r="B225">
        <v>1250</v>
      </c>
      <c r="C225">
        <v>72</v>
      </c>
      <c r="E225">
        <v>6</v>
      </c>
      <c r="I225">
        <v>0</v>
      </c>
      <c r="P225">
        <v>70</v>
      </c>
      <c r="Q225">
        <v>0</v>
      </c>
    </row>
    <row r="226" spans="1:17" x14ac:dyDescent="0.25">
      <c r="A226" t="s">
        <v>25</v>
      </c>
      <c r="B226">
        <v>1250</v>
      </c>
      <c r="C226">
        <v>72</v>
      </c>
      <c r="E226">
        <v>6</v>
      </c>
      <c r="I226">
        <v>2</v>
      </c>
      <c r="P226">
        <v>70</v>
      </c>
      <c r="Q226">
        <v>14.285714285714285</v>
      </c>
    </row>
    <row r="227" spans="1:17" x14ac:dyDescent="0.25">
      <c r="A227" t="s">
        <v>25</v>
      </c>
      <c r="B227">
        <v>6250</v>
      </c>
      <c r="C227">
        <v>72</v>
      </c>
      <c r="E227">
        <v>6</v>
      </c>
      <c r="I227">
        <v>0</v>
      </c>
      <c r="P227">
        <v>70</v>
      </c>
      <c r="Q227">
        <v>0</v>
      </c>
    </row>
    <row r="228" spans="1:17" x14ac:dyDescent="0.25">
      <c r="A228" t="s">
        <v>25</v>
      </c>
      <c r="B228">
        <v>6250</v>
      </c>
      <c r="C228">
        <v>72</v>
      </c>
      <c r="E228">
        <v>10</v>
      </c>
      <c r="I228">
        <v>0</v>
      </c>
      <c r="P228">
        <v>50</v>
      </c>
      <c r="Q228">
        <v>0</v>
      </c>
    </row>
    <row r="229" spans="1:17" x14ac:dyDescent="0.25">
      <c r="A229" t="s">
        <v>25</v>
      </c>
      <c r="B229">
        <v>6250</v>
      </c>
      <c r="C229">
        <v>72</v>
      </c>
      <c r="E229">
        <v>6</v>
      </c>
      <c r="I229">
        <v>0</v>
      </c>
      <c r="P229">
        <v>70</v>
      </c>
      <c r="Q229">
        <v>0</v>
      </c>
    </row>
    <row r="230" spans="1:17" x14ac:dyDescent="0.25">
      <c r="A230" t="s">
        <v>25</v>
      </c>
      <c r="B230">
        <v>31250</v>
      </c>
      <c r="C230">
        <v>72</v>
      </c>
      <c r="E230">
        <v>11</v>
      </c>
      <c r="I230">
        <v>10</v>
      </c>
      <c r="M230">
        <v>1</v>
      </c>
      <c r="P230">
        <v>45</v>
      </c>
      <c r="Q230">
        <v>100</v>
      </c>
    </row>
    <row r="231" spans="1:17" x14ac:dyDescent="0.25">
      <c r="A231" t="s">
        <v>25</v>
      </c>
      <c r="B231">
        <v>31250</v>
      </c>
      <c r="C231">
        <v>72</v>
      </c>
      <c r="E231">
        <v>7</v>
      </c>
      <c r="I231">
        <v>13</v>
      </c>
      <c r="P231">
        <v>65</v>
      </c>
      <c r="Q231">
        <v>100</v>
      </c>
    </row>
    <row r="232" spans="1:17" x14ac:dyDescent="0.25">
      <c r="A232" t="s">
        <v>25</v>
      </c>
      <c r="B232">
        <v>31250</v>
      </c>
      <c r="C232">
        <v>72</v>
      </c>
      <c r="E232">
        <v>4</v>
      </c>
      <c r="I232">
        <v>17</v>
      </c>
      <c r="M232">
        <v>1</v>
      </c>
      <c r="P232">
        <v>80</v>
      </c>
      <c r="Q232">
        <v>100</v>
      </c>
    </row>
    <row r="233" spans="1:17" x14ac:dyDescent="0.25">
      <c r="A233" t="s">
        <v>25</v>
      </c>
      <c r="B233" t="s">
        <v>20</v>
      </c>
      <c r="C233">
        <v>72</v>
      </c>
      <c r="E233">
        <v>9</v>
      </c>
      <c r="I233">
        <v>7</v>
      </c>
      <c r="N233" t="s">
        <v>39</v>
      </c>
      <c r="O233">
        <v>1</v>
      </c>
      <c r="P233">
        <v>55.000000000000007</v>
      </c>
      <c r="Q233">
        <v>58.333333333333336</v>
      </c>
    </row>
    <row r="234" spans="1:17" x14ac:dyDescent="0.25">
      <c r="A234" t="s">
        <v>25</v>
      </c>
      <c r="B234" t="s">
        <v>20</v>
      </c>
      <c r="C234">
        <v>72</v>
      </c>
      <c r="E234">
        <v>4</v>
      </c>
      <c r="I234">
        <v>16</v>
      </c>
      <c r="P234">
        <v>80</v>
      </c>
      <c r="Q234">
        <v>100</v>
      </c>
    </row>
    <row r="235" spans="1:17" x14ac:dyDescent="0.25">
      <c r="A235" t="s">
        <v>25</v>
      </c>
      <c r="B235" t="s">
        <v>20</v>
      </c>
      <c r="C235">
        <v>72</v>
      </c>
      <c r="E235">
        <v>5</v>
      </c>
      <c r="I235">
        <v>17</v>
      </c>
      <c r="M235">
        <v>2</v>
      </c>
      <c r="P235">
        <v>75</v>
      </c>
      <c r="Q235">
        <v>100</v>
      </c>
    </row>
    <row r="236" spans="1:17" x14ac:dyDescent="0.25">
      <c r="A236" t="s">
        <v>18</v>
      </c>
      <c r="B236">
        <v>10</v>
      </c>
      <c r="C236">
        <v>96</v>
      </c>
      <c r="E236">
        <v>20</v>
      </c>
      <c r="I236">
        <v>0</v>
      </c>
      <c r="P236">
        <v>0</v>
      </c>
      <c r="Q236" t="e">
        <v>#DIV/0!</v>
      </c>
    </row>
    <row r="237" spans="1:17" x14ac:dyDescent="0.25">
      <c r="A237" t="s">
        <v>18</v>
      </c>
      <c r="B237">
        <v>10</v>
      </c>
      <c r="C237">
        <v>96</v>
      </c>
      <c r="E237">
        <v>20</v>
      </c>
      <c r="I237">
        <v>0</v>
      </c>
      <c r="P237">
        <v>0</v>
      </c>
      <c r="Q237" t="e">
        <v>#DIV/0!</v>
      </c>
    </row>
    <row r="238" spans="1:17" x14ac:dyDescent="0.25">
      <c r="A238" t="s">
        <v>18</v>
      </c>
      <c r="B238">
        <v>10</v>
      </c>
      <c r="C238">
        <v>96</v>
      </c>
      <c r="E238">
        <v>20</v>
      </c>
      <c r="I238">
        <v>0</v>
      </c>
      <c r="P238">
        <v>0</v>
      </c>
      <c r="Q238" t="e">
        <v>#DIV/0!</v>
      </c>
    </row>
    <row r="239" spans="1:17" x14ac:dyDescent="0.25">
      <c r="A239" t="s">
        <v>18</v>
      </c>
      <c r="B239">
        <v>50</v>
      </c>
      <c r="C239">
        <v>96</v>
      </c>
      <c r="E239">
        <v>20</v>
      </c>
      <c r="I239">
        <v>0</v>
      </c>
      <c r="P239">
        <v>0</v>
      </c>
      <c r="Q239" t="e">
        <v>#DIV/0!</v>
      </c>
    </row>
    <row r="240" spans="1:17" x14ac:dyDescent="0.25">
      <c r="A240" t="s">
        <v>18</v>
      </c>
      <c r="B240">
        <v>50</v>
      </c>
      <c r="C240">
        <v>96</v>
      </c>
      <c r="E240">
        <v>20</v>
      </c>
      <c r="I240">
        <v>0</v>
      </c>
      <c r="P240">
        <v>0</v>
      </c>
      <c r="Q240" t="e">
        <v>#DIV/0!</v>
      </c>
    </row>
    <row r="241" spans="1:17" x14ac:dyDescent="0.25">
      <c r="A241" t="s">
        <v>18</v>
      </c>
      <c r="B241">
        <v>50</v>
      </c>
      <c r="C241">
        <v>96</v>
      </c>
      <c r="E241">
        <v>20</v>
      </c>
      <c r="I241">
        <v>0</v>
      </c>
      <c r="P241">
        <v>0</v>
      </c>
      <c r="Q241" t="e">
        <v>#DIV/0!</v>
      </c>
    </row>
    <row r="242" spans="1:17" x14ac:dyDescent="0.25">
      <c r="A242" t="s">
        <v>18</v>
      </c>
      <c r="B242">
        <v>250</v>
      </c>
      <c r="C242">
        <v>96</v>
      </c>
      <c r="E242">
        <v>20</v>
      </c>
      <c r="I242">
        <v>0</v>
      </c>
      <c r="P242">
        <v>0</v>
      </c>
      <c r="Q242" t="e">
        <v>#DIV/0!</v>
      </c>
    </row>
    <row r="243" spans="1:17" x14ac:dyDescent="0.25">
      <c r="A243" t="s">
        <v>18</v>
      </c>
      <c r="B243">
        <v>250</v>
      </c>
      <c r="C243">
        <v>96</v>
      </c>
      <c r="E243">
        <v>20</v>
      </c>
      <c r="I243">
        <v>0</v>
      </c>
      <c r="P243">
        <v>0</v>
      </c>
      <c r="Q243" t="e">
        <v>#DIV/0!</v>
      </c>
    </row>
    <row r="244" spans="1:17" x14ac:dyDescent="0.25">
      <c r="A244" t="s">
        <v>18</v>
      </c>
      <c r="B244">
        <v>250</v>
      </c>
      <c r="C244">
        <v>96</v>
      </c>
      <c r="E244">
        <v>20</v>
      </c>
      <c r="I244">
        <v>0</v>
      </c>
      <c r="P244">
        <v>0</v>
      </c>
      <c r="Q244" t="e">
        <v>#DIV/0!</v>
      </c>
    </row>
    <row r="245" spans="1:17" x14ac:dyDescent="0.25">
      <c r="A245" t="s">
        <v>18</v>
      </c>
      <c r="B245">
        <v>1250</v>
      </c>
      <c r="C245">
        <v>96</v>
      </c>
      <c r="E245">
        <v>20</v>
      </c>
      <c r="I245">
        <v>0</v>
      </c>
      <c r="P245">
        <v>0</v>
      </c>
      <c r="Q245" t="e">
        <v>#DIV/0!</v>
      </c>
    </row>
    <row r="246" spans="1:17" x14ac:dyDescent="0.25">
      <c r="A246" t="s">
        <v>18</v>
      </c>
      <c r="B246">
        <v>1250</v>
      </c>
      <c r="C246">
        <v>96</v>
      </c>
      <c r="E246">
        <v>20</v>
      </c>
      <c r="I246">
        <v>0</v>
      </c>
      <c r="P246">
        <v>0</v>
      </c>
      <c r="Q246" t="e">
        <v>#DIV/0!</v>
      </c>
    </row>
    <row r="247" spans="1:17" x14ac:dyDescent="0.25">
      <c r="A247" t="s">
        <v>18</v>
      </c>
      <c r="B247">
        <v>1250</v>
      </c>
      <c r="C247">
        <v>96</v>
      </c>
      <c r="E247">
        <v>20</v>
      </c>
      <c r="I247">
        <v>0</v>
      </c>
      <c r="P247">
        <v>0</v>
      </c>
      <c r="Q247" t="e">
        <v>#DIV/0!</v>
      </c>
    </row>
    <row r="248" spans="1:17" x14ac:dyDescent="0.25">
      <c r="A248" t="s">
        <v>18</v>
      </c>
      <c r="B248">
        <v>6250</v>
      </c>
      <c r="C248">
        <v>96</v>
      </c>
      <c r="E248">
        <v>8</v>
      </c>
      <c r="I248">
        <v>12</v>
      </c>
      <c r="L248">
        <v>1</v>
      </c>
      <c r="P248">
        <v>60</v>
      </c>
      <c r="Q248">
        <v>100</v>
      </c>
    </row>
    <row r="249" spans="1:17" x14ac:dyDescent="0.25">
      <c r="A249" t="s">
        <v>18</v>
      </c>
      <c r="B249">
        <v>6250</v>
      </c>
      <c r="C249">
        <v>96</v>
      </c>
      <c r="E249">
        <v>8</v>
      </c>
      <c r="I249">
        <v>12</v>
      </c>
      <c r="P249">
        <v>60</v>
      </c>
      <c r="Q249">
        <v>100</v>
      </c>
    </row>
    <row r="250" spans="1:17" x14ac:dyDescent="0.25">
      <c r="A250" t="s">
        <v>18</v>
      </c>
      <c r="B250">
        <v>6250</v>
      </c>
      <c r="C250">
        <v>96</v>
      </c>
      <c r="E250">
        <v>5</v>
      </c>
      <c r="I250">
        <v>15</v>
      </c>
      <c r="L250">
        <v>3</v>
      </c>
      <c r="P250">
        <v>75</v>
      </c>
      <c r="Q250">
        <v>100</v>
      </c>
    </row>
    <row r="251" spans="1:17" x14ac:dyDescent="0.25">
      <c r="A251" t="s">
        <v>18</v>
      </c>
      <c r="B251">
        <v>31250</v>
      </c>
      <c r="C251">
        <v>96</v>
      </c>
      <c r="E251">
        <v>14</v>
      </c>
      <c r="I251">
        <v>11</v>
      </c>
      <c r="M251">
        <v>5</v>
      </c>
      <c r="P251">
        <v>30</v>
      </c>
      <c r="Q251">
        <v>100</v>
      </c>
    </row>
    <row r="252" spans="1:17" x14ac:dyDescent="0.25">
      <c r="A252" t="s">
        <v>18</v>
      </c>
      <c r="B252">
        <v>31250</v>
      </c>
      <c r="C252">
        <v>96</v>
      </c>
      <c r="E252">
        <v>2</v>
      </c>
      <c r="I252">
        <v>18</v>
      </c>
      <c r="P252">
        <v>90</v>
      </c>
      <c r="Q252">
        <v>100</v>
      </c>
    </row>
    <row r="253" spans="1:17" x14ac:dyDescent="0.25">
      <c r="A253" t="s">
        <v>18</v>
      </c>
      <c r="B253">
        <v>31250</v>
      </c>
      <c r="C253">
        <v>96</v>
      </c>
      <c r="E253">
        <v>7</v>
      </c>
      <c r="I253">
        <v>13</v>
      </c>
      <c r="P253">
        <v>65</v>
      </c>
      <c r="Q253">
        <v>100</v>
      </c>
    </row>
    <row r="254" spans="1:17" x14ac:dyDescent="0.25">
      <c r="A254" t="s">
        <v>18</v>
      </c>
      <c r="B254" t="s">
        <v>20</v>
      </c>
      <c r="C254">
        <v>96</v>
      </c>
      <c r="E254">
        <v>6</v>
      </c>
      <c r="I254">
        <v>13</v>
      </c>
      <c r="P254">
        <v>70</v>
      </c>
      <c r="Q254">
        <v>92.857142857142861</v>
      </c>
    </row>
    <row r="255" spans="1:17" x14ac:dyDescent="0.25">
      <c r="A255" t="s">
        <v>18</v>
      </c>
      <c r="B255" t="s">
        <v>20</v>
      </c>
      <c r="C255">
        <v>96</v>
      </c>
      <c r="E255">
        <v>8</v>
      </c>
      <c r="I255">
        <v>12</v>
      </c>
      <c r="P255">
        <v>60</v>
      </c>
      <c r="Q255">
        <v>100</v>
      </c>
    </row>
    <row r="256" spans="1:17" x14ac:dyDescent="0.25">
      <c r="A256" t="s">
        <v>18</v>
      </c>
      <c r="B256" t="s">
        <v>20</v>
      </c>
      <c r="C256">
        <v>96</v>
      </c>
      <c r="E256">
        <v>7</v>
      </c>
      <c r="I256">
        <v>13</v>
      </c>
      <c r="P256">
        <v>65</v>
      </c>
      <c r="Q256">
        <v>100</v>
      </c>
    </row>
    <row r="257" spans="1:17" x14ac:dyDescent="0.25">
      <c r="A257" t="s">
        <v>21</v>
      </c>
      <c r="B257">
        <v>10</v>
      </c>
      <c r="C257">
        <v>96</v>
      </c>
      <c r="E257">
        <v>20</v>
      </c>
      <c r="I257">
        <v>0</v>
      </c>
      <c r="P257">
        <v>0</v>
      </c>
      <c r="Q257" t="e">
        <v>#DIV/0!</v>
      </c>
    </row>
    <row r="258" spans="1:17" x14ac:dyDescent="0.25">
      <c r="A258" t="s">
        <v>21</v>
      </c>
      <c r="B258">
        <v>10</v>
      </c>
      <c r="C258">
        <v>96</v>
      </c>
      <c r="E258">
        <v>20</v>
      </c>
      <c r="F258">
        <v>11</v>
      </c>
      <c r="I258">
        <v>0</v>
      </c>
      <c r="N258" t="s">
        <v>40</v>
      </c>
      <c r="P258">
        <v>0</v>
      </c>
      <c r="Q258">
        <v>0</v>
      </c>
    </row>
    <row r="259" spans="1:17" x14ac:dyDescent="0.25">
      <c r="A259" t="s">
        <v>21</v>
      </c>
      <c r="B259">
        <v>10</v>
      </c>
      <c r="C259">
        <v>96</v>
      </c>
      <c r="E259">
        <v>9</v>
      </c>
      <c r="F259">
        <v>1</v>
      </c>
      <c r="I259">
        <v>0</v>
      </c>
      <c r="P259">
        <v>55.000000000000007</v>
      </c>
      <c r="Q259">
        <v>0</v>
      </c>
    </row>
    <row r="260" spans="1:17" x14ac:dyDescent="0.25">
      <c r="A260" t="s">
        <v>21</v>
      </c>
      <c r="B260">
        <v>50</v>
      </c>
      <c r="C260">
        <v>96</v>
      </c>
      <c r="E260">
        <v>20</v>
      </c>
      <c r="I260">
        <v>0</v>
      </c>
      <c r="P260">
        <v>0</v>
      </c>
      <c r="Q260" t="e">
        <v>#DIV/0!</v>
      </c>
    </row>
    <row r="261" spans="1:17" x14ac:dyDescent="0.25">
      <c r="A261" t="s">
        <v>21</v>
      </c>
      <c r="B261">
        <v>50</v>
      </c>
      <c r="C261">
        <v>96</v>
      </c>
      <c r="E261">
        <v>3</v>
      </c>
      <c r="I261">
        <v>0</v>
      </c>
      <c r="P261">
        <v>85</v>
      </c>
      <c r="Q261">
        <v>0</v>
      </c>
    </row>
    <row r="262" spans="1:17" x14ac:dyDescent="0.25">
      <c r="A262" t="s">
        <v>21</v>
      </c>
      <c r="B262">
        <v>50</v>
      </c>
      <c r="C262">
        <v>96</v>
      </c>
      <c r="E262">
        <v>20</v>
      </c>
      <c r="I262">
        <v>0</v>
      </c>
      <c r="P262">
        <v>0</v>
      </c>
      <c r="Q262" t="e">
        <v>#DIV/0!</v>
      </c>
    </row>
    <row r="263" spans="1:17" x14ac:dyDescent="0.25">
      <c r="A263" t="s">
        <v>21</v>
      </c>
      <c r="B263">
        <v>250</v>
      </c>
      <c r="C263">
        <v>96</v>
      </c>
      <c r="E263">
        <v>2</v>
      </c>
      <c r="P263">
        <v>90</v>
      </c>
      <c r="Q263">
        <v>0</v>
      </c>
    </row>
    <row r="264" spans="1:17" x14ac:dyDescent="0.25">
      <c r="A264" t="s">
        <v>21</v>
      </c>
      <c r="B264">
        <v>250</v>
      </c>
      <c r="C264">
        <v>96</v>
      </c>
      <c r="E264">
        <v>5</v>
      </c>
      <c r="I264">
        <v>1</v>
      </c>
      <c r="N264" t="s">
        <v>41</v>
      </c>
      <c r="O264">
        <v>1</v>
      </c>
      <c r="P264">
        <v>75</v>
      </c>
      <c r="Q264">
        <v>6.25</v>
      </c>
    </row>
    <row r="265" spans="1:17" x14ac:dyDescent="0.25">
      <c r="A265" t="s">
        <v>21</v>
      </c>
      <c r="B265">
        <v>250</v>
      </c>
      <c r="C265">
        <v>96</v>
      </c>
      <c r="E265">
        <v>6</v>
      </c>
      <c r="I265">
        <v>2</v>
      </c>
      <c r="P265">
        <v>70</v>
      </c>
      <c r="Q265">
        <v>14.285714285714285</v>
      </c>
    </row>
    <row r="266" spans="1:17" x14ac:dyDescent="0.25">
      <c r="A266" t="s">
        <v>21</v>
      </c>
      <c r="B266">
        <v>1250</v>
      </c>
      <c r="C266">
        <v>96</v>
      </c>
      <c r="E266">
        <v>8</v>
      </c>
      <c r="I266">
        <v>12</v>
      </c>
      <c r="L266">
        <v>1</v>
      </c>
      <c r="P266">
        <v>60</v>
      </c>
      <c r="Q266">
        <v>100</v>
      </c>
    </row>
    <row r="267" spans="1:17" x14ac:dyDescent="0.25">
      <c r="A267" t="s">
        <v>21</v>
      </c>
      <c r="B267">
        <v>1250</v>
      </c>
      <c r="C267">
        <v>96</v>
      </c>
      <c r="E267">
        <v>5</v>
      </c>
      <c r="I267">
        <v>15</v>
      </c>
      <c r="P267">
        <v>75</v>
      </c>
      <c r="Q267">
        <v>100</v>
      </c>
    </row>
    <row r="268" spans="1:17" x14ac:dyDescent="0.25">
      <c r="A268" t="s">
        <v>21</v>
      </c>
      <c r="B268">
        <v>1250</v>
      </c>
      <c r="C268">
        <v>96</v>
      </c>
      <c r="E268">
        <v>9</v>
      </c>
      <c r="I268">
        <v>11</v>
      </c>
      <c r="N268" t="s">
        <v>41</v>
      </c>
      <c r="O268">
        <v>1</v>
      </c>
      <c r="P268">
        <v>55.000000000000007</v>
      </c>
      <c r="Q268">
        <v>91.666666666666657</v>
      </c>
    </row>
    <row r="269" spans="1:17" x14ac:dyDescent="0.25">
      <c r="A269" t="s">
        <v>21</v>
      </c>
      <c r="B269">
        <v>6250</v>
      </c>
      <c r="C269">
        <v>96</v>
      </c>
      <c r="E269">
        <v>4</v>
      </c>
      <c r="I269">
        <v>16</v>
      </c>
      <c r="L269">
        <v>1</v>
      </c>
      <c r="P269">
        <v>80</v>
      </c>
      <c r="Q269">
        <v>100</v>
      </c>
    </row>
    <row r="270" spans="1:17" x14ac:dyDescent="0.25">
      <c r="A270" t="s">
        <v>21</v>
      </c>
      <c r="B270">
        <v>6250</v>
      </c>
      <c r="C270">
        <v>96</v>
      </c>
      <c r="E270">
        <v>6</v>
      </c>
      <c r="I270">
        <v>15</v>
      </c>
      <c r="L270">
        <v>1</v>
      </c>
      <c r="M270">
        <v>1</v>
      </c>
      <c r="P270">
        <v>70</v>
      </c>
      <c r="Q270">
        <v>100</v>
      </c>
    </row>
    <row r="271" spans="1:17" x14ac:dyDescent="0.25">
      <c r="A271" t="s">
        <v>21</v>
      </c>
      <c r="B271">
        <v>6250</v>
      </c>
      <c r="C271">
        <v>96</v>
      </c>
      <c r="E271">
        <v>7</v>
      </c>
      <c r="M271">
        <v>1</v>
      </c>
      <c r="P271">
        <v>65</v>
      </c>
      <c r="Q271">
        <v>92.857142857142861</v>
      </c>
    </row>
    <row r="272" spans="1:17" x14ac:dyDescent="0.25">
      <c r="A272" t="s">
        <v>21</v>
      </c>
      <c r="B272" t="s">
        <v>20</v>
      </c>
      <c r="C272">
        <v>96</v>
      </c>
      <c r="E272">
        <v>11</v>
      </c>
      <c r="I272">
        <v>9</v>
      </c>
      <c r="P272">
        <v>45</v>
      </c>
      <c r="Q272">
        <v>100</v>
      </c>
    </row>
    <row r="273" spans="1:17" x14ac:dyDescent="0.25">
      <c r="A273" t="s">
        <v>21</v>
      </c>
      <c r="B273" t="s">
        <v>20</v>
      </c>
      <c r="C273">
        <v>96</v>
      </c>
      <c r="E273">
        <v>5</v>
      </c>
      <c r="I273">
        <v>15</v>
      </c>
      <c r="L273">
        <v>1</v>
      </c>
      <c r="P273">
        <v>75</v>
      </c>
      <c r="Q273">
        <v>100</v>
      </c>
    </row>
    <row r="274" spans="1:17" x14ac:dyDescent="0.25">
      <c r="A274" t="s">
        <v>21</v>
      </c>
      <c r="B274" t="s">
        <v>20</v>
      </c>
      <c r="C274">
        <v>96</v>
      </c>
      <c r="E274">
        <v>7</v>
      </c>
      <c r="I274">
        <v>13</v>
      </c>
      <c r="P274">
        <v>65</v>
      </c>
      <c r="Q274">
        <v>100</v>
      </c>
    </row>
    <row r="275" spans="1:17" x14ac:dyDescent="0.25">
      <c r="A275" t="s">
        <v>23</v>
      </c>
      <c r="B275">
        <v>10</v>
      </c>
      <c r="C275">
        <v>96</v>
      </c>
      <c r="E275">
        <v>20</v>
      </c>
      <c r="I275">
        <v>0</v>
      </c>
      <c r="P275">
        <v>0</v>
      </c>
      <c r="Q275" t="e">
        <v>#DIV/0!</v>
      </c>
    </row>
    <row r="276" spans="1:17" x14ac:dyDescent="0.25">
      <c r="A276" t="s">
        <v>23</v>
      </c>
      <c r="B276">
        <v>10</v>
      </c>
      <c r="C276">
        <v>96</v>
      </c>
      <c r="E276">
        <v>20</v>
      </c>
      <c r="I276">
        <v>0</v>
      </c>
      <c r="P276">
        <v>0</v>
      </c>
      <c r="Q276" t="e">
        <v>#DIV/0!</v>
      </c>
    </row>
    <row r="277" spans="1:17" x14ac:dyDescent="0.25">
      <c r="A277" t="s">
        <v>23</v>
      </c>
      <c r="B277">
        <v>10</v>
      </c>
      <c r="C277">
        <v>96</v>
      </c>
      <c r="E277">
        <v>20</v>
      </c>
      <c r="I277">
        <v>0</v>
      </c>
      <c r="P277">
        <v>0</v>
      </c>
      <c r="Q277" t="e">
        <v>#DIV/0!</v>
      </c>
    </row>
    <row r="278" spans="1:17" x14ac:dyDescent="0.25">
      <c r="A278" t="s">
        <v>23</v>
      </c>
      <c r="B278">
        <v>50</v>
      </c>
      <c r="C278">
        <v>96</v>
      </c>
      <c r="E278">
        <v>20</v>
      </c>
      <c r="I278">
        <v>0</v>
      </c>
      <c r="P278">
        <v>0</v>
      </c>
      <c r="Q278" t="e">
        <v>#DIV/0!</v>
      </c>
    </row>
    <row r="279" spans="1:17" x14ac:dyDescent="0.25">
      <c r="A279" t="s">
        <v>23</v>
      </c>
      <c r="B279">
        <v>50</v>
      </c>
      <c r="C279">
        <v>96</v>
      </c>
      <c r="E279">
        <v>20</v>
      </c>
      <c r="I279">
        <v>0</v>
      </c>
      <c r="P279">
        <v>0</v>
      </c>
      <c r="Q279" t="e">
        <v>#DIV/0!</v>
      </c>
    </row>
    <row r="280" spans="1:17" x14ac:dyDescent="0.25">
      <c r="A280" t="s">
        <v>23</v>
      </c>
      <c r="B280">
        <v>50</v>
      </c>
      <c r="C280">
        <v>96</v>
      </c>
      <c r="E280">
        <v>20</v>
      </c>
      <c r="I280">
        <v>0</v>
      </c>
      <c r="P280">
        <v>0</v>
      </c>
      <c r="Q280" t="e">
        <v>#DIV/0!</v>
      </c>
    </row>
    <row r="281" spans="1:17" x14ac:dyDescent="0.25">
      <c r="A281" t="s">
        <v>23</v>
      </c>
      <c r="B281">
        <v>250</v>
      </c>
      <c r="C281">
        <v>96</v>
      </c>
      <c r="E281">
        <v>3</v>
      </c>
      <c r="I281">
        <v>17</v>
      </c>
      <c r="L281">
        <v>1</v>
      </c>
      <c r="P281">
        <v>85</v>
      </c>
      <c r="Q281">
        <v>100</v>
      </c>
    </row>
    <row r="282" spans="1:17" x14ac:dyDescent="0.25">
      <c r="A282" t="s">
        <v>23</v>
      </c>
      <c r="B282">
        <v>250</v>
      </c>
      <c r="C282">
        <v>96</v>
      </c>
      <c r="E282">
        <v>25</v>
      </c>
      <c r="I282">
        <v>19</v>
      </c>
      <c r="M282">
        <v>19</v>
      </c>
      <c r="N282" t="s">
        <v>42</v>
      </c>
      <c r="P282">
        <v>-25</v>
      </c>
      <c r="Q282">
        <v>100</v>
      </c>
    </row>
    <row r="283" spans="1:17" x14ac:dyDescent="0.25">
      <c r="A283" t="s">
        <v>23</v>
      </c>
      <c r="B283">
        <v>250</v>
      </c>
      <c r="C283">
        <v>96</v>
      </c>
      <c r="E283">
        <v>8</v>
      </c>
      <c r="I283">
        <v>0</v>
      </c>
      <c r="L283">
        <v>12</v>
      </c>
      <c r="P283">
        <v>60</v>
      </c>
      <c r="Q283">
        <v>0</v>
      </c>
    </row>
    <row r="284" spans="1:17" x14ac:dyDescent="0.25">
      <c r="A284" t="s">
        <v>23</v>
      </c>
      <c r="B284">
        <v>1250</v>
      </c>
      <c r="C284">
        <v>96</v>
      </c>
      <c r="E284">
        <v>6</v>
      </c>
      <c r="I284">
        <v>0</v>
      </c>
      <c r="L284">
        <v>14</v>
      </c>
      <c r="P284">
        <v>70</v>
      </c>
      <c r="Q284">
        <v>0</v>
      </c>
    </row>
    <row r="285" spans="1:17" x14ac:dyDescent="0.25">
      <c r="A285" t="s">
        <v>23</v>
      </c>
      <c r="B285">
        <v>1250</v>
      </c>
      <c r="C285">
        <v>96</v>
      </c>
      <c r="E285">
        <v>6</v>
      </c>
      <c r="I285">
        <v>0</v>
      </c>
      <c r="L285">
        <v>14</v>
      </c>
      <c r="P285">
        <v>70</v>
      </c>
      <c r="Q285">
        <v>0</v>
      </c>
    </row>
    <row r="286" spans="1:17" x14ac:dyDescent="0.25">
      <c r="A286" t="s">
        <v>23</v>
      </c>
      <c r="B286">
        <v>1250</v>
      </c>
      <c r="C286">
        <v>96</v>
      </c>
      <c r="E286">
        <v>20</v>
      </c>
      <c r="I286">
        <v>0</v>
      </c>
      <c r="P286">
        <v>0</v>
      </c>
      <c r="Q286" t="e">
        <v>#DIV/0!</v>
      </c>
    </row>
    <row r="287" spans="1:17" x14ac:dyDescent="0.25">
      <c r="A287" t="s">
        <v>23</v>
      </c>
      <c r="B287">
        <v>6250</v>
      </c>
      <c r="C287">
        <v>96</v>
      </c>
      <c r="E287">
        <v>5</v>
      </c>
      <c r="I287">
        <v>15</v>
      </c>
      <c r="L287">
        <v>2</v>
      </c>
      <c r="P287">
        <v>75</v>
      </c>
      <c r="Q287">
        <v>100</v>
      </c>
    </row>
    <row r="288" spans="1:17" x14ac:dyDescent="0.25">
      <c r="A288" t="s">
        <v>23</v>
      </c>
      <c r="B288">
        <v>6250</v>
      </c>
      <c r="C288">
        <v>96</v>
      </c>
      <c r="E288">
        <v>9</v>
      </c>
      <c r="I288">
        <v>11</v>
      </c>
      <c r="P288">
        <v>55.000000000000007</v>
      </c>
      <c r="Q288">
        <v>100</v>
      </c>
    </row>
    <row r="289" spans="1:17" x14ac:dyDescent="0.25">
      <c r="A289" t="s">
        <v>23</v>
      </c>
      <c r="B289">
        <v>6250</v>
      </c>
      <c r="C289">
        <v>96</v>
      </c>
      <c r="E289">
        <v>8</v>
      </c>
      <c r="I289">
        <v>12</v>
      </c>
      <c r="P289">
        <v>60</v>
      </c>
      <c r="Q289">
        <v>100</v>
      </c>
    </row>
    <row r="290" spans="1:17" x14ac:dyDescent="0.25">
      <c r="A290" t="s">
        <v>23</v>
      </c>
      <c r="B290" t="s">
        <v>20</v>
      </c>
      <c r="C290">
        <v>96</v>
      </c>
      <c r="E290">
        <v>4</v>
      </c>
      <c r="I290">
        <v>16</v>
      </c>
      <c r="P290">
        <v>80</v>
      </c>
      <c r="Q290">
        <v>100</v>
      </c>
    </row>
    <row r="291" spans="1:17" x14ac:dyDescent="0.25">
      <c r="A291" t="s">
        <v>23</v>
      </c>
      <c r="B291" t="s">
        <v>20</v>
      </c>
      <c r="C291">
        <v>96</v>
      </c>
      <c r="E291">
        <v>2</v>
      </c>
      <c r="I291">
        <v>18</v>
      </c>
      <c r="P291">
        <v>90</v>
      </c>
      <c r="Q291">
        <v>100</v>
      </c>
    </row>
    <row r="292" spans="1:17" x14ac:dyDescent="0.25">
      <c r="A292" t="s">
        <v>23</v>
      </c>
      <c r="B292" t="s">
        <v>20</v>
      </c>
      <c r="C292">
        <v>96</v>
      </c>
      <c r="E292">
        <v>4</v>
      </c>
      <c r="I292">
        <v>16</v>
      </c>
      <c r="P292">
        <v>80</v>
      </c>
      <c r="Q292">
        <v>100</v>
      </c>
    </row>
    <row r="293" spans="1:17" x14ac:dyDescent="0.25">
      <c r="A293" t="s">
        <v>25</v>
      </c>
      <c r="B293">
        <v>10</v>
      </c>
      <c r="C293">
        <v>96</v>
      </c>
      <c r="E293">
        <v>20</v>
      </c>
      <c r="I293">
        <v>0</v>
      </c>
      <c r="P293">
        <v>0</v>
      </c>
      <c r="Q293" t="e">
        <v>#DIV/0!</v>
      </c>
    </row>
    <row r="294" spans="1:17" x14ac:dyDescent="0.25">
      <c r="A294" t="s">
        <v>25</v>
      </c>
      <c r="B294">
        <v>10</v>
      </c>
      <c r="C294">
        <v>96</v>
      </c>
      <c r="E294">
        <v>20</v>
      </c>
      <c r="I294">
        <v>0</v>
      </c>
      <c r="P294">
        <v>0</v>
      </c>
      <c r="Q294" t="e">
        <v>#DIV/0!</v>
      </c>
    </row>
    <row r="295" spans="1:17" x14ac:dyDescent="0.25">
      <c r="A295" t="s">
        <v>25</v>
      </c>
      <c r="B295">
        <v>10</v>
      </c>
      <c r="C295">
        <v>96</v>
      </c>
      <c r="E295">
        <v>20</v>
      </c>
      <c r="I295">
        <v>0</v>
      </c>
      <c r="P295">
        <v>0</v>
      </c>
      <c r="Q295" t="e">
        <v>#DIV/0!</v>
      </c>
    </row>
    <row r="296" spans="1:17" x14ac:dyDescent="0.25">
      <c r="A296" t="s">
        <v>25</v>
      </c>
      <c r="B296">
        <v>50</v>
      </c>
      <c r="C296">
        <v>96</v>
      </c>
      <c r="E296">
        <v>20</v>
      </c>
      <c r="I296">
        <v>0</v>
      </c>
      <c r="P296">
        <v>0</v>
      </c>
      <c r="Q296" t="e">
        <v>#DIV/0!</v>
      </c>
    </row>
    <row r="297" spans="1:17" x14ac:dyDescent="0.25">
      <c r="A297" t="s">
        <v>25</v>
      </c>
      <c r="B297">
        <v>50</v>
      </c>
      <c r="C297">
        <v>96</v>
      </c>
      <c r="E297">
        <v>20</v>
      </c>
      <c r="I297">
        <v>0</v>
      </c>
      <c r="P297">
        <v>0</v>
      </c>
      <c r="Q297" t="e">
        <v>#DIV/0!</v>
      </c>
    </row>
    <row r="298" spans="1:17" x14ac:dyDescent="0.25">
      <c r="A298" t="s">
        <v>25</v>
      </c>
      <c r="B298">
        <v>50</v>
      </c>
      <c r="C298">
        <v>96</v>
      </c>
      <c r="E298">
        <v>20</v>
      </c>
      <c r="I298">
        <v>0</v>
      </c>
      <c r="P298">
        <v>0</v>
      </c>
      <c r="Q298" t="e">
        <v>#DIV/0!</v>
      </c>
    </row>
    <row r="299" spans="1:17" x14ac:dyDescent="0.25">
      <c r="A299" t="s">
        <v>25</v>
      </c>
      <c r="B299">
        <v>250</v>
      </c>
      <c r="C299">
        <v>96</v>
      </c>
      <c r="E299">
        <v>20</v>
      </c>
      <c r="I299">
        <v>0</v>
      </c>
      <c r="P299">
        <v>0</v>
      </c>
      <c r="Q299" t="e">
        <v>#DIV/0!</v>
      </c>
    </row>
    <row r="300" spans="1:17" x14ac:dyDescent="0.25">
      <c r="A300" t="s">
        <v>25</v>
      </c>
      <c r="B300">
        <v>250</v>
      </c>
      <c r="C300">
        <v>96</v>
      </c>
      <c r="E300">
        <v>20</v>
      </c>
      <c r="I300">
        <v>0</v>
      </c>
      <c r="P300">
        <v>0</v>
      </c>
      <c r="Q300" t="e">
        <v>#DIV/0!</v>
      </c>
    </row>
    <row r="301" spans="1:17" x14ac:dyDescent="0.25">
      <c r="A301" t="s">
        <v>25</v>
      </c>
      <c r="B301">
        <v>250</v>
      </c>
      <c r="C301">
        <v>96</v>
      </c>
      <c r="E301">
        <v>20</v>
      </c>
      <c r="I301">
        <v>0</v>
      </c>
      <c r="P301">
        <v>0</v>
      </c>
      <c r="Q301" t="e">
        <v>#DIV/0!</v>
      </c>
    </row>
    <row r="302" spans="1:17" x14ac:dyDescent="0.25">
      <c r="A302" t="s">
        <v>25</v>
      </c>
      <c r="B302">
        <v>1250</v>
      </c>
      <c r="C302">
        <v>96</v>
      </c>
      <c r="E302">
        <v>20</v>
      </c>
      <c r="F302">
        <v>16</v>
      </c>
      <c r="I302">
        <v>0</v>
      </c>
      <c r="P302">
        <v>0</v>
      </c>
      <c r="Q302">
        <v>0</v>
      </c>
    </row>
    <row r="303" spans="1:17" x14ac:dyDescent="0.25">
      <c r="A303" t="s">
        <v>25</v>
      </c>
      <c r="B303">
        <v>1250</v>
      </c>
      <c r="C303">
        <v>96</v>
      </c>
      <c r="E303">
        <v>20</v>
      </c>
      <c r="F303">
        <v>12</v>
      </c>
      <c r="I303">
        <v>2</v>
      </c>
      <c r="M303">
        <v>2</v>
      </c>
      <c r="P303">
        <v>0</v>
      </c>
      <c r="Q303">
        <v>14.285714285714285</v>
      </c>
    </row>
    <row r="304" spans="1:17" x14ac:dyDescent="0.25">
      <c r="A304" t="s">
        <v>25</v>
      </c>
      <c r="B304">
        <v>1250</v>
      </c>
      <c r="C304">
        <v>96</v>
      </c>
      <c r="E304">
        <v>20</v>
      </c>
      <c r="F304">
        <v>12</v>
      </c>
      <c r="I304">
        <v>2</v>
      </c>
      <c r="M304">
        <v>2</v>
      </c>
      <c r="P304">
        <v>0</v>
      </c>
      <c r="Q304">
        <v>14.285714285714285</v>
      </c>
    </row>
    <row r="305" spans="1:78" x14ac:dyDescent="0.25">
      <c r="A305" t="s">
        <v>25</v>
      </c>
      <c r="B305">
        <v>6250</v>
      </c>
      <c r="C305">
        <v>96</v>
      </c>
      <c r="E305">
        <v>6</v>
      </c>
      <c r="I305">
        <v>0</v>
      </c>
      <c r="P305">
        <v>70</v>
      </c>
      <c r="Q305">
        <v>0</v>
      </c>
    </row>
    <row r="306" spans="1:78" x14ac:dyDescent="0.25">
      <c r="A306" t="s">
        <v>25</v>
      </c>
      <c r="B306">
        <v>6250</v>
      </c>
      <c r="C306">
        <v>96</v>
      </c>
      <c r="E306">
        <v>10</v>
      </c>
      <c r="I306">
        <v>0</v>
      </c>
      <c r="P306">
        <v>50</v>
      </c>
      <c r="Q306">
        <v>0</v>
      </c>
    </row>
    <row r="307" spans="1:78" x14ac:dyDescent="0.25">
      <c r="A307" t="s">
        <v>25</v>
      </c>
      <c r="B307">
        <v>6250</v>
      </c>
      <c r="C307">
        <v>96</v>
      </c>
      <c r="E307">
        <v>6</v>
      </c>
      <c r="I307">
        <v>0</v>
      </c>
      <c r="P307">
        <v>70</v>
      </c>
      <c r="Q307">
        <v>0</v>
      </c>
    </row>
    <row r="308" spans="1:78" x14ac:dyDescent="0.25">
      <c r="A308" t="s">
        <v>25</v>
      </c>
      <c r="B308">
        <v>31250</v>
      </c>
      <c r="C308">
        <v>96</v>
      </c>
      <c r="E308">
        <v>11</v>
      </c>
      <c r="I308">
        <v>9</v>
      </c>
      <c r="L308">
        <v>9</v>
      </c>
      <c r="P308">
        <v>45</v>
      </c>
      <c r="Q308">
        <v>100</v>
      </c>
    </row>
    <row r="309" spans="1:78" x14ac:dyDescent="0.25">
      <c r="A309" t="s">
        <v>25</v>
      </c>
      <c r="B309">
        <v>31250</v>
      </c>
      <c r="C309">
        <v>96</v>
      </c>
      <c r="E309">
        <v>7</v>
      </c>
      <c r="I309">
        <v>0</v>
      </c>
      <c r="L309">
        <v>13</v>
      </c>
      <c r="P309">
        <v>65</v>
      </c>
      <c r="Q309">
        <v>0</v>
      </c>
    </row>
    <row r="310" spans="1:78" x14ac:dyDescent="0.25">
      <c r="A310" t="s">
        <v>25</v>
      </c>
      <c r="B310">
        <v>31250</v>
      </c>
      <c r="C310">
        <v>96</v>
      </c>
      <c r="E310">
        <v>20</v>
      </c>
      <c r="I310">
        <v>0</v>
      </c>
      <c r="L310">
        <v>16</v>
      </c>
      <c r="M310">
        <v>16</v>
      </c>
      <c r="P310">
        <v>0</v>
      </c>
      <c r="Q310">
        <v>0</v>
      </c>
    </row>
    <row r="311" spans="1:78" x14ac:dyDescent="0.25">
      <c r="A311" t="s">
        <v>25</v>
      </c>
      <c r="B311" t="s">
        <v>20</v>
      </c>
      <c r="C311">
        <v>96</v>
      </c>
      <c r="E311">
        <v>9</v>
      </c>
      <c r="I311">
        <v>11</v>
      </c>
      <c r="L311">
        <v>1</v>
      </c>
      <c r="P311">
        <v>55.000000000000007</v>
      </c>
      <c r="Q311">
        <v>100</v>
      </c>
    </row>
    <row r="312" spans="1:78" x14ac:dyDescent="0.25">
      <c r="A312" t="s">
        <v>25</v>
      </c>
      <c r="B312" t="s">
        <v>20</v>
      </c>
      <c r="C312">
        <v>96</v>
      </c>
      <c r="E312">
        <v>4</v>
      </c>
      <c r="I312">
        <v>0</v>
      </c>
      <c r="P312">
        <v>80</v>
      </c>
      <c r="Q312">
        <v>100</v>
      </c>
    </row>
    <row r="313" spans="1:78" x14ac:dyDescent="0.25">
      <c r="A313" t="s">
        <v>25</v>
      </c>
      <c r="B313" t="s">
        <v>20</v>
      </c>
      <c r="C313">
        <v>96</v>
      </c>
      <c r="E313">
        <v>5</v>
      </c>
      <c r="I313">
        <v>0</v>
      </c>
      <c r="P313">
        <v>75</v>
      </c>
      <c r="Q313">
        <v>100</v>
      </c>
    </row>
    <row r="317" spans="1:78" x14ac:dyDescent="0.25">
      <c r="A317" t="s">
        <v>44</v>
      </c>
    </row>
    <row r="318" spans="1:78" x14ac:dyDescent="0.25">
      <c r="A318" cm="1">
        <f t="array" ref="A318:BZ321">_xlfn.WRAPROWS(P2:P313,78)</f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25</v>
      </c>
      <c r="K318">
        <v>50</v>
      </c>
      <c r="L318">
        <v>40</v>
      </c>
      <c r="M318">
        <v>65</v>
      </c>
      <c r="N318">
        <v>65</v>
      </c>
      <c r="O318">
        <v>75</v>
      </c>
      <c r="P318">
        <v>70</v>
      </c>
      <c r="Q318">
        <v>95</v>
      </c>
      <c r="R318">
        <v>70</v>
      </c>
      <c r="S318">
        <v>75</v>
      </c>
      <c r="T318">
        <v>65</v>
      </c>
      <c r="U318">
        <v>70</v>
      </c>
      <c r="V318">
        <v>80</v>
      </c>
      <c r="W318">
        <v>75</v>
      </c>
      <c r="X318">
        <v>65</v>
      </c>
      <c r="Y318">
        <v>85</v>
      </c>
      <c r="Z318">
        <v>85</v>
      </c>
      <c r="AA318">
        <v>75</v>
      </c>
      <c r="AB318">
        <v>90</v>
      </c>
      <c r="AC318">
        <v>80</v>
      </c>
      <c r="AD318">
        <v>70</v>
      </c>
      <c r="AE318">
        <v>75</v>
      </c>
      <c r="AF318">
        <v>85</v>
      </c>
      <c r="AG318">
        <v>65</v>
      </c>
      <c r="AH318">
        <v>85</v>
      </c>
      <c r="AI318">
        <v>85</v>
      </c>
      <c r="AJ318">
        <v>80</v>
      </c>
      <c r="AK318">
        <v>55.000000000000007</v>
      </c>
      <c r="AL318">
        <v>80</v>
      </c>
      <c r="AM318">
        <v>65</v>
      </c>
      <c r="AN318">
        <v>90</v>
      </c>
      <c r="AO318">
        <v>60</v>
      </c>
      <c r="AP318">
        <v>80</v>
      </c>
      <c r="AQ318">
        <v>80</v>
      </c>
      <c r="AR318">
        <v>85</v>
      </c>
      <c r="AS318">
        <v>85</v>
      </c>
      <c r="AT318">
        <v>85</v>
      </c>
      <c r="AU318">
        <v>75</v>
      </c>
      <c r="AV318">
        <v>90</v>
      </c>
      <c r="AW318">
        <v>70</v>
      </c>
      <c r="AX318">
        <v>75</v>
      </c>
      <c r="AY318">
        <v>85</v>
      </c>
      <c r="AZ318">
        <v>80</v>
      </c>
      <c r="BA318">
        <v>70</v>
      </c>
      <c r="BB318">
        <v>70</v>
      </c>
      <c r="BC318">
        <v>80</v>
      </c>
      <c r="BD318">
        <v>95</v>
      </c>
      <c r="BE318">
        <v>85</v>
      </c>
      <c r="BF318">
        <v>0</v>
      </c>
      <c r="BG318">
        <v>0</v>
      </c>
      <c r="BH318">
        <v>0</v>
      </c>
      <c r="BI318">
        <v>50</v>
      </c>
      <c r="BJ318">
        <v>95</v>
      </c>
      <c r="BK318">
        <v>65</v>
      </c>
      <c r="BL318">
        <v>55.000000000000007</v>
      </c>
      <c r="BM318">
        <v>80</v>
      </c>
      <c r="BN318">
        <v>70</v>
      </c>
      <c r="BO318">
        <v>80</v>
      </c>
      <c r="BP318">
        <v>70</v>
      </c>
      <c r="BQ318">
        <v>75</v>
      </c>
      <c r="BR318">
        <v>70</v>
      </c>
      <c r="BS318">
        <v>50</v>
      </c>
      <c r="BT318">
        <v>70</v>
      </c>
      <c r="BU318">
        <v>50</v>
      </c>
      <c r="BV318">
        <v>65</v>
      </c>
      <c r="BW318">
        <v>85</v>
      </c>
      <c r="BX318">
        <v>60</v>
      </c>
      <c r="BY318">
        <v>80</v>
      </c>
      <c r="BZ318">
        <v>85</v>
      </c>
    </row>
    <row r="319" spans="1:7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25</v>
      </c>
      <c r="K319">
        <v>45</v>
      </c>
      <c r="L319">
        <v>40</v>
      </c>
      <c r="M319">
        <v>65</v>
      </c>
      <c r="N319">
        <v>60</v>
      </c>
      <c r="O319">
        <v>75</v>
      </c>
      <c r="P319">
        <v>70</v>
      </c>
      <c r="Q319">
        <v>95</v>
      </c>
      <c r="R319">
        <v>65</v>
      </c>
      <c r="S319">
        <v>75</v>
      </c>
      <c r="T319">
        <v>65</v>
      </c>
      <c r="U319">
        <v>70</v>
      </c>
      <c r="V319">
        <v>80</v>
      </c>
      <c r="W319">
        <v>70</v>
      </c>
      <c r="X319">
        <v>65</v>
      </c>
      <c r="Y319">
        <v>75</v>
      </c>
      <c r="Z319">
        <v>85</v>
      </c>
      <c r="AA319">
        <v>75</v>
      </c>
      <c r="AB319">
        <v>90</v>
      </c>
      <c r="AC319">
        <v>80</v>
      </c>
      <c r="AD319">
        <v>70</v>
      </c>
      <c r="AE319">
        <v>70</v>
      </c>
      <c r="AF319">
        <v>85</v>
      </c>
      <c r="AG319">
        <v>65</v>
      </c>
      <c r="AH319">
        <v>80</v>
      </c>
      <c r="AI319">
        <v>85</v>
      </c>
      <c r="AJ319">
        <v>70</v>
      </c>
      <c r="AK319">
        <v>55.000000000000007</v>
      </c>
      <c r="AL319">
        <v>75</v>
      </c>
      <c r="AM319">
        <v>65</v>
      </c>
      <c r="AN319">
        <v>90</v>
      </c>
      <c r="AO319">
        <v>60</v>
      </c>
      <c r="AP319">
        <v>80</v>
      </c>
      <c r="AQ319">
        <v>80</v>
      </c>
      <c r="AR319">
        <v>85</v>
      </c>
      <c r="AS319">
        <v>85</v>
      </c>
      <c r="AT319">
        <v>85</v>
      </c>
      <c r="AU319">
        <v>70</v>
      </c>
      <c r="AV319">
        <v>90</v>
      </c>
      <c r="AW319">
        <v>70</v>
      </c>
      <c r="AX319">
        <v>75</v>
      </c>
      <c r="AY319">
        <v>75</v>
      </c>
      <c r="AZ319">
        <v>80</v>
      </c>
      <c r="BA319">
        <v>65</v>
      </c>
      <c r="BB319">
        <v>70</v>
      </c>
      <c r="BC319">
        <v>80</v>
      </c>
      <c r="BD319">
        <v>95</v>
      </c>
      <c r="BE319">
        <v>85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80</v>
      </c>
      <c r="BP319">
        <v>70</v>
      </c>
      <c r="BQ319">
        <v>70</v>
      </c>
      <c r="BR319">
        <v>70</v>
      </c>
      <c r="BS319">
        <v>50</v>
      </c>
      <c r="BT319">
        <v>70</v>
      </c>
      <c r="BU319">
        <v>50</v>
      </c>
      <c r="BV319">
        <v>65</v>
      </c>
      <c r="BW319">
        <v>85</v>
      </c>
      <c r="BX319">
        <v>60</v>
      </c>
      <c r="BY319">
        <v>80</v>
      </c>
      <c r="BZ319">
        <v>85</v>
      </c>
    </row>
    <row r="320" spans="1:7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60</v>
      </c>
      <c r="N320">
        <v>60</v>
      </c>
      <c r="O320">
        <v>75</v>
      </c>
      <c r="P320">
        <v>55.000000000000007</v>
      </c>
      <c r="Q320">
        <v>90</v>
      </c>
      <c r="R320">
        <v>65</v>
      </c>
      <c r="S320">
        <v>70</v>
      </c>
      <c r="T320">
        <v>60</v>
      </c>
      <c r="U320">
        <v>65</v>
      </c>
      <c r="V320">
        <v>0</v>
      </c>
      <c r="W320">
        <v>55.000000000000007</v>
      </c>
      <c r="X320">
        <v>60</v>
      </c>
      <c r="Y320">
        <v>0</v>
      </c>
      <c r="Z320">
        <v>85</v>
      </c>
      <c r="AA320">
        <v>0</v>
      </c>
      <c r="AB320">
        <v>90</v>
      </c>
      <c r="AC320">
        <v>80</v>
      </c>
      <c r="AD320">
        <v>70</v>
      </c>
      <c r="AE320">
        <v>60</v>
      </c>
      <c r="AF320">
        <v>75</v>
      </c>
      <c r="AG320">
        <v>60</v>
      </c>
      <c r="AH320">
        <v>80</v>
      </c>
      <c r="AI320">
        <v>75</v>
      </c>
      <c r="AJ320">
        <v>70</v>
      </c>
      <c r="AK320">
        <v>45</v>
      </c>
      <c r="AL320">
        <v>75</v>
      </c>
      <c r="AM320">
        <v>65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85</v>
      </c>
      <c r="AU320">
        <v>70</v>
      </c>
      <c r="AV320">
        <v>60</v>
      </c>
      <c r="AW320">
        <v>70</v>
      </c>
      <c r="AX320">
        <v>70</v>
      </c>
      <c r="AY320">
        <v>0</v>
      </c>
      <c r="AZ320">
        <v>75</v>
      </c>
      <c r="BA320">
        <v>55.000000000000007</v>
      </c>
      <c r="BB320">
        <v>60</v>
      </c>
      <c r="BC320">
        <v>80</v>
      </c>
      <c r="BD320">
        <v>90</v>
      </c>
      <c r="BE320">
        <v>80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80</v>
      </c>
      <c r="BP320">
        <v>70</v>
      </c>
      <c r="BQ320">
        <v>70</v>
      </c>
      <c r="BR320">
        <v>70</v>
      </c>
      <c r="BS320">
        <v>50</v>
      </c>
      <c r="BT320">
        <v>70</v>
      </c>
      <c r="BU320">
        <v>45</v>
      </c>
      <c r="BV320">
        <v>65</v>
      </c>
      <c r="BW320">
        <v>80</v>
      </c>
      <c r="BX320">
        <v>55.000000000000007</v>
      </c>
      <c r="BY320">
        <v>80</v>
      </c>
      <c r="BZ320">
        <v>75</v>
      </c>
    </row>
    <row r="321" spans="1:7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60</v>
      </c>
      <c r="N321">
        <v>60</v>
      </c>
      <c r="O321">
        <v>75</v>
      </c>
      <c r="P321">
        <v>30</v>
      </c>
      <c r="Q321">
        <v>90</v>
      </c>
      <c r="R321">
        <v>65</v>
      </c>
      <c r="S321">
        <v>70</v>
      </c>
      <c r="T321">
        <v>60</v>
      </c>
      <c r="U321">
        <v>65</v>
      </c>
      <c r="V321">
        <v>0</v>
      </c>
      <c r="W321">
        <v>0</v>
      </c>
      <c r="X321">
        <v>55.000000000000007</v>
      </c>
      <c r="Y321">
        <v>0</v>
      </c>
      <c r="Z321">
        <v>85</v>
      </c>
      <c r="AA321">
        <v>0</v>
      </c>
      <c r="AB321">
        <v>90</v>
      </c>
      <c r="AC321">
        <v>75</v>
      </c>
      <c r="AD321">
        <v>70</v>
      </c>
      <c r="AE321">
        <v>60</v>
      </c>
      <c r="AF321">
        <v>75</v>
      </c>
      <c r="AG321">
        <v>55.000000000000007</v>
      </c>
      <c r="AH321">
        <v>80</v>
      </c>
      <c r="AI321">
        <v>70</v>
      </c>
      <c r="AJ321">
        <v>65</v>
      </c>
      <c r="AK321">
        <v>45</v>
      </c>
      <c r="AL321">
        <v>75</v>
      </c>
      <c r="AM321">
        <v>65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85</v>
      </c>
      <c r="AU321">
        <v>-25</v>
      </c>
      <c r="AV321">
        <v>60</v>
      </c>
      <c r="AW321">
        <v>70</v>
      </c>
      <c r="AX321">
        <v>70</v>
      </c>
      <c r="AY321">
        <v>0</v>
      </c>
      <c r="AZ321">
        <v>75</v>
      </c>
      <c r="BA321">
        <v>55.000000000000007</v>
      </c>
      <c r="BB321">
        <v>60</v>
      </c>
      <c r="BC321">
        <v>80</v>
      </c>
      <c r="BD321">
        <v>90</v>
      </c>
      <c r="BE321">
        <v>80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70</v>
      </c>
      <c r="BS321">
        <v>50</v>
      </c>
      <c r="BT321">
        <v>70</v>
      </c>
      <c r="BU321">
        <v>45</v>
      </c>
      <c r="BV321">
        <v>65</v>
      </c>
      <c r="BW321">
        <v>0</v>
      </c>
      <c r="BX321">
        <v>55.000000000000007</v>
      </c>
      <c r="BY321">
        <v>80</v>
      </c>
      <c r="BZ321">
        <v>75</v>
      </c>
    </row>
    <row r="324" spans="1:78" x14ac:dyDescent="0.25">
      <c r="A324" t="s">
        <v>45</v>
      </c>
    </row>
    <row r="327" spans="1:7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25</v>
      </c>
      <c r="K327">
        <v>50</v>
      </c>
      <c r="L327">
        <v>40</v>
      </c>
      <c r="M327">
        <v>65</v>
      </c>
      <c r="N327">
        <v>65</v>
      </c>
      <c r="O327">
        <v>75</v>
      </c>
      <c r="P327">
        <v>70</v>
      </c>
      <c r="Q327">
        <v>95</v>
      </c>
      <c r="R327">
        <v>70</v>
      </c>
      <c r="S327">
        <v>75</v>
      </c>
      <c r="T327">
        <v>65</v>
      </c>
      <c r="U327">
        <v>70</v>
      </c>
    </row>
    <row r="328" spans="1:7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25</v>
      </c>
      <c r="K328">
        <v>45</v>
      </c>
      <c r="L328">
        <v>40</v>
      </c>
      <c r="M328">
        <v>65</v>
      </c>
      <c r="N328">
        <v>60</v>
      </c>
      <c r="O328">
        <v>75</v>
      </c>
      <c r="P328">
        <v>70</v>
      </c>
      <c r="Q328">
        <v>95</v>
      </c>
      <c r="R328">
        <v>65</v>
      </c>
      <c r="S328">
        <v>75</v>
      </c>
      <c r="T328">
        <v>65</v>
      </c>
      <c r="U328">
        <v>70</v>
      </c>
    </row>
    <row r="329" spans="1:7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60</v>
      </c>
      <c r="N329">
        <v>60</v>
      </c>
      <c r="O329">
        <v>75</v>
      </c>
      <c r="P329">
        <v>55.000000000000007</v>
      </c>
      <c r="Q329">
        <v>90</v>
      </c>
      <c r="R329">
        <v>65</v>
      </c>
      <c r="S329">
        <v>70</v>
      </c>
      <c r="T329">
        <v>60</v>
      </c>
      <c r="U329">
        <v>65</v>
      </c>
    </row>
    <row r="330" spans="1:7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60</v>
      </c>
      <c r="N330">
        <v>60</v>
      </c>
      <c r="O330">
        <v>75</v>
      </c>
      <c r="P330">
        <v>30</v>
      </c>
      <c r="Q330">
        <v>90</v>
      </c>
      <c r="R330">
        <v>65</v>
      </c>
      <c r="S330">
        <v>70</v>
      </c>
      <c r="T330">
        <v>60</v>
      </c>
      <c r="U330">
        <v>65</v>
      </c>
    </row>
    <row r="332" spans="1:78" x14ac:dyDescent="0.25">
      <c r="A332" t="s">
        <v>21</v>
      </c>
    </row>
    <row r="335" spans="1:78" x14ac:dyDescent="0.25">
      <c r="A335">
        <v>80</v>
      </c>
      <c r="B335">
        <v>75</v>
      </c>
      <c r="C335">
        <v>65</v>
      </c>
      <c r="D335">
        <v>85</v>
      </c>
      <c r="E335">
        <v>85</v>
      </c>
      <c r="F335">
        <v>75</v>
      </c>
      <c r="G335">
        <v>90</v>
      </c>
      <c r="H335">
        <v>80</v>
      </c>
      <c r="I335">
        <v>70</v>
      </c>
      <c r="J335">
        <v>75</v>
      </c>
      <c r="K335">
        <v>85</v>
      </c>
      <c r="L335">
        <v>65</v>
      </c>
      <c r="M335">
        <v>85</v>
      </c>
      <c r="N335">
        <v>85</v>
      </c>
      <c r="O335">
        <v>80</v>
      </c>
      <c r="P335">
        <v>55.000000000000007</v>
      </c>
      <c r="Q335">
        <v>80</v>
      </c>
      <c r="R335">
        <v>65</v>
      </c>
    </row>
    <row r="336" spans="1:78" x14ac:dyDescent="0.25">
      <c r="A336">
        <v>80</v>
      </c>
      <c r="B336">
        <v>70</v>
      </c>
      <c r="C336">
        <v>65</v>
      </c>
      <c r="D336">
        <v>75</v>
      </c>
      <c r="E336">
        <v>85</v>
      </c>
      <c r="F336">
        <v>75</v>
      </c>
      <c r="G336">
        <v>90</v>
      </c>
      <c r="H336">
        <v>80</v>
      </c>
      <c r="I336">
        <v>70</v>
      </c>
      <c r="J336">
        <v>70</v>
      </c>
      <c r="K336">
        <v>85</v>
      </c>
      <c r="L336">
        <v>65</v>
      </c>
      <c r="M336">
        <v>80</v>
      </c>
      <c r="N336">
        <v>85</v>
      </c>
      <c r="O336">
        <v>70</v>
      </c>
      <c r="P336">
        <v>55.000000000000007</v>
      </c>
      <c r="Q336">
        <v>75</v>
      </c>
      <c r="R336">
        <v>65</v>
      </c>
    </row>
    <row r="337" spans="1:21" x14ac:dyDescent="0.25">
      <c r="A337">
        <v>0</v>
      </c>
      <c r="B337">
        <v>55.000000000000007</v>
      </c>
      <c r="C337">
        <v>60</v>
      </c>
      <c r="D337">
        <v>0</v>
      </c>
      <c r="E337">
        <v>85</v>
      </c>
      <c r="F337">
        <v>0</v>
      </c>
      <c r="G337">
        <v>90</v>
      </c>
      <c r="H337">
        <v>80</v>
      </c>
      <c r="I337">
        <v>70</v>
      </c>
      <c r="J337">
        <v>60</v>
      </c>
      <c r="K337">
        <v>75</v>
      </c>
      <c r="L337">
        <v>60</v>
      </c>
      <c r="M337">
        <v>80</v>
      </c>
      <c r="N337">
        <v>75</v>
      </c>
      <c r="O337">
        <v>70</v>
      </c>
      <c r="P337">
        <v>45</v>
      </c>
      <c r="Q337">
        <v>75</v>
      </c>
      <c r="R337">
        <v>65</v>
      </c>
    </row>
    <row r="338" spans="1:21" x14ac:dyDescent="0.25">
      <c r="A338">
        <v>0</v>
      </c>
      <c r="B338">
        <v>0</v>
      </c>
      <c r="C338">
        <v>55.000000000000007</v>
      </c>
      <c r="D338">
        <v>0</v>
      </c>
      <c r="E338">
        <v>85</v>
      </c>
      <c r="F338">
        <v>0</v>
      </c>
      <c r="G338">
        <v>90</v>
      </c>
      <c r="H338">
        <v>75</v>
      </c>
      <c r="I338">
        <v>70</v>
      </c>
      <c r="J338">
        <v>60</v>
      </c>
      <c r="K338">
        <v>75</v>
      </c>
      <c r="L338">
        <v>55.000000000000007</v>
      </c>
      <c r="M338">
        <v>80</v>
      </c>
      <c r="N338">
        <v>70</v>
      </c>
      <c r="O338">
        <v>65</v>
      </c>
      <c r="P338">
        <v>45</v>
      </c>
      <c r="Q338">
        <v>75</v>
      </c>
      <c r="R338">
        <v>65</v>
      </c>
    </row>
    <row r="340" spans="1:21" x14ac:dyDescent="0.25">
      <c r="A340" t="s">
        <v>23</v>
      </c>
    </row>
    <row r="343" spans="1:21" x14ac:dyDescent="0.25">
      <c r="A343">
        <v>90</v>
      </c>
      <c r="B343">
        <v>60</v>
      </c>
      <c r="C343">
        <v>80</v>
      </c>
      <c r="D343">
        <v>80</v>
      </c>
      <c r="E343">
        <v>85</v>
      </c>
      <c r="F343">
        <v>85</v>
      </c>
      <c r="G343">
        <v>85</v>
      </c>
      <c r="H343">
        <v>75</v>
      </c>
      <c r="I343">
        <v>90</v>
      </c>
      <c r="J343">
        <v>70</v>
      </c>
      <c r="K343">
        <v>75</v>
      </c>
      <c r="L343">
        <v>85</v>
      </c>
      <c r="M343">
        <v>80</v>
      </c>
      <c r="N343">
        <v>70</v>
      </c>
      <c r="O343">
        <v>70</v>
      </c>
      <c r="P343">
        <v>80</v>
      </c>
      <c r="Q343">
        <v>95</v>
      </c>
      <c r="R343">
        <v>85</v>
      </c>
    </row>
    <row r="344" spans="1:21" x14ac:dyDescent="0.25">
      <c r="A344">
        <v>90</v>
      </c>
      <c r="B344">
        <v>60</v>
      </c>
      <c r="C344">
        <v>80</v>
      </c>
      <c r="D344">
        <v>80</v>
      </c>
      <c r="E344">
        <v>85</v>
      </c>
      <c r="F344">
        <v>85</v>
      </c>
      <c r="G344">
        <v>85</v>
      </c>
      <c r="H344">
        <v>70</v>
      </c>
      <c r="I344">
        <v>90</v>
      </c>
      <c r="J344">
        <v>70</v>
      </c>
      <c r="K344">
        <v>75</v>
      </c>
      <c r="L344">
        <v>75</v>
      </c>
      <c r="M344">
        <v>80</v>
      </c>
      <c r="N344">
        <v>65</v>
      </c>
      <c r="O344">
        <v>70</v>
      </c>
      <c r="P344">
        <v>80</v>
      </c>
      <c r="Q344">
        <v>95</v>
      </c>
      <c r="R344">
        <v>85</v>
      </c>
    </row>
    <row r="345" spans="1:2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85</v>
      </c>
      <c r="H345">
        <v>70</v>
      </c>
      <c r="I345">
        <v>60</v>
      </c>
      <c r="J345">
        <v>70</v>
      </c>
      <c r="K345">
        <v>70</v>
      </c>
      <c r="L345">
        <v>0</v>
      </c>
      <c r="M345">
        <v>75</v>
      </c>
      <c r="N345">
        <v>55.000000000000007</v>
      </c>
      <c r="O345">
        <v>60</v>
      </c>
      <c r="P345">
        <v>80</v>
      </c>
      <c r="Q345">
        <v>90</v>
      </c>
      <c r="R345">
        <v>80</v>
      </c>
    </row>
    <row r="346" spans="1:2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85</v>
      </c>
      <c r="H346">
        <v>-25</v>
      </c>
      <c r="I346">
        <v>60</v>
      </c>
      <c r="J346">
        <v>70</v>
      </c>
      <c r="K346">
        <v>70</v>
      </c>
      <c r="L346">
        <v>0</v>
      </c>
      <c r="M346">
        <v>75</v>
      </c>
      <c r="N346">
        <v>55.000000000000007</v>
      </c>
      <c r="O346">
        <v>60</v>
      </c>
      <c r="P346">
        <v>80</v>
      </c>
      <c r="Q346">
        <v>90</v>
      </c>
      <c r="R346">
        <v>80</v>
      </c>
    </row>
    <row r="348" spans="1:21" x14ac:dyDescent="0.25">
      <c r="A348" t="s">
        <v>25</v>
      </c>
    </row>
    <row r="351" spans="1:21" x14ac:dyDescent="0.25">
      <c r="A351">
        <v>0</v>
      </c>
      <c r="B351">
        <v>0</v>
      </c>
      <c r="C351">
        <v>0</v>
      </c>
      <c r="D351">
        <v>50</v>
      </c>
      <c r="E351">
        <v>95</v>
      </c>
      <c r="F351">
        <v>65</v>
      </c>
      <c r="G351">
        <v>55.000000000000007</v>
      </c>
      <c r="H351">
        <v>80</v>
      </c>
      <c r="I351">
        <v>70</v>
      </c>
      <c r="J351">
        <v>80</v>
      </c>
      <c r="K351">
        <v>70</v>
      </c>
      <c r="L351">
        <v>75</v>
      </c>
      <c r="M351">
        <v>70</v>
      </c>
      <c r="N351">
        <v>50</v>
      </c>
      <c r="O351">
        <v>70</v>
      </c>
      <c r="P351">
        <v>50</v>
      </c>
      <c r="Q351">
        <v>65</v>
      </c>
      <c r="R351">
        <v>85</v>
      </c>
      <c r="S351">
        <v>60</v>
      </c>
      <c r="T351">
        <v>80</v>
      </c>
      <c r="U351">
        <v>85</v>
      </c>
    </row>
    <row r="352" spans="1:2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80</v>
      </c>
      <c r="K352">
        <v>70</v>
      </c>
      <c r="L352">
        <v>70</v>
      </c>
      <c r="M352">
        <v>70</v>
      </c>
      <c r="N352">
        <v>50</v>
      </c>
      <c r="O352">
        <v>70</v>
      </c>
      <c r="P352">
        <v>50</v>
      </c>
      <c r="Q352">
        <v>65</v>
      </c>
      <c r="R352">
        <v>85</v>
      </c>
      <c r="S352">
        <v>60</v>
      </c>
      <c r="T352">
        <v>80</v>
      </c>
      <c r="U352">
        <v>85</v>
      </c>
    </row>
    <row r="353" spans="1:7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80</v>
      </c>
      <c r="K353">
        <v>70</v>
      </c>
      <c r="L353">
        <v>70</v>
      </c>
      <c r="M353">
        <v>70</v>
      </c>
      <c r="N353">
        <v>50</v>
      </c>
      <c r="O353">
        <v>70</v>
      </c>
      <c r="P353">
        <v>45</v>
      </c>
      <c r="Q353">
        <v>65</v>
      </c>
      <c r="R353">
        <v>80</v>
      </c>
      <c r="S353">
        <v>55.000000000000007</v>
      </c>
      <c r="T353">
        <v>80</v>
      </c>
      <c r="U353">
        <v>75</v>
      </c>
    </row>
    <row r="354" spans="1:7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70</v>
      </c>
      <c r="N354">
        <v>50</v>
      </c>
      <c r="O354">
        <v>70</v>
      </c>
      <c r="P354">
        <v>45</v>
      </c>
      <c r="Q354">
        <v>65</v>
      </c>
      <c r="R354">
        <v>0</v>
      </c>
      <c r="S354">
        <v>55.000000000000007</v>
      </c>
      <c r="T354">
        <v>80</v>
      </c>
      <c r="U354">
        <v>75</v>
      </c>
    </row>
    <row r="357" spans="1:78" x14ac:dyDescent="0.25">
      <c r="A357" t="s">
        <v>46</v>
      </c>
    </row>
    <row r="358" spans="1:78" x14ac:dyDescent="0.25">
      <c r="A358" cm="1">
        <f t="array" ref="A358:BZ361">_xlfn.WRAPROWS(Q2:Q313,78)</f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 x14ac:dyDescent="0.25">
      <c r="A359" t="e">
        <v>#DIV/0!</v>
      </c>
      <c r="B359" t="e">
        <v>#DIV/0!</v>
      </c>
      <c r="C359" t="e">
        <v>#DIV/0!</v>
      </c>
      <c r="D359" t="e">
        <v>#DIV/0!</v>
      </c>
      <c r="E359" t="e">
        <v>#DIV/0!</v>
      </c>
      <c r="F359" t="e">
        <v>#DIV/0!</v>
      </c>
      <c r="G359" t="e">
        <v>#DIV/0!</v>
      </c>
      <c r="H359" t="e">
        <v>#DIV/0!</v>
      </c>
      <c r="I359" t="e">
        <v>#DIV/0!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10.526315789473683</v>
      </c>
      <c r="R359">
        <v>7.1428571428571423</v>
      </c>
      <c r="S359">
        <v>0</v>
      </c>
      <c r="T359">
        <v>0</v>
      </c>
      <c r="U359">
        <v>21.428571428571427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7.1428571428571423</v>
      </c>
      <c r="AE359">
        <v>13.333333333333334</v>
      </c>
      <c r="AF359">
        <v>5.8823529411764701</v>
      </c>
      <c r="AG359">
        <v>23.076923076923077</v>
      </c>
      <c r="AH359">
        <v>5.8823529411764701</v>
      </c>
      <c r="AI359">
        <v>0</v>
      </c>
      <c r="AJ359">
        <v>0</v>
      </c>
      <c r="AK359">
        <v>18.181818181818183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11.76470588235294</v>
      </c>
      <c r="AS359">
        <v>0</v>
      </c>
      <c r="AT359">
        <v>88.235294117647058</v>
      </c>
      <c r="AU359">
        <v>46.666666666666664</v>
      </c>
      <c r="AV359">
        <v>44.444444444444443</v>
      </c>
      <c r="AW359">
        <v>0</v>
      </c>
      <c r="AX359">
        <v>33.333333333333329</v>
      </c>
      <c r="AY359">
        <v>11.76470588235294</v>
      </c>
      <c r="AZ359">
        <v>6.25</v>
      </c>
      <c r="BA359">
        <v>0</v>
      </c>
      <c r="BB359">
        <v>0</v>
      </c>
      <c r="BC359">
        <v>6.25</v>
      </c>
      <c r="BD359">
        <v>21.052631578947366</v>
      </c>
      <c r="BE359">
        <v>5.8823529411764701</v>
      </c>
      <c r="BF359" t="e">
        <v>#DIV/0!</v>
      </c>
      <c r="BG359" t="e">
        <v>#DIV/0!</v>
      </c>
      <c r="BH359" t="e">
        <v>#DIV/0!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6.666666666666667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11.76470588235294</v>
      </c>
      <c r="BX359">
        <v>0</v>
      </c>
      <c r="BY359">
        <v>0</v>
      </c>
      <c r="BZ359">
        <v>29.411764705882355</v>
      </c>
    </row>
    <row r="360" spans="1:78" x14ac:dyDescent="0.25">
      <c r="A360" t="e">
        <v>#DIV/0!</v>
      </c>
      <c r="B360" t="e">
        <v>#DIV/0!</v>
      </c>
      <c r="C360" t="e">
        <v>#DIV/0!</v>
      </c>
      <c r="D360" t="e">
        <v>#DIV/0!</v>
      </c>
      <c r="E360" t="e">
        <v>#DIV/0!</v>
      </c>
      <c r="F360" t="e">
        <v>#DIV/0!</v>
      </c>
      <c r="G360" t="e">
        <v>#DIV/0!</v>
      </c>
      <c r="H360" t="e">
        <v>#DIV/0!</v>
      </c>
      <c r="I360" t="e">
        <v>#DIV/0!</v>
      </c>
      <c r="J360">
        <v>0</v>
      </c>
      <c r="K360">
        <v>44.444444444444443</v>
      </c>
      <c r="L360">
        <v>12.5</v>
      </c>
      <c r="M360">
        <v>100</v>
      </c>
      <c r="N360">
        <v>100</v>
      </c>
      <c r="O360">
        <v>100</v>
      </c>
      <c r="P360">
        <v>78.571428571428569</v>
      </c>
      <c r="Q360">
        <v>94.73684210526315</v>
      </c>
      <c r="R360">
        <v>100</v>
      </c>
      <c r="S360">
        <v>93.333333333333329</v>
      </c>
      <c r="T360">
        <v>92.307692307692307</v>
      </c>
      <c r="U360">
        <v>78.571428571428569</v>
      </c>
      <c r="V360">
        <v>25</v>
      </c>
      <c r="W360">
        <v>7.1428571428571423</v>
      </c>
      <c r="X360">
        <v>0</v>
      </c>
      <c r="Y360">
        <v>13.333333333333334</v>
      </c>
      <c r="Z360">
        <v>0</v>
      </c>
      <c r="AA360">
        <v>26.666666666666668</v>
      </c>
      <c r="AB360">
        <v>0</v>
      </c>
      <c r="AC360">
        <v>6.25</v>
      </c>
      <c r="AD360">
        <v>7.1428571428571423</v>
      </c>
      <c r="AE360">
        <v>92.857142857142861</v>
      </c>
      <c r="AF360">
        <v>94.117647058823522</v>
      </c>
      <c r="AG360">
        <v>100</v>
      </c>
      <c r="AH360">
        <v>100</v>
      </c>
      <c r="AI360">
        <v>100</v>
      </c>
      <c r="AJ360">
        <v>92.857142857142861</v>
      </c>
      <c r="AK360">
        <v>81.818181818181827</v>
      </c>
      <c r="AL360">
        <v>73.333333333333329</v>
      </c>
      <c r="AM360">
        <v>100</v>
      </c>
      <c r="AN360">
        <v>50</v>
      </c>
      <c r="AO360">
        <v>66.666666666666657</v>
      </c>
      <c r="AP360">
        <v>68.75</v>
      </c>
      <c r="AQ360">
        <v>81.25</v>
      </c>
      <c r="AR360">
        <v>41.17647058823529</v>
      </c>
      <c r="AS360">
        <v>52.941176470588239</v>
      </c>
      <c r="AT360">
        <v>100</v>
      </c>
      <c r="AU360">
        <v>135.71428571428572</v>
      </c>
      <c r="AV360">
        <v>66.666666666666657</v>
      </c>
      <c r="AW360">
        <v>100</v>
      </c>
      <c r="AX360">
        <v>100</v>
      </c>
      <c r="AY360">
        <v>93.333333333333329</v>
      </c>
      <c r="AZ360">
        <v>93.75</v>
      </c>
      <c r="BA360">
        <v>92.307692307692307</v>
      </c>
      <c r="BB360">
        <v>100</v>
      </c>
      <c r="BC360">
        <v>100</v>
      </c>
      <c r="BD360">
        <v>100</v>
      </c>
      <c r="BE360">
        <v>100</v>
      </c>
      <c r="BF360" t="e">
        <v>#DIV/0!</v>
      </c>
      <c r="BG360" t="e">
        <v>#DIV/0!</v>
      </c>
      <c r="BH360" t="e">
        <v>#DIV/0!</v>
      </c>
      <c r="BI360" t="e">
        <v>#DIV/0!</v>
      </c>
      <c r="BJ360" t="e">
        <v>#DIV/0!</v>
      </c>
      <c r="BK360" t="e">
        <v>#DIV/0!</v>
      </c>
      <c r="BL360" t="e">
        <v>#DIV/0!</v>
      </c>
      <c r="BM360" t="e">
        <v>#DIV/0!</v>
      </c>
      <c r="BN360" t="e">
        <v>#DIV/0!</v>
      </c>
      <c r="BO360">
        <v>0</v>
      </c>
      <c r="BP360">
        <v>0</v>
      </c>
      <c r="BQ360">
        <v>14.285714285714285</v>
      </c>
      <c r="BR360">
        <v>0</v>
      </c>
      <c r="BS360">
        <v>0</v>
      </c>
      <c r="BT360">
        <v>0</v>
      </c>
      <c r="BU360">
        <v>100</v>
      </c>
      <c r="BV360">
        <v>100</v>
      </c>
      <c r="BW360">
        <v>100</v>
      </c>
      <c r="BX360">
        <v>58.333333333333336</v>
      </c>
      <c r="BY360">
        <v>100</v>
      </c>
      <c r="BZ360">
        <v>100</v>
      </c>
    </row>
    <row r="361" spans="1:78" x14ac:dyDescent="0.25">
      <c r="A361" t="e">
        <v>#DIV/0!</v>
      </c>
      <c r="B361" t="e">
        <v>#DIV/0!</v>
      </c>
      <c r="C361" t="e">
        <v>#DIV/0!</v>
      </c>
      <c r="D361" t="e">
        <v>#DIV/0!</v>
      </c>
      <c r="E361" t="e">
        <v>#DIV/0!</v>
      </c>
      <c r="F361" t="e">
        <v>#DIV/0!</v>
      </c>
      <c r="G361" t="e">
        <v>#DIV/0!</v>
      </c>
      <c r="H361" t="e">
        <v>#DIV/0!</v>
      </c>
      <c r="I361" t="e">
        <v>#DIV/0!</v>
      </c>
      <c r="J361" t="e">
        <v>#DIV/0!</v>
      </c>
      <c r="K361" t="e">
        <v>#DIV/0!</v>
      </c>
      <c r="L361" t="e">
        <v>#DIV/0!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92.857142857142861</v>
      </c>
      <c r="T361">
        <v>100</v>
      </c>
      <c r="U361">
        <v>100</v>
      </c>
      <c r="V361" t="e">
        <v>#DIV/0!</v>
      </c>
      <c r="W361">
        <v>0</v>
      </c>
      <c r="X361">
        <v>0</v>
      </c>
      <c r="Y361" t="e">
        <v>#DIV/0!</v>
      </c>
      <c r="Z361">
        <v>0</v>
      </c>
      <c r="AA361" t="e">
        <v>#DIV/0!</v>
      </c>
      <c r="AB361">
        <v>0</v>
      </c>
      <c r="AC361">
        <v>6.25</v>
      </c>
      <c r="AD361">
        <v>14.285714285714285</v>
      </c>
      <c r="AE361">
        <v>100</v>
      </c>
      <c r="AF361">
        <v>100</v>
      </c>
      <c r="AG361">
        <v>91.666666666666657</v>
      </c>
      <c r="AH361">
        <v>100</v>
      </c>
      <c r="AI361">
        <v>100</v>
      </c>
      <c r="AJ361">
        <v>92.857142857142861</v>
      </c>
      <c r="AK361">
        <v>100</v>
      </c>
      <c r="AL361">
        <v>100</v>
      </c>
      <c r="AM361">
        <v>100</v>
      </c>
      <c r="AN361" t="e">
        <v>#DIV/0!</v>
      </c>
      <c r="AO361" t="e">
        <v>#DIV/0!</v>
      </c>
      <c r="AP361" t="e">
        <v>#DIV/0!</v>
      </c>
      <c r="AQ361" t="e">
        <v>#DIV/0!</v>
      </c>
      <c r="AR361" t="e">
        <v>#DIV/0!</v>
      </c>
      <c r="AS361" t="e">
        <v>#DIV/0!</v>
      </c>
      <c r="AT361">
        <v>100</v>
      </c>
      <c r="AU361">
        <v>100</v>
      </c>
      <c r="AV361">
        <v>0</v>
      </c>
      <c r="AW361">
        <v>0</v>
      </c>
      <c r="AX361">
        <v>0</v>
      </c>
      <c r="AY361" t="e">
        <v>#DIV/0!</v>
      </c>
      <c r="AZ361">
        <v>100</v>
      </c>
      <c r="BA361">
        <v>100</v>
      </c>
      <c r="BB361">
        <v>100</v>
      </c>
      <c r="BC361">
        <v>100</v>
      </c>
      <c r="BD361">
        <v>100</v>
      </c>
      <c r="BE361">
        <v>100</v>
      </c>
      <c r="BF361" t="e">
        <v>#DIV/0!</v>
      </c>
      <c r="BG361" t="e">
        <v>#DIV/0!</v>
      </c>
      <c r="BH361" t="e">
        <v>#DIV/0!</v>
      </c>
      <c r="BI361" t="e">
        <v>#DIV/0!</v>
      </c>
      <c r="BJ361" t="e">
        <v>#DIV/0!</v>
      </c>
      <c r="BK361" t="e">
        <v>#DIV/0!</v>
      </c>
      <c r="BL361" t="e">
        <v>#DIV/0!</v>
      </c>
      <c r="BM361" t="e">
        <v>#DIV/0!</v>
      </c>
      <c r="BN361" t="e">
        <v>#DIV/0!</v>
      </c>
      <c r="BO361">
        <v>0</v>
      </c>
      <c r="BP361">
        <v>14.285714285714285</v>
      </c>
      <c r="BQ361">
        <v>14.285714285714285</v>
      </c>
      <c r="BR361">
        <v>0</v>
      </c>
      <c r="BS361">
        <v>0</v>
      </c>
      <c r="BT361">
        <v>0</v>
      </c>
      <c r="BU361">
        <v>100</v>
      </c>
      <c r="BV361">
        <v>0</v>
      </c>
      <c r="BW361">
        <v>0</v>
      </c>
      <c r="BX361">
        <v>100</v>
      </c>
      <c r="BY361">
        <v>100</v>
      </c>
      <c r="BZ361">
        <v>100</v>
      </c>
    </row>
    <row r="363" spans="1:78" x14ac:dyDescent="0.25">
      <c r="A363" t="s">
        <v>45</v>
      </c>
    </row>
    <row r="365" spans="1:78" x14ac:dyDescent="0.25">
      <c r="A365">
        <v>10</v>
      </c>
      <c r="D365">
        <v>50</v>
      </c>
      <c r="G365">
        <v>250</v>
      </c>
      <c r="J365">
        <v>1250</v>
      </c>
      <c r="M365">
        <v>6250</v>
      </c>
      <c r="P365">
        <v>31250</v>
      </c>
      <c r="S365" t="s">
        <v>47</v>
      </c>
    </row>
    <row r="366" spans="1:7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7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10.526315789473683</v>
      </c>
      <c r="R367">
        <v>7.1428571428571423</v>
      </c>
      <c r="S367">
        <v>0</v>
      </c>
      <c r="T367">
        <v>0</v>
      </c>
      <c r="U367">
        <v>21.428571428571427</v>
      </c>
    </row>
    <row r="368" spans="1:7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44.444444444444443</v>
      </c>
      <c r="L368">
        <v>12.5</v>
      </c>
      <c r="M368">
        <v>100</v>
      </c>
      <c r="N368">
        <v>100</v>
      </c>
      <c r="O368">
        <v>100</v>
      </c>
      <c r="P368">
        <v>78.571428571428569</v>
      </c>
      <c r="Q368">
        <v>94.73684210526315</v>
      </c>
      <c r="R368">
        <v>100</v>
      </c>
      <c r="S368">
        <v>93.333333333333329</v>
      </c>
      <c r="T368">
        <v>92.307692307692307</v>
      </c>
      <c r="U368">
        <v>78.571428571428569</v>
      </c>
    </row>
    <row r="369" spans="1:2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92.857142857142861</v>
      </c>
      <c r="T369">
        <v>100</v>
      </c>
      <c r="U369">
        <v>100</v>
      </c>
    </row>
    <row r="371" spans="1:21" x14ac:dyDescent="0.25">
      <c r="A371" t="s">
        <v>48</v>
      </c>
    </row>
    <row r="373" spans="1:21" x14ac:dyDescent="0.25">
      <c r="P373" t="s">
        <v>47</v>
      </c>
    </row>
    <row r="374" spans="1:2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2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7.1428571428571423</v>
      </c>
      <c r="J375">
        <v>13.333333333333334</v>
      </c>
      <c r="K375">
        <v>5.8823529411764701</v>
      </c>
      <c r="L375">
        <v>23.076923076923077</v>
      </c>
      <c r="M375">
        <v>5.8823529411764701</v>
      </c>
      <c r="N375">
        <v>0</v>
      </c>
      <c r="O375">
        <v>0</v>
      </c>
      <c r="P375">
        <v>18.181818181818183</v>
      </c>
      <c r="Q375">
        <v>0</v>
      </c>
      <c r="R375">
        <v>0</v>
      </c>
    </row>
    <row r="376" spans="1:21" x14ac:dyDescent="0.25">
      <c r="A376">
        <v>25</v>
      </c>
      <c r="B376">
        <v>7.1428571428571423</v>
      </c>
      <c r="C376">
        <v>0</v>
      </c>
      <c r="D376">
        <v>13.333333333333334</v>
      </c>
      <c r="E376">
        <v>0</v>
      </c>
      <c r="F376">
        <v>26.666666666666668</v>
      </c>
      <c r="G376">
        <v>0</v>
      </c>
      <c r="H376">
        <v>6.25</v>
      </c>
      <c r="I376">
        <v>7.1428571428571423</v>
      </c>
      <c r="J376">
        <v>92.857142857142861</v>
      </c>
      <c r="K376">
        <v>94.117647058823522</v>
      </c>
      <c r="L376">
        <v>100</v>
      </c>
      <c r="M376">
        <v>100</v>
      </c>
      <c r="N376">
        <v>100</v>
      </c>
      <c r="O376">
        <v>92.857142857142861</v>
      </c>
      <c r="P376">
        <v>81.818181818181827</v>
      </c>
      <c r="Q376">
        <v>73.333333333333329</v>
      </c>
      <c r="R376">
        <v>100</v>
      </c>
    </row>
    <row r="377" spans="1:2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6.25</v>
      </c>
      <c r="I377">
        <v>14.285714285714285</v>
      </c>
      <c r="J377">
        <v>100</v>
      </c>
      <c r="K377">
        <v>100</v>
      </c>
      <c r="L377">
        <v>91.666666666666657</v>
      </c>
      <c r="M377">
        <v>100</v>
      </c>
      <c r="N377">
        <v>100</v>
      </c>
      <c r="O377">
        <v>92.857142857142861</v>
      </c>
      <c r="P377">
        <v>100</v>
      </c>
      <c r="Q377">
        <v>100</v>
      </c>
      <c r="R377">
        <v>100</v>
      </c>
    </row>
    <row r="379" spans="1:21" x14ac:dyDescent="0.25">
      <c r="A379" t="s">
        <v>23</v>
      </c>
    </row>
    <row r="381" spans="1:21" x14ac:dyDescent="0.25">
      <c r="P381" t="s">
        <v>47</v>
      </c>
    </row>
    <row r="382" spans="1:2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21" x14ac:dyDescent="0.25">
      <c r="A383">
        <v>0</v>
      </c>
      <c r="B383">
        <v>0</v>
      </c>
      <c r="C383">
        <v>0</v>
      </c>
      <c r="D383">
        <v>0</v>
      </c>
      <c r="E383">
        <v>11.76470588235294</v>
      </c>
      <c r="F383">
        <v>0</v>
      </c>
      <c r="G383">
        <v>88.235294117647058</v>
      </c>
      <c r="H383">
        <v>46.666666666666664</v>
      </c>
      <c r="I383">
        <v>44.444444444444443</v>
      </c>
      <c r="J383">
        <v>0</v>
      </c>
      <c r="K383">
        <v>33.333333333333329</v>
      </c>
      <c r="L383">
        <v>11.76470588235294</v>
      </c>
      <c r="M383">
        <v>6.25</v>
      </c>
      <c r="N383">
        <v>0</v>
      </c>
      <c r="O383">
        <v>0</v>
      </c>
      <c r="P383">
        <v>6.25</v>
      </c>
      <c r="Q383">
        <v>21.052631578947366</v>
      </c>
      <c r="R383">
        <v>5.8823529411764701</v>
      </c>
    </row>
    <row r="384" spans="1:21" x14ac:dyDescent="0.25">
      <c r="A384">
        <v>50</v>
      </c>
      <c r="B384">
        <v>66.666666666666657</v>
      </c>
      <c r="C384">
        <v>68.75</v>
      </c>
      <c r="D384">
        <v>81.25</v>
      </c>
      <c r="E384">
        <v>41.17647058823529</v>
      </c>
      <c r="F384">
        <v>52.941176470588239</v>
      </c>
      <c r="G384">
        <v>100</v>
      </c>
      <c r="H384">
        <v>135.71428571428572</v>
      </c>
      <c r="I384">
        <v>66.666666666666657</v>
      </c>
      <c r="J384">
        <v>100</v>
      </c>
      <c r="K384">
        <v>100</v>
      </c>
      <c r="L384">
        <v>93.333333333333329</v>
      </c>
      <c r="M384">
        <v>93.75</v>
      </c>
      <c r="N384">
        <v>92.307692307692307</v>
      </c>
      <c r="O384">
        <v>100</v>
      </c>
      <c r="P384">
        <v>100</v>
      </c>
      <c r="Q384">
        <v>100</v>
      </c>
      <c r="R384">
        <v>100</v>
      </c>
    </row>
    <row r="385" spans="1:24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100</v>
      </c>
      <c r="H385">
        <v>100</v>
      </c>
      <c r="I385">
        <v>0</v>
      </c>
      <c r="J385">
        <v>0</v>
      </c>
      <c r="K385">
        <v>0</v>
      </c>
      <c r="L385">
        <v>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</row>
    <row r="388" spans="1:24" x14ac:dyDescent="0.25">
      <c r="A388" t="s">
        <v>25</v>
      </c>
    </row>
    <row r="389" spans="1:24" x14ac:dyDescent="0.25">
      <c r="S389" t="s">
        <v>47</v>
      </c>
    </row>
    <row r="390" spans="1:24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4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6.666666666666667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11.76470588235294</v>
      </c>
      <c r="S391">
        <v>0</v>
      </c>
      <c r="T391">
        <v>0</v>
      </c>
      <c r="U391">
        <v>29.411764705882355</v>
      </c>
    </row>
    <row r="392" spans="1:24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14.285714285714285</v>
      </c>
      <c r="M392">
        <v>0</v>
      </c>
      <c r="N392">
        <v>0</v>
      </c>
      <c r="O392">
        <v>0</v>
      </c>
      <c r="P392">
        <v>100</v>
      </c>
      <c r="Q392">
        <v>100</v>
      </c>
      <c r="R392">
        <v>100</v>
      </c>
      <c r="S392">
        <v>58.333333333333336</v>
      </c>
      <c r="T392">
        <v>100</v>
      </c>
      <c r="U392">
        <v>100</v>
      </c>
    </row>
    <row r="393" spans="1:24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14.285714285714285</v>
      </c>
      <c r="L393">
        <v>14.285714285714285</v>
      </c>
      <c r="M393">
        <v>0</v>
      </c>
      <c r="N393">
        <v>0</v>
      </c>
      <c r="O393">
        <v>0</v>
      </c>
      <c r="P393">
        <v>100</v>
      </c>
      <c r="Q393">
        <v>0</v>
      </c>
      <c r="R393">
        <v>0</v>
      </c>
      <c r="S393">
        <v>100</v>
      </c>
      <c r="T393">
        <v>100</v>
      </c>
      <c r="U393">
        <v>100</v>
      </c>
    </row>
    <row r="398" spans="1:24" x14ac:dyDescent="0.25">
      <c r="P398" t="s">
        <v>47</v>
      </c>
    </row>
    <row r="399" spans="1:24" x14ac:dyDescent="0.25"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P400">
        <v>0</v>
      </c>
      <c r="Q400">
        <v>0</v>
      </c>
      <c r="R400">
        <v>21.428571428571427</v>
      </c>
      <c r="S400">
        <v>18.181818181818183</v>
      </c>
      <c r="T400">
        <v>0</v>
      </c>
      <c r="U400">
        <v>0</v>
      </c>
      <c r="V400">
        <v>0</v>
      </c>
      <c r="W400">
        <v>0</v>
      </c>
      <c r="X400">
        <v>29.411764705882355</v>
      </c>
    </row>
    <row r="401" spans="16:24" x14ac:dyDescent="0.25">
      <c r="P401">
        <v>93.333333333333329</v>
      </c>
      <c r="Q401">
        <v>92.307692307692307</v>
      </c>
      <c r="R401">
        <v>78.571428571428569</v>
      </c>
      <c r="S401">
        <v>81.818181818181827</v>
      </c>
      <c r="T401">
        <v>73.333333333333329</v>
      </c>
      <c r="U401">
        <v>100</v>
      </c>
      <c r="V401">
        <v>58.333333333333336</v>
      </c>
      <c r="W401">
        <v>100</v>
      </c>
      <c r="X401">
        <v>100</v>
      </c>
    </row>
    <row r="402" spans="16:24" x14ac:dyDescent="0.25">
      <c r="P402">
        <v>92.857142857142861</v>
      </c>
      <c r="Q402">
        <v>100</v>
      </c>
      <c r="R402">
        <v>100</v>
      </c>
      <c r="S402">
        <v>100</v>
      </c>
      <c r="T402">
        <v>100</v>
      </c>
      <c r="U402">
        <v>100</v>
      </c>
      <c r="V402">
        <v>100</v>
      </c>
      <c r="W402">
        <v>100</v>
      </c>
      <c r="X402">
        <v>100</v>
      </c>
    </row>
  </sheetData>
  <sortState xmlns:xlrd2="http://schemas.microsoft.com/office/spreadsheetml/2017/richdata2" ref="A2:Q313">
    <sortCondition ref="A2:A3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F39AB-4575-42B1-86C3-4C0790AA078C}">
  <dimension ref="A1:S271"/>
  <sheetViews>
    <sheetView zoomScale="80" zoomScaleNormal="80" workbookViewId="0">
      <pane ySplit="1" topLeftCell="A2" activePane="bottomLeft" state="frozen"/>
      <selection pane="bottomLeft" activeCell="C273" sqref="C273"/>
    </sheetView>
  </sheetViews>
  <sheetFormatPr defaultRowHeight="15" customHeight="1" x14ac:dyDescent="0.25"/>
  <cols>
    <col min="1" max="1" width="12" customWidth="1"/>
    <col min="2" max="2" width="12.140625" customWidth="1"/>
    <col min="6" max="6" width="12.7109375" style="6" customWidth="1"/>
    <col min="7" max="8" width="14.7109375" customWidth="1"/>
    <col min="9" max="9" width="9.140625" style="7"/>
    <col min="10" max="10" width="13.7109375" style="9" customWidth="1"/>
    <col min="11" max="11" width="15.7109375" customWidth="1"/>
    <col min="12" max="12" width="19.42578125" customWidth="1"/>
    <col min="13" max="13" width="17.140625" customWidth="1"/>
    <col min="14" max="14" width="13.42578125" style="4" customWidth="1"/>
    <col min="15" max="15" width="27.28515625" style="5" customWidth="1"/>
    <col min="16" max="16" width="13.7109375" customWidth="1"/>
  </cols>
  <sheetData>
    <row r="1" spans="1:19" x14ac:dyDescent="0.25">
      <c r="A1" s="1" t="s">
        <v>49</v>
      </c>
      <c r="B1" s="1" t="s">
        <v>2</v>
      </c>
      <c r="C1" s="1" t="s">
        <v>3</v>
      </c>
      <c r="D1" s="1" t="s">
        <v>4</v>
      </c>
      <c r="E1" s="1" t="s">
        <v>5</v>
      </c>
      <c r="F1" s="26" t="s">
        <v>6</v>
      </c>
      <c r="G1" s="1" t="s">
        <v>7</v>
      </c>
      <c r="H1" s="1" t="s">
        <v>8</v>
      </c>
      <c r="I1" s="14" t="s">
        <v>9</v>
      </c>
      <c r="J1" s="15" t="s">
        <v>10</v>
      </c>
      <c r="K1" s="1" t="s">
        <v>11</v>
      </c>
      <c r="L1" s="2" t="s">
        <v>12</v>
      </c>
      <c r="M1" s="24" t="s">
        <v>13</v>
      </c>
      <c r="N1" s="3" t="s">
        <v>14</v>
      </c>
      <c r="O1" s="1" t="s">
        <v>15</v>
      </c>
      <c r="P1" t="s">
        <v>16</v>
      </c>
      <c r="Q1" t="s">
        <v>17</v>
      </c>
    </row>
    <row r="2" spans="1:19" x14ac:dyDescent="0.25">
      <c r="A2">
        <v>1</v>
      </c>
      <c r="B2">
        <v>800</v>
      </c>
      <c r="C2" s="11">
        <v>12</v>
      </c>
      <c r="D2">
        <v>1</v>
      </c>
      <c r="E2">
        <v>4</v>
      </c>
      <c r="F2" s="6">
        <v>4</v>
      </c>
      <c r="I2" s="7">
        <v>0</v>
      </c>
      <c r="J2" s="9">
        <f>40</f>
        <v>40</v>
      </c>
      <c r="P2" cm="1">
        <f t="array" ref="P2:P271">((40-E2:E271)/40)*100</f>
        <v>90</v>
      </c>
      <c r="Q2">
        <f>(I2/(I2+J2))*100</f>
        <v>0</v>
      </c>
      <c r="S2" t="s">
        <v>50</v>
      </c>
    </row>
    <row r="3" spans="1:19" x14ac:dyDescent="0.25">
      <c r="A3">
        <v>1</v>
      </c>
      <c r="B3">
        <v>800</v>
      </c>
      <c r="C3" s="11">
        <v>12</v>
      </c>
      <c r="D3">
        <v>2</v>
      </c>
      <c r="E3">
        <v>3</v>
      </c>
      <c r="F3" s="6">
        <v>3</v>
      </c>
      <c r="I3" s="7">
        <v>0</v>
      </c>
      <c r="J3" s="9">
        <f>40</f>
        <v>40</v>
      </c>
      <c r="P3">
        <v>92.5</v>
      </c>
      <c r="Q3">
        <f t="shared" ref="Q3:Q66" si="0">(I3/(I3+J3))*100</f>
        <v>0</v>
      </c>
    </row>
    <row r="4" spans="1:19" x14ac:dyDescent="0.25">
      <c r="A4">
        <v>1</v>
      </c>
      <c r="B4">
        <v>800</v>
      </c>
      <c r="C4" s="11">
        <v>12</v>
      </c>
      <c r="D4">
        <v>3</v>
      </c>
      <c r="E4">
        <v>1</v>
      </c>
      <c r="F4" s="6">
        <v>1</v>
      </c>
      <c r="I4" s="7">
        <v>0</v>
      </c>
      <c r="J4" s="9">
        <f>40</f>
        <v>40</v>
      </c>
      <c r="P4">
        <v>97.5</v>
      </c>
      <c r="Q4">
        <f t="shared" si="0"/>
        <v>0</v>
      </c>
    </row>
    <row r="5" spans="1:19" x14ac:dyDescent="0.25">
      <c r="A5">
        <v>1</v>
      </c>
      <c r="B5">
        <v>1600</v>
      </c>
      <c r="C5" s="11">
        <v>12</v>
      </c>
      <c r="D5">
        <v>1</v>
      </c>
      <c r="E5">
        <v>4</v>
      </c>
      <c r="F5" s="6">
        <v>4</v>
      </c>
      <c r="I5" s="7">
        <v>0</v>
      </c>
      <c r="J5" s="9">
        <f>40</f>
        <v>40</v>
      </c>
      <c r="P5">
        <v>90</v>
      </c>
      <c r="Q5">
        <f t="shared" si="0"/>
        <v>0</v>
      </c>
    </row>
    <row r="6" spans="1:19" x14ac:dyDescent="0.25">
      <c r="A6">
        <v>1</v>
      </c>
      <c r="B6">
        <v>1600</v>
      </c>
      <c r="C6" s="11">
        <v>12</v>
      </c>
      <c r="D6">
        <v>2</v>
      </c>
      <c r="E6">
        <v>4</v>
      </c>
      <c r="F6" s="6">
        <v>4</v>
      </c>
      <c r="I6" s="7">
        <v>0</v>
      </c>
      <c r="J6" s="9">
        <f>40</f>
        <v>40</v>
      </c>
      <c r="P6">
        <v>90</v>
      </c>
      <c r="Q6">
        <f t="shared" si="0"/>
        <v>0</v>
      </c>
    </row>
    <row r="7" spans="1:19" x14ac:dyDescent="0.25">
      <c r="A7">
        <v>1</v>
      </c>
      <c r="B7">
        <v>1600</v>
      </c>
      <c r="C7" s="11">
        <v>12</v>
      </c>
      <c r="D7">
        <v>3</v>
      </c>
      <c r="E7">
        <v>4</v>
      </c>
      <c r="F7" s="6">
        <v>4</v>
      </c>
      <c r="I7" s="7">
        <v>0</v>
      </c>
      <c r="J7" s="9">
        <f>40</f>
        <v>40</v>
      </c>
      <c r="P7">
        <v>90</v>
      </c>
      <c r="Q7">
        <f t="shared" si="0"/>
        <v>0</v>
      </c>
    </row>
    <row r="8" spans="1:19" x14ac:dyDescent="0.25">
      <c r="A8">
        <v>2</v>
      </c>
      <c r="B8">
        <v>800</v>
      </c>
      <c r="C8" s="11">
        <v>12</v>
      </c>
      <c r="D8">
        <v>1</v>
      </c>
      <c r="E8">
        <v>2</v>
      </c>
      <c r="F8" s="6">
        <v>2</v>
      </c>
      <c r="I8" s="7">
        <v>0</v>
      </c>
      <c r="J8" s="9">
        <f>40</f>
        <v>40</v>
      </c>
      <c r="P8">
        <v>95</v>
      </c>
      <c r="Q8">
        <f t="shared" si="0"/>
        <v>0</v>
      </c>
    </row>
    <row r="9" spans="1:19" x14ac:dyDescent="0.25">
      <c r="A9">
        <v>2</v>
      </c>
      <c r="B9">
        <v>800</v>
      </c>
      <c r="C9" s="11">
        <v>12</v>
      </c>
      <c r="D9">
        <v>2</v>
      </c>
      <c r="E9">
        <v>6</v>
      </c>
      <c r="F9" s="6">
        <v>6</v>
      </c>
      <c r="I9" s="7">
        <v>0</v>
      </c>
      <c r="J9" s="9">
        <f>40</f>
        <v>40</v>
      </c>
      <c r="P9">
        <v>85</v>
      </c>
      <c r="Q9">
        <f t="shared" si="0"/>
        <v>0</v>
      </c>
    </row>
    <row r="10" spans="1:19" x14ac:dyDescent="0.25">
      <c r="A10">
        <v>2</v>
      </c>
      <c r="B10">
        <v>800</v>
      </c>
      <c r="C10" s="11">
        <v>12</v>
      </c>
      <c r="D10">
        <v>3</v>
      </c>
      <c r="E10">
        <v>7</v>
      </c>
      <c r="F10" s="6">
        <v>7</v>
      </c>
      <c r="I10" s="7">
        <v>0</v>
      </c>
      <c r="J10" s="9">
        <f>40</f>
        <v>40</v>
      </c>
      <c r="P10">
        <v>82.5</v>
      </c>
      <c r="Q10">
        <f t="shared" si="0"/>
        <v>0</v>
      </c>
    </row>
    <row r="11" spans="1:19" x14ac:dyDescent="0.25">
      <c r="A11">
        <v>2</v>
      </c>
      <c r="B11">
        <v>1600</v>
      </c>
      <c r="C11" s="11">
        <v>12</v>
      </c>
      <c r="D11">
        <v>1</v>
      </c>
      <c r="E11">
        <v>3</v>
      </c>
      <c r="F11" s="6">
        <v>3</v>
      </c>
      <c r="I11" s="7">
        <v>0</v>
      </c>
      <c r="J11" s="9">
        <f>40</f>
        <v>40</v>
      </c>
      <c r="P11">
        <v>92.5</v>
      </c>
      <c r="Q11">
        <f t="shared" si="0"/>
        <v>0</v>
      </c>
    </row>
    <row r="12" spans="1:19" x14ac:dyDescent="0.25">
      <c r="A12">
        <v>2</v>
      </c>
      <c r="B12">
        <v>1600</v>
      </c>
      <c r="C12" s="11">
        <v>12</v>
      </c>
      <c r="D12">
        <v>2</v>
      </c>
      <c r="E12">
        <v>2</v>
      </c>
      <c r="F12" s="6">
        <v>2</v>
      </c>
      <c r="I12" s="7">
        <v>0</v>
      </c>
      <c r="J12" s="9">
        <f>40</f>
        <v>40</v>
      </c>
      <c r="P12">
        <v>95</v>
      </c>
      <c r="Q12">
        <f t="shared" si="0"/>
        <v>0</v>
      </c>
    </row>
    <row r="13" spans="1:19" x14ac:dyDescent="0.25">
      <c r="A13">
        <v>2</v>
      </c>
      <c r="B13">
        <v>1600</v>
      </c>
      <c r="C13" s="11">
        <v>12</v>
      </c>
      <c r="D13">
        <v>3</v>
      </c>
      <c r="E13">
        <v>0</v>
      </c>
      <c r="F13" s="6">
        <v>0</v>
      </c>
      <c r="I13" s="7">
        <v>0</v>
      </c>
      <c r="J13" s="9">
        <f>40</f>
        <v>40</v>
      </c>
      <c r="P13">
        <v>100</v>
      </c>
      <c r="Q13">
        <f t="shared" si="0"/>
        <v>0</v>
      </c>
    </row>
    <row r="14" spans="1:19" x14ac:dyDescent="0.25">
      <c r="A14">
        <v>3</v>
      </c>
      <c r="B14">
        <v>800</v>
      </c>
      <c r="C14" s="11">
        <v>12</v>
      </c>
      <c r="D14">
        <v>1</v>
      </c>
      <c r="E14">
        <v>5</v>
      </c>
      <c r="F14" s="6">
        <v>5</v>
      </c>
      <c r="I14" s="7">
        <v>0</v>
      </c>
      <c r="J14" s="9">
        <f>40</f>
        <v>40</v>
      </c>
      <c r="P14">
        <v>87.5</v>
      </c>
      <c r="Q14">
        <f t="shared" si="0"/>
        <v>0</v>
      </c>
    </row>
    <row r="15" spans="1:19" x14ac:dyDescent="0.25">
      <c r="A15">
        <v>3</v>
      </c>
      <c r="B15">
        <v>800</v>
      </c>
      <c r="C15" s="11">
        <v>12</v>
      </c>
      <c r="D15">
        <v>2</v>
      </c>
      <c r="E15">
        <v>2</v>
      </c>
      <c r="F15" s="6">
        <v>2</v>
      </c>
      <c r="I15" s="7">
        <v>0</v>
      </c>
      <c r="J15" s="9">
        <f>40</f>
        <v>40</v>
      </c>
      <c r="P15">
        <v>95</v>
      </c>
      <c r="Q15">
        <f t="shared" si="0"/>
        <v>0</v>
      </c>
    </row>
    <row r="16" spans="1:19" x14ac:dyDescent="0.25">
      <c r="A16">
        <v>3</v>
      </c>
      <c r="B16">
        <v>800</v>
      </c>
      <c r="C16" s="11">
        <v>12</v>
      </c>
      <c r="D16">
        <v>3</v>
      </c>
      <c r="E16">
        <v>2</v>
      </c>
      <c r="F16" s="6">
        <v>2</v>
      </c>
      <c r="I16" s="7">
        <v>0</v>
      </c>
      <c r="J16" s="9">
        <f>40</f>
        <v>40</v>
      </c>
      <c r="P16">
        <v>95</v>
      </c>
      <c r="Q16">
        <f t="shared" si="0"/>
        <v>0</v>
      </c>
    </row>
    <row r="17" spans="1:17" x14ac:dyDescent="0.25">
      <c r="A17">
        <v>3</v>
      </c>
      <c r="B17">
        <v>1600</v>
      </c>
      <c r="C17" s="11">
        <v>12</v>
      </c>
      <c r="D17">
        <v>1</v>
      </c>
      <c r="E17">
        <v>4</v>
      </c>
      <c r="F17" s="6">
        <v>4</v>
      </c>
      <c r="I17" s="7">
        <v>0</v>
      </c>
      <c r="J17" s="9">
        <f>40</f>
        <v>40</v>
      </c>
      <c r="P17">
        <v>90</v>
      </c>
      <c r="Q17">
        <f t="shared" si="0"/>
        <v>0</v>
      </c>
    </row>
    <row r="18" spans="1:17" x14ac:dyDescent="0.25">
      <c r="A18">
        <v>3</v>
      </c>
      <c r="B18">
        <v>1600</v>
      </c>
      <c r="C18" s="11">
        <v>12</v>
      </c>
      <c r="D18">
        <v>2</v>
      </c>
      <c r="E18">
        <v>1</v>
      </c>
      <c r="F18" s="6">
        <v>1</v>
      </c>
      <c r="I18" s="7">
        <v>0</v>
      </c>
      <c r="J18" s="9">
        <f>40</f>
        <v>40</v>
      </c>
      <c r="P18">
        <v>97.5</v>
      </c>
      <c r="Q18">
        <f t="shared" si="0"/>
        <v>0</v>
      </c>
    </row>
    <row r="19" spans="1:17" x14ac:dyDescent="0.25">
      <c r="A19">
        <v>3</v>
      </c>
      <c r="B19">
        <v>1600</v>
      </c>
      <c r="C19" s="11">
        <v>12</v>
      </c>
      <c r="D19">
        <v>3</v>
      </c>
      <c r="E19">
        <v>5</v>
      </c>
      <c r="F19" s="6">
        <v>5</v>
      </c>
      <c r="I19" s="7">
        <v>0</v>
      </c>
      <c r="J19" s="9">
        <f>40</f>
        <v>40</v>
      </c>
      <c r="P19">
        <v>87.5</v>
      </c>
      <c r="Q19">
        <f t="shared" si="0"/>
        <v>0</v>
      </c>
    </row>
    <row r="20" spans="1:17" x14ac:dyDescent="0.25">
      <c r="A20">
        <v>4</v>
      </c>
      <c r="B20">
        <v>800</v>
      </c>
      <c r="C20" s="11">
        <v>12</v>
      </c>
      <c r="D20">
        <v>1</v>
      </c>
      <c r="E20">
        <v>0</v>
      </c>
      <c r="F20" s="6">
        <v>0</v>
      </c>
      <c r="I20" s="7">
        <v>0</v>
      </c>
      <c r="J20" s="9">
        <f>40</f>
        <v>40</v>
      </c>
      <c r="P20">
        <v>100</v>
      </c>
      <c r="Q20">
        <f t="shared" si="0"/>
        <v>0</v>
      </c>
    </row>
    <row r="21" spans="1:17" x14ac:dyDescent="0.25">
      <c r="A21">
        <v>4</v>
      </c>
      <c r="B21">
        <v>800</v>
      </c>
      <c r="C21" s="11">
        <v>12</v>
      </c>
      <c r="D21">
        <v>2</v>
      </c>
      <c r="E21">
        <v>0</v>
      </c>
      <c r="F21" s="6">
        <v>0</v>
      </c>
      <c r="I21" s="7">
        <v>0</v>
      </c>
      <c r="J21" s="9">
        <f>40</f>
        <v>40</v>
      </c>
      <c r="P21">
        <v>100</v>
      </c>
      <c r="Q21">
        <f t="shared" si="0"/>
        <v>0</v>
      </c>
    </row>
    <row r="22" spans="1:17" x14ac:dyDescent="0.25">
      <c r="A22">
        <v>4</v>
      </c>
      <c r="B22">
        <v>800</v>
      </c>
      <c r="C22" s="11">
        <v>12</v>
      </c>
      <c r="D22">
        <v>3</v>
      </c>
      <c r="E22">
        <v>1</v>
      </c>
      <c r="F22" s="6">
        <v>1</v>
      </c>
      <c r="I22" s="7">
        <v>0</v>
      </c>
      <c r="J22" s="9">
        <f>40</f>
        <v>40</v>
      </c>
      <c r="P22">
        <v>97.5</v>
      </c>
      <c r="Q22">
        <f t="shared" si="0"/>
        <v>0</v>
      </c>
    </row>
    <row r="23" spans="1:17" x14ac:dyDescent="0.25">
      <c r="A23">
        <v>4</v>
      </c>
      <c r="B23">
        <v>1600</v>
      </c>
      <c r="C23" s="11">
        <v>12</v>
      </c>
      <c r="D23">
        <v>1</v>
      </c>
      <c r="E23">
        <v>4</v>
      </c>
      <c r="F23" s="6">
        <v>4</v>
      </c>
      <c r="I23" s="7">
        <v>0</v>
      </c>
      <c r="J23" s="9">
        <f>40</f>
        <v>40</v>
      </c>
      <c r="P23">
        <v>90</v>
      </c>
      <c r="Q23">
        <f t="shared" si="0"/>
        <v>0</v>
      </c>
    </row>
    <row r="24" spans="1:17" x14ac:dyDescent="0.25">
      <c r="A24">
        <v>4</v>
      </c>
      <c r="B24">
        <v>1600</v>
      </c>
      <c r="C24" s="11">
        <v>12</v>
      </c>
      <c r="D24">
        <v>2</v>
      </c>
      <c r="E24">
        <v>2</v>
      </c>
      <c r="F24" s="6">
        <v>2</v>
      </c>
      <c r="I24" s="7">
        <v>0</v>
      </c>
      <c r="J24" s="9">
        <f>40</f>
        <v>40</v>
      </c>
      <c r="P24">
        <v>95</v>
      </c>
      <c r="Q24">
        <f t="shared" si="0"/>
        <v>0</v>
      </c>
    </row>
    <row r="25" spans="1:17" x14ac:dyDescent="0.25">
      <c r="A25">
        <v>4</v>
      </c>
      <c r="B25">
        <v>1600</v>
      </c>
      <c r="C25" s="11">
        <v>12</v>
      </c>
      <c r="D25">
        <v>3</v>
      </c>
      <c r="E25">
        <v>0</v>
      </c>
      <c r="F25" s="6">
        <v>0</v>
      </c>
      <c r="I25" s="7">
        <v>0</v>
      </c>
      <c r="J25" s="9">
        <f>40</f>
        <v>40</v>
      </c>
      <c r="P25">
        <v>100</v>
      </c>
      <c r="Q25">
        <f t="shared" si="0"/>
        <v>0</v>
      </c>
    </row>
    <row r="26" spans="1:17" x14ac:dyDescent="0.25">
      <c r="A26">
        <v>5</v>
      </c>
      <c r="B26">
        <v>800</v>
      </c>
      <c r="C26" s="11">
        <v>12</v>
      </c>
      <c r="D26">
        <v>1</v>
      </c>
      <c r="E26">
        <v>7</v>
      </c>
      <c r="F26" s="6">
        <v>7</v>
      </c>
      <c r="I26" s="7">
        <v>0</v>
      </c>
      <c r="J26" s="9">
        <f>40</f>
        <v>40</v>
      </c>
      <c r="P26">
        <v>82.5</v>
      </c>
      <c r="Q26">
        <f t="shared" si="0"/>
        <v>0</v>
      </c>
    </row>
    <row r="27" spans="1:17" x14ac:dyDescent="0.25">
      <c r="A27">
        <v>5</v>
      </c>
      <c r="B27">
        <v>800</v>
      </c>
      <c r="C27" s="11">
        <v>12</v>
      </c>
      <c r="D27">
        <v>2</v>
      </c>
      <c r="E27">
        <v>1</v>
      </c>
      <c r="F27" s="6">
        <v>1</v>
      </c>
      <c r="I27" s="7">
        <v>0</v>
      </c>
      <c r="J27" s="9">
        <f>40</f>
        <v>40</v>
      </c>
      <c r="P27">
        <v>97.5</v>
      </c>
      <c r="Q27">
        <f t="shared" si="0"/>
        <v>0</v>
      </c>
    </row>
    <row r="28" spans="1:17" x14ac:dyDescent="0.25">
      <c r="A28">
        <v>5</v>
      </c>
      <c r="B28">
        <v>800</v>
      </c>
      <c r="C28" s="11">
        <v>12</v>
      </c>
      <c r="D28">
        <v>3</v>
      </c>
      <c r="E28">
        <v>8</v>
      </c>
      <c r="F28" s="6">
        <v>8</v>
      </c>
      <c r="I28" s="7">
        <v>0</v>
      </c>
      <c r="J28" s="9">
        <f>40</f>
        <v>40</v>
      </c>
      <c r="P28">
        <v>80</v>
      </c>
      <c r="Q28">
        <f t="shared" si="0"/>
        <v>0</v>
      </c>
    </row>
    <row r="29" spans="1:17" x14ac:dyDescent="0.25">
      <c r="A29">
        <v>5</v>
      </c>
      <c r="B29">
        <v>1600</v>
      </c>
      <c r="C29" s="11">
        <v>12</v>
      </c>
      <c r="D29">
        <v>1</v>
      </c>
      <c r="E29">
        <v>7</v>
      </c>
      <c r="F29" s="6">
        <v>7</v>
      </c>
      <c r="I29" s="7">
        <v>0</v>
      </c>
      <c r="J29" s="9">
        <f>40</f>
        <v>40</v>
      </c>
      <c r="P29">
        <v>82.5</v>
      </c>
      <c r="Q29">
        <f t="shared" si="0"/>
        <v>0</v>
      </c>
    </row>
    <row r="30" spans="1:17" x14ac:dyDescent="0.25">
      <c r="A30">
        <v>5</v>
      </c>
      <c r="B30">
        <v>1600</v>
      </c>
      <c r="C30" s="11">
        <v>12</v>
      </c>
      <c r="D30">
        <v>2</v>
      </c>
      <c r="E30">
        <v>2</v>
      </c>
      <c r="F30" s="6">
        <v>2</v>
      </c>
      <c r="I30" s="7">
        <v>0</v>
      </c>
      <c r="J30" s="9">
        <f>40</f>
        <v>40</v>
      </c>
      <c r="P30">
        <v>95</v>
      </c>
      <c r="Q30">
        <f t="shared" si="0"/>
        <v>0</v>
      </c>
    </row>
    <row r="31" spans="1:17" x14ac:dyDescent="0.25">
      <c r="A31">
        <v>5</v>
      </c>
      <c r="B31">
        <v>1600</v>
      </c>
      <c r="C31" s="11">
        <v>12</v>
      </c>
      <c r="D31">
        <v>3</v>
      </c>
      <c r="E31">
        <v>4</v>
      </c>
      <c r="F31" s="6">
        <v>4</v>
      </c>
      <c r="I31" s="7">
        <v>0</v>
      </c>
      <c r="J31" s="9">
        <f>40</f>
        <v>40</v>
      </c>
      <c r="P31">
        <v>90</v>
      </c>
      <c r="Q31">
        <f t="shared" si="0"/>
        <v>0</v>
      </c>
    </row>
    <row r="32" spans="1:17" x14ac:dyDescent="0.25">
      <c r="A32">
        <v>6</v>
      </c>
      <c r="B32">
        <v>800</v>
      </c>
      <c r="C32" s="11">
        <v>12</v>
      </c>
      <c r="D32">
        <v>1</v>
      </c>
      <c r="E32">
        <v>4</v>
      </c>
      <c r="F32" s="6">
        <v>4</v>
      </c>
      <c r="I32" s="7">
        <v>0</v>
      </c>
      <c r="J32" s="9">
        <f>40</f>
        <v>40</v>
      </c>
      <c r="P32">
        <v>90</v>
      </c>
      <c r="Q32">
        <f t="shared" si="0"/>
        <v>0</v>
      </c>
    </row>
    <row r="33" spans="1:17" x14ac:dyDescent="0.25">
      <c r="A33">
        <v>6</v>
      </c>
      <c r="B33">
        <v>800</v>
      </c>
      <c r="C33" s="11">
        <v>12</v>
      </c>
      <c r="D33">
        <v>2</v>
      </c>
      <c r="E33">
        <v>2</v>
      </c>
      <c r="F33" s="6">
        <v>2</v>
      </c>
      <c r="I33" s="7">
        <v>0</v>
      </c>
      <c r="J33" s="9">
        <f>40</f>
        <v>40</v>
      </c>
      <c r="P33">
        <v>95</v>
      </c>
      <c r="Q33">
        <f t="shared" si="0"/>
        <v>0</v>
      </c>
    </row>
    <row r="34" spans="1:17" x14ac:dyDescent="0.25">
      <c r="A34">
        <v>6</v>
      </c>
      <c r="B34">
        <v>800</v>
      </c>
      <c r="C34" s="11">
        <v>12</v>
      </c>
      <c r="D34">
        <v>3</v>
      </c>
      <c r="E34">
        <v>6</v>
      </c>
      <c r="F34" s="6">
        <v>6</v>
      </c>
      <c r="I34" s="7">
        <v>0</v>
      </c>
      <c r="J34" s="9">
        <f>40</f>
        <v>40</v>
      </c>
      <c r="P34">
        <v>85</v>
      </c>
      <c r="Q34">
        <f t="shared" si="0"/>
        <v>0</v>
      </c>
    </row>
    <row r="35" spans="1:17" x14ac:dyDescent="0.25">
      <c r="A35">
        <v>6</v>
      </c>
      <c r="B35">
        <v>1600</v>
      </c>
      <c r="C35" s="11">
        <v>12</v>
      </c>
      <c r="D35">
        <v>1</v>
      </c>
      <c r="E35">
        <v>4</v>
      </c>
      <c r="F35" s="6">
        <v>4</v>
      </c>
      <c r="I35" s="7">
        <v>0</v>
      </c>
      <c r="J35" s="9">
        <f>40</f>
        <v>40</v>
      </c>
      <c r="P35">
        <v>90</v>
      </c>
      <c r="Q35">
        <f t="shared" si="0"/>
        <v>0</v>
      </c>
    </row>
    <row r="36" spans="1:17" x14ac:dyDescent="0.25">
      <c r="A36">
        <v>6</v>
      </c>
      <c r="B36">
        <v>1600</v>
      </c>
      <c r="C36" s="11">
        <v>12</v>
      </c>
      <c r="D36">
        <v>2</v>
      </c>
      <c r="E36">
        <v>2</v>
      </c>
      <c r="F36" s="6">
        <v>2</v>
      </c>
      <c r="I36" s="7">
        <v>0</v>
      </c>
      <c r="J36" s="9">
        <f>40</f>
        <v>40</v>
      </c>
      <c r="P36">
        <v>95</v>
      </c>
      <c r="Q36">
        <f t="shared" si="0"/>
        <v>0</v>
      </c>
    </row>
    <row r="37" spans="1:17" x14ac:dyDescent="0.25">
      <c r="A37">
        <v>6</v>
      </c>
      <c r="B37">
        <v>1600</v>
      </c>
      <c r="C37" s="11">
        <v>12</v>
      </c>
      <c r="D37">
        <v>3</v>
      </c>
      <c r="E37">
        <v>2</v>
      </c>
      <c r="F37" s="6">
        <v>2</v>
      </c>
      <c r="I37" s="7">
        <v>0</v>
      </c>
      <c r="J37" s="9">
        <f>40</f>
        <v>40</v>
      </c>
      <c r="P37">
        <v>95</v>
      </c>
      <c r="Q37">
        <f t="shared" si="0"/>
        <v>0</v>
      </c>
    </row>
    <row r="38" spans="1:17" x14ac:dyDescent="0.25">
      <c r="A38">
        <v>7</v>
      </c>
      <c r="B38">
        <v>800</v>
      </c>
      <c r="C38" s="11">
        <v>12</v>
      </c>
      <c r="D38">
        <v>1</v>
      </c>
      <c r="E38">
        <v>5</v>
      </c>
      <c r="F38" s="6">
        <v>5</v>
      </c>
      <c r="I38" s="7">
        <v>0</v>
      </c>
      <c r="J38" s="9">
        <f>40</f>
        <v>40</v>
      </c>
      <c r="P38">
        <v>87.5</v>
      </c>
      <c r="Q38">
        <f t="shared" si="0"/>
        <v>0</v>
      </c>
    </row>
    <row r="39" spans="1:17" x14ac:dyDescent="0.25">
      <c r="A39">
        <v>7</v>
      </c>
      <c r="B39">
        <v>800</v>
      </c>
      <c r="C39" s="11">
        <v>12</v>
      </c>
      <c r="D39">
        <v>2</v>
      </c>
      <c r="E39">
        <v>5</v>
      </c>
      <c r="F39" s="6">
        <v>5</v>
      </c>
      <c r="I39" s="7">
        <v>0</v>
      </c>
      <c r="J39" s="9">
        <f>40</f>
        <v>40</v>
      </c>
      <c r="P39">
        <v>87.5</v>
      </c>
      <c r="Q39">
        <f t="shared" si="0"/>
        <v>0</v>
      </c>
    </row>
    <row r="40" spans="1:17" x14ac:dyDescent="0.25">
      <c r="A40">
        <v>7</v>
      </c>
      <c r="B40">
        <v>800</v>
      </c>
      <c r="C40" s="11">
        <v>12</v>
      </c>
      <c r="D40">
        <v>3</v>
      </c>
      <c r="E40">
        <v>4</v>
      </c>
      <c r="F40" s="6">
        <v>4</v>
      </c>
      <c r="I40" s="7">
        <v>0</v>
      </c>
      <c r="J40" s="9">
        <f>40</f>
        <v>40</v>
      </c>
      <c r="P40">
        <v>90</v>
      </c>
      <c r="Q40">
        <f t="shared" si="0"/>
        <v>0</v>
      </c>
    </row>
    <row r="41" spans="1:17" x14ac:dyDescent="0.25">
      <c r="A41">
        <v>7</v>
      </c>
      <c r="B41">
        <v>1600</v>
      </c>
      <c r="C41" s="11">
        <v>12</v>
      </c>
      <c r="D41">
        <v>1</v>
      </c>
      <c r="E41">
        <v>1</v>
      </c>
      <c r="F41" s="6">
        <v>1</v>
      </c>
      <c r="I41" s="7">
        <v>0</v>
      </c>
      <c r="J41" s="9">
        <f>40</f>
        <v>40</v>
      </c>
      <c r="P41">
        <v>97.5</v>
      </c>
      <c r="Q41">
        <f t="shared" si="0"/>
        <v>0</v>
      </c>
    </row>
    <row r="42" spans="1:17" x14ac:dyDescent="0.25">
      <c r="A42">
        <v>7</v>
      </c>
      <c r="B42">
        <v>1600</v>
      </c>
      <c r="C42" s="11">
        <v>12</v>
      </c>
      <c r="D42">
        <v>2</v>
      </c>
      <c r="E42">
        <v>2</v>
      </c>
      <c r="F42" s="6">
        <v>2</v>
      </c>
      <c r="I42" s="7">
        <v>0</v>
      </c>
      <c r="J42" s="9">
        <f>40</f>
        <v>40</v>
      </c>
      <c r="P42">
        <v>95</v>
      </c>
      <c r="Q42">
        <f t="shared" si="0"/>
        <v>0</v>
      </c>
    </row>
    <row r="43" spans="1:17" x14ac:dyDescent="0.25">
      <c r="A43">
        <v>7</v>
      </c>
      <c r="B43">
        <v>1600</v>
      </c>
      <c r="C43" s="11">
        <v>12</v>
      </c>
      <c r="D43">
        <v>3</v>
      </c>
      <c r="E43">
        <v>6</v>
      </c>
      <c r="F43" s="6">
        <v>6</v>
      </c>
      <c r="I43" s="7">
        <v>0</v>
      </c>
      <c r="J43" s="9">
        <f>40</f>
        <v>40</v>
      </c>
      <c r="P43">
        <v>85</v>
      </c>
      <c r="Q43">
        <f t="shared" si="0"/>
        <v>0</v>
      </c>
    </row>
    <row r="44" spans="1:17" x14ac:dyDescent="0.25">
      <c r="A44">
        <v>8</v>
      </c>
      <c r="B44">
        <v>800</v>
      </c>
      <c r="C44" s="11">
        <v>12</v>
      </c>
      <c r="D44">
        <v>1</v>
      </c>
      <c r="E44">
        <v>1</v>
      </c>
      <c r="F44" s="6">
        <v>1</v>
      </c>
      <c r="I44" s="7">
        <v>0</v>
      </c>
      <c r="J44" s="9">
        <f>40</f>
        <v>40</v>
      </c>
      <c r="P44">
        <v>97.5</v>
      </c>
      <c r="Q44">
        <f t="shared" si="0"/>
        <v>0</v>
      </c>
    </row>
    <row r="45" spans="1:17" x14ac:dyDescent="0.25">
      <c r="A45">
        <v>8</v>
      </c>
      <c r="B45">
        <v>800</v>
      </c>
      <c r="C45" s="11">
        <v>12</v>
      </c>
      <c r="D45">
        <v>2</v>
      </c>
      <c r="E45">
        <v>2</v>
      </c>
      <c r="F45" s="6">
        <v>2</v>
      </c>
      <c r="I45" s="7">
        <v>0</v>
      </c>
      <c r="J45" s="9">
        <f>40</f>
        <v>40</v>
      </c>
      <c r="P45">
        <v>95</v>
      </c>
      <c r="Q45">
        <f t="shared" si="0"/>
        <v>0</v>
      </c>
    </row>
    <row r="46" spans="1:17" x14ac:dyDescent="0.25">
      <c r="A46">
        <v>8</v>
      </c>
      <c r="B46">
        <v>800</v>
      </c>
      <c r="C46" s="11">
        <v>12</v>
      </c>
      <c r="D46">
        <v>3</v>
      </c>
      <c r="E46">
        <v>1</v>
      </c>
      <c r="F46" s="6">
        <v>1</v>
      </c>
      <c r="I46" s="7">
        <v>0</v>
      </c>
      <c r="J46" s="9">
        <f>40</f>
        <v>40</v>
      </c>
      <c r="P46">
        <v>97.5</v>
      </c>
      <c r="Q46">
        <f t="shared" si="0"/>
        <v>0</v>
      </c>
    </row>
    <row r="47" spans="1:17" x14ac:dyDescent="0.25">
      <c r="A47">
        <v>8</v>
      </c>
      <c r="B47">
        <v>1600</v>
      </c>
      <c r="C47" s="11">
        <v>12</v>
      </c>
      <c r="D47">
        <v>1</v>
      </c>
      <c r="E47">
        <v>2</v>
      </c>
      <c r="F47" s="6">
        <v>2</v>
      </c>
      <c r="I47" s="7">
        <v>0</v>
      </c>
      <c r="J47" s="9">
        <f>40</f>
        <v>40</v>
      </c>
      <c r="P47">
        <v>95</v>
      </c>
      <c r="Q47">
        <f t="shared" si="0"/>
        <v>0</v>
      </c>
    </row>
    <row r="48" spans="1:17" x14ac:dyDescent="0.25">
      <c r="A48">
        <v>8</v>
      </c>
      <c r="B48">
        <v>1600</v>
      </c>
      <c r="C48" s="11">
        <v>12</v>
      </c>
      <c r="D48">
        <v>2</v>
      </c>
      <c r="E48">
        <v>3</v>
      </c>
      <c r="F48" s="6">
        <v>3</v>
      </c>
      <c r="I48" s="7">
        <v>0</v>
      </c>
      <c r="J48" s="9">
        <f>40</f>
        <v>40</v>
      </c>
      <c r="P48">
        <v>92.5</v>
      </c>
      <c r="Q48">
        <f t="shared" si="0"/>
        <v>0</v>
      </c>
    </row>
    <row r="49" spans="1:17" x14ac:dyDescent="0.25">
      <c r="A49">
        <v>8</v>
      </c>
      <c r="B49">
        <v>1600</v>
      </c>
      <c r="C49" s="11">
        <v>12</v>
      </c>
      <c r="D49">
        <v>3</v>
      </c>
      <c r="E49">
        <v>5</v>
      </c>
      <c r="F49" s="6">
        <v>5</v>
      </c>
      <c r="I49" s="7">
        <v>0</v>
      </c>
      <c r="J49" s="9">
        <f>40</f>
        <v>40</v>
      </c>
      <c r="P49">
        <v>87.5</v>
      </c>
      <c r="Q49">
        <f t="shared" si="0"/>
        <v>0</v>
      </c>
    </row>
    <row r="50" spans="1:17" x14ac:dyDescent="0.25">
      <c r="A50" t="s">
        <v>20</v>
      </c>
      <c r="B50" t="s">
        <v>20</v>
      </c>
      <c r="C50" s="11">
        <v>12</v>
      </c>
      <c r="D50">
        <v>1</v>
      </c>
      <c r="E50">
        <v>1</v>
      </c>
      <c r="F50" s="6">
        <v>1</v>
      </c>
      <c r="G50" t="s">
        <v>51</v>
      </c>
      <c r="I50" s="7">
        <v>0</v>
      </c>
      <c r="J50" s="9">
        <f>40</f>
        <v>40</v>
      </c>
      <c r="P50">
        <v>97.5</v>
      </c>
      <c r="Q50">
        <f t="shared" si="0"/>
        <v>0</v>
      </c>
    </row>
    <row r="51" spans="1:17" x14ac:dyDescent="0.25">
      <c r="A51" t="s">
        <v>20</v>
      </c>
      <c r="B51" t="s">
        <v>20</v>
      </c>
      <c r="C51" s="11">
        <v>12</v>
      </c>
      <c r="D51">
        <v>2</v>
      </c>
      <c r="E51">
        <v>4</v>
      </c>
      <c r="F51" s="6">
        <v>4</v>
      </c>
      <c r="I51" s="7">
        <v>0</v>
      </c>
      <c r="J51" s="9">
        <f>40</f>
        <v>40</v>
      </c>
      <c r="P51">
        <v>90</v>
      </c>
      <c r="Q51">
        <f t="shared" si="0"/>
        <v>0</v>
      </c>
    </row>
    <row r="52" spans="1:17" x14ac:dyDescent="0.25">
      <c r="A52" t="s">
        <v>20</v>
      </c>
      <c r="B52" t="s">
        <v>20</v>
      </c>
      <c r="C52" s="11">
        <v>12</v>
      </c>
      <c r="D52">
        <v>3</v>
      </c>
      <c r="E52">
        <v>2</v>
      </c>
      <c r="F52" s="6">
        <v>2</v>
      </c>
      <c r="I52" s="7">
        <v>0</v>
      </c>
      <c r="J52" s="9">
        <f>40</f>
        <v>40</v>
      </c>
      <c r="P52">
        <v>95</v>
      </c>
      <c r="Q52">
        <f t="shared" si="0"/>
        <v>0</v>
      </c>
    </row>
    <row r="53" spans="1:17" x14ac:dyDescent="0.25">
      <c r="A53" t="s">
        <v>20</v>
      </c>
      <c r="B53" t="s">
        <v>20</v>
      </c>
      <c r="C53" s="11">
        <v>12</v>
      </c>
      <c r="D53">
        <v>4</v>
      </c>
      <c r="E53">
        <v>6</v>
      </c>
      <c r="F53" s="6">
        <v>6</v>
      </c>
      <c r="I53" s="7">
        <v>0</v>
      </c>
      <c r="J53" s="9">
        <f>40</f>
        <v>40</v>
      </c>
      <c r="P53">
        <v>85</v>
      </c>
      <c r="Q53">
        <f t="shared" si="0"/>
        <v>0</v>
      </c>
    </row>
    <row r="54" spans="1:17" x14ac:dyDescent="0.25">
      <c r="A54" t="s">
        <v>20</v>
      </c>
      <c r="B54" t="s">
        <v>20</v>
      </c>
      <c r="C54" s="11">
        <v>12</v>
      </c>
      <c r="D54">
        <v>5</v>
      </c>
      <c r="E54">
        <v>7</v>
      </c>
      <c r="F54" s="6">
        <v>7</v>
      </c>
      <c r="I54" s="7">
        <v>0</v>
      </c>
      <c r="J54" s="9">
        <f>40</f>
        <v>40</v>
      </c>
      <c r="P54">
        <v>82.5</v>
      </c>
      <c r="Q54">
        <f t="shared" si="0"/>
        <v>0</v>
      </c>
    </row>
    <row r="55" spans="1:17" x14ac:dyDescent="0.25">
      <c r="A55" t="s">
        <v>20</v>
      </c>
      <c r="B55" t="s">
        <v>20</v>
      </c>
      <c r="C55" s="11">
        <v>12</v>
      </c>
      <c r="D55">
        <v>6</v>
      </c>
      <c r="E55">
        <v>5</v>
      </c>
      <c r="F55" s="6">
        <v>5</v>
      </c>
      <c r="I55" s="7">
        <v>0</v>
      </c>
      <c r="J55" s="9">
        <f>40</f>
        <v>40</v>
      </c>
      <c r="K55" s="9"/>
      <c r="P55">
        <v>87.5</v>
      </c>
      <c r="Q55">
        <f t="shared" si="0"/>
        <v>0</v>
      </c>
    </row>
    <row r="56" spans="1:17" x14ac:dyDescent="0.25">
      <c r="A56">
        <v>1</v>
      </c>
      <c r="B56">
        <v>800</v>
      </c>
      <c r="C56">
        <v>24</v>
      </c>
      <c r="D56">
        <v>1</v>
      </c>
      <c r="E56" cm="1">
        <f t="array" ref="E56:E109">(F2:F55)+(F56:F109)+G56:G109</f>
        <v>9</v>
      </c>
      <c r="F56" s="6">
        <v>5</v>
      </c>
      <c r="I56" s="7">
        <v>0</v>
      </c>
      <c r="J56" s="9" cm="1">
        <f t="array" ref="J56:J109">J2:J55-E2:E55-I56:I109</f>
        <v>36</v>
      </c>
      <c r="P56">
        <v>77.5</v>
      </c>
      <c r="Q56">
        <f t="shared" si="0"/>
        <v>0</v>
      </c>
    </row>
    <row r="57" spans="1:17" x14ac:dyDescent="0.25">
      <c r="A57">
        <v>1</v>
      </c>
      <c r="B57">
        <v>800</v>
      </c>
      <c r="C57">
        <v>24</v>
      </c>
      <c r="D57">
        <v>2</v>
      </c>
      <c r="E57">
        <v>8</v>
      </c>
      <c r="F57" s="6">
        <v>5</v>
      </c>
      <c r="I57" s="7">
        <v>0</v>
      </c>
      <c r="J57" s="9">
        <v>37</v>
      </c>
      <c r="P57">
        <v>80</v>
      </c>
      <c r="Q57">
        <f t="shared" si="0"/>
        <v>0</v>
      </c>
    </row>
    <row r="58" spans="1:17" x14ac:dyDescent="0.25">
      <c r="A58">
        <v>1</v>
      </c>
      <c r="B58">
        <v>800</v>
      </c>
      <c r="C58">
        <v>24</v>
      </c>
      <c r="D58">
        <v>3</v>
      </c>
      <c r="E58">
        <v>8</v>
      </c>
      <c r="F58" s="6">
        <v>7</v>
      </c>
      <c r="H58">
        <v>11</v>
      </c>
      <c r="I58" s="7">
        <v>0</v>
      </c>
      <c r="J58" s="9">
        <v>39</v>
      </c>
      <c r="P58">
        <v>80</v>
      </c>
      <c r="Q58">
        <f t="shared" si="0"/>
        <v>0</v>
      </c>
    </row>
    <row r="59" spans="1:17" x14ac:dyDescent="0.25">
      <c r="A59">
        <v>1</v>
      </c>
      <c r="B59">
        <v>1600</v>
      </c>
      <c r="C59">
        <v>24</v>
      </c>
      <c r="D59">
        <v>1</v>
      </c>
      <c r="E59">
        <v>9</v>
      </c>
      <c r="F59" s="6">
        <v>5</v>
      </c>
      <c r="I59" s="7">
        <v>0</v>
      </c>
      <c r="J59" s="9">
        <v>36</v>
      </c>
      <c r="P59">
        <v>77.5</v>
      </c>
      <c r="Q59">
        <f t="shared" si="0"/>
        <v>0</v>
      </c>
    </row>
    <row r="60" spans="1:17" x14ac:dyDescent="0.25">
      <c r="A60">
        <v>1</v>
      </c>
      <c r="B60">
        <v>1600</v>
      </c>
      <c r="C60">
        <v>24</v>
      </c>
      <c r="D60">
        <v>2</v>
      </c>
      <c r="E60">
        <v>8</v>
      </c>
      <c r="F60" s="6">
        <v>4</v>
      </c>
      <c r="I60" s="7">
        <v>0</v>
      </c>
      <c r="J60" s="9">
        <v>36</v>
      </c>
      <c r="P60">
        <v>80</v>
      </c>
      <c r="Q60">
        <f t="shared" si="0"/>
        <v>0</v>
      </c>
    </row>
    <row r="61" spans="1:17" x14ac:dyDescent="0.25">
      <c r="A61">
        <v>1</v>
      </c>
      <c r="B61">
        <v>1600</v>
      </c>
      <c r="C61">
        <v>24</v>
      </c>
      <c r="D61">
        <v>3</v>
      </c>
      <c r="E61">
        <v>10</v>
      </c>
      <c r="F61" s="6">
        <v>6</v>
      </c>
      <c r="I61" s="7">
        <v>0</v>
      </c>
      <c r="J61" s="9">
        <v>36</v>
      </c>
      <c r="N61" s="4" t="s">
        <v>52</v>
      </c>
      <c r="P61">
        <v>75</v>
      </c>
      <c r="Q61">
        <f t="shared" si="0"/>
        <v>0</v>
      </c>
    </row>
    <row r="62" spans="1:17" x14ac:dyDescent="0.25">
      <c r="A62">
        <v>2</v>
      </c>
      <c r="B62">
        <v>800</v>
      </c>
      <c r="C62">
        <v>24</v>
      </c>
      <c r="D62">
        <v>1</v>
      </c>
      <c r="E62">
        <v>7</v>
      </c>
      <c r="F62" s="6">
        <v>5</v>
      </c>
      <c r="H62">
        <v>3</v>
      </c>
      <c r="I62" s="7">
        <v>0</v>
      </c>
      <c r="J62" s="9">
        <v>38</v>
      </c>
      <c r="P62">
        <v>82.5</v>
      </c>
      <c r="Q62">
        <f t="shared" si="0"/>
        <v>0</v>
      </c>
    </row>
    <row r="63" spans="1:17" x14ac:dyDescent="0.25">
      <c r="A63">
        <v>2</v>
      </c>
      <c r="B63">
        <v>800</v>
      </c>
      <c r="C63">
        <v>24</v>
      </c>
      <c r="D63">
        <v>2</v>
      </c>
      <c r="E63">
        <v>10</v>
      </c>
      <c r="F63" s="6">
        <v>4</v>
      </c>
      <c r="H63">
        <v>8</v>
      </c>
      <c r="I63" s="7">
        <v>0</v>
      </c>
      <c r="J63" s="9">
        <v>34</v>
      </c>
      <c r="N63" s="4" t="s">
        <v>52</v>
      </c>
      <c r="P63">
        <v>75</v>
      </c>
      <c r="Q63">
        <f t="shared" si="0"/>
        <v>0</v>
      </c>
    </row>
    <row r="64" spans="1:17" x14ac:dyDescent="0.25">
      <c r="A64">
        <v>2</v>
      </c>
      <c r="B64">
        <v>800</v>
      </c>
      <c r="C64">
        <v>24</v>
      </c>
      <c r="D64">
        <v>3</v>
      </c>
      <c r="E64">
        <v>9</v>
      </c>
      <c r="F64" s="6">
        <v>2</v>
      </c>
      <c r="I64" s="7">
        <v>0</v>
      </c>
      <c r="J64" s="9">
        <v>33</v>
      </c>
      <c r="P64">
        <v>77.5</v>
      </c>
      <c r="Q64">
        <f t="shared" si="0"/>
        <v>0</v>
      </c>
    </row>
    <row r="65" spans="1:17" x14ac:dyDescent="0.25">
      <c r="A65">
        <v>2</v>
      </c>
      <c r="B65">
        <v>1600</v>
      </c>
      <c r="C65">
        <v>24</v>
      </c>
      <c r="D65">
        <v>1</v>
      </c>
      <c r="E65">
        <v>10</v>
      </c>
      <c r="F65" s="6">
        <v>7</v>
      </c>
      <c r="H65">
        <v>3</v>
      </c>
      <c r="I65" s="7">
        <v>0</v>
      </c>
      <c r="J65" s="9">
        <v>37</v>
      </c>
      <c r="P65">
        <v>75</v>
      </c>
      <c r="Q65">
        <f t="shared" si="0"/>
        <v>0</v>
      </c>
    </row>
    <row r="66" spans="1:17" x14ac:dyDescent="0.25">
      <c r="A66">
        <v>2</v>
      </c>
      <c r="B66">
        <v>1600</v>
      </c>
      <c r="C66">
        <v>24</v>
      </c>
      <c r="D66">
        <v>2</v>
      </c>
      <c r="E66">
        <v>9</v>
      </c>
      <c r="F66" s="6">
        <v>7</v>
      </c>
      <c r="H66">
        <v>8</v>
      </c>
      <c r="I66" s="7">
        <v>0</v>
      </c>
      <c r="J66" s="9">
        <v>38</v>
      </c>
      <c r="P66">
        <v>77.5</v>
      </c>
      <c r="Q66">
        <f t="shared" si="0"/>
        <v>0</v>
      </c>
    </row>
    <row r="67" spans="1:17" x14ac:dyDescent="0.25">
      <c r="A67">
        <v>2</v>
      </c>
      <c r="B67">
        <v>1600</v>
      </c>
      <c r="C67">
        <v>24</v>
      </c>
      <c r="D67">
        <v>3</v>
      </c>
      <c r="E67">
        <v>5</v>
      </c>
      <c r="F67" s="6">
        <v>5</v>
      </c>
      <c r="H67">
        <v>3</v>
      </c>
      <c r="I67" s="7">
        <v>0</v>
      </c>
      <c r="J67" s="9">
        <v>40</v>
      </c>
      <c r="P67">
        <v>87.5</v>
      </c>
      <c r="Q67">
        <f t="shared" ref="Q67:Q130" si="1">(I67/(I67+J67))*100</f>
        <v>0</v>
      </c>
    </row>
    <row r="68" spans="1:17" x14ac:dyDescent="0.25">
      <c r="A68">
        <v>3</v>
      </c>
      <c r="B68">
        <v>800</v>
      </c>
      <c r="C68">
        <v>24</v>
      </c>
      <c r="D68">
        <v>1</v>
      </c>
      <c r="E68">
        <v>9</v>
      </c>
      <c r="F68" s="6">
        <v>4</v>
      </c>
      <c r="H68">
        <v>2</v>
      </c>
      <c r="I68" s="7">
        <v>0</v>
      </c>
      <c r="J68" s="9">
        <v>35</v>
      </c>
      <c r="P68">
        <v>77.5</v>
      </c>
      <c r="Q68">
        <f t="shared" si="1"/>
        <v>0</v>
      </c>
    </row>
    <row r="69" spans="1:17" x14ac:dyDescent="0.25">
      <c r="A69">
        <v>3</v>
      </c>
      <c r="B69">
        <v>800</v>
      </c>
      <c r="C69">
        <v>24</v>
      </c>
      <c r="D69">
        <v>2</v>
      </c>
      <c r="E69">
        <v>5</v>
      </c>
      <c r="F69" s="6">
        <v>3</v>
      </c>
      <c r="I69" s="7">
        <v>0</v>
      </c>
      <c r="J69" s="9">
        <v>38</v>
      </c>
      <c r="P69">
        <v>87.5</v>
      </c>
      <c r="Q69">
        <f t="shared" si="1"/>
        <v>0</v>
      </c>
    </row>
    <row r="70" spans="1:17" x14ac:dyDescent="0.25">
      <c r="A70">
        <v>3</v>
      </c>
      <c r="B70">
        <v>800</v>
      </c>
      <c r="C70">
        <v>24</v>
      </c>
      <c r="D70">
        <v>3</v>
      </c>
      <c r="E70">
        <v>9</v>
      </c>
      <c r="F70" s="6">
        <v>7</v>
      </c>
      <c r="H70">
        <v>3</v>
      </c>
      <c r="I70" s="7">
        <v>0</v>
      </c>
      <c r="J70" s="9">
        <v>38</v>
      </c>
      <c r="P70">
        <v>77.5</v>
      </c>
      <c r="Q70">
        <f t="shared" si="1"/>
        <v>0</v>
      </c>
    </row>
    <row r="71" spans="1:17" x14ac:dyDescent="0.25">
      <c r="A71">
        <v>3</v>
      </c>
      <c r="B71">
        <v>1600</v>
      </c>
      <c r="C71">
        <v>24</v>
      </c>
      <c r="D71">
        <v>1</v>
      </c>
      <c r="E71">
        <v>11</v>
      </c>
      <c r="F71" s="6">
        <v>7</v>
      </c>
      <c r="H71">
        <v>5</v>
      </c>
      <c r="I71" s="7">
        <v>0</v>
      </c>
      <c r="J71" s="9">
        <v>36</v>
      </c>
      <c r="P71">
        <v>72.5</v>
      </c>
      <c r="Q71">
        <f t="shared" si="1"/>
        <v>0</v>
      </c>
    </row>
    <row r="72" spans="1:17" x14ac:dyDescent="0.25">
      <c r="A72">
        <v>3</v>
      </c>
      <c r="B72">
        <v>1600</v>
      </c>
      <c r="C72">
        <v>24</v>
      </c>
      <c r="D72">
        <v>2</v>
      </c>
      <c r="E72">
        <v>5</v>
      </c>
      <c r="F72" s="6">
        <v>4</v>
      </c>
      <c r="I72" s="7">
        <v>0</v>
      </c>
      <c r="J72" s="9">
        <v>39</v>
      </c>
      <c r="P72">
        <v>87.5</v>
      </c>
      <c r="Q72">
        <f t="shared" si="1"/>
        <v>0</v>
      </c>
    </row>
    <row r="73" spans="1:17" x14ac:dyDescent="0.25">
      <c r="A73">
        <v>3</v>
      </c>
      <c r="B73">
        <v>1600</v>
      </c>
      <c r="C73">
        <v>24</v>
      </c>
      <c r="D73">
        <v>3</v>
      </c>
      <c r="E73">
        <v>12</v>
      </c>
      <c r="F73" s="6">
        <v>7</v>
      </c>
      <c r="H73">
        <v>1</v>
      </c>
      <c r="I73" s="7">
        <v>0</v>
      </c>
      <c r="J73" s="9">
        <v>35</v>
      </c>
      <c r="P73">
        <v>70</v>
      </c>
      <c r="Q73">
        <f t="shared" si="1"/>
        <v>0</v>
      </c>
    </row>
    <row r="74" spans="1:17" x14ac:dyDescent="0.25">
      <c r="A74">
        <v>4</v>
      </c>
      <c r="B74">
        <v>800</v>
      </c>
      <c r="C74">
        <v>24</v>
      </c>
      <c r="D74">
        <v>1</v>
      </c>
      <c r="E74">
        <v>5</v>
      </c>
      <c r="F74" s="6">
        <v>5</v>
      </c>
      <c r="I74" s="7">
        <v>0</v>
      </c>
      <c r="J74" s="9">
        <v>40</v>
      </c>
      <c r="P74">
        <v>87.5</v>
      </c>
      <c r="Q74">
        <f t="shared" si="1"/>
        <v>0</v>
      </c>
    </row>
    <row r="75" spans="1:17" x14ac:dyDescent="0.25">
      <c r="A75">
        <v>4</v>
      </c>
      <c r="B75">
        <v>800</v>
      </c>
      <c r="C75">
        <v>24</v>
      </c>
      <c r="D75">
        <v>2</v>
      </c>
      <c r="E75">
        <v>15</v>
      </c>
      <c r="F75" s="6">
        <v>15</v>
      </c>
      <c r="H75">
        <v>10</v>
      </c>
      <c r="I75" s="7">
        <v>0</v>
      </c>
      <c r="J75" s="9">
        <v>40</v>
      </c>
      <c r="P75">
        <v>62.5</v>
      </c>
      <c r="Q75">
        <f t="shared" si="1"/>
        <v>0</v>
      </c>
    </row>
    <row r="76" spans="1:17" x14ac:dyDescent="0.25">
      <c r="A76">
        <v>4</v>
      </c>
      <c r="B76">
        <v>800</v>
      </c>
      <c r="C76">
        <v>24</v>
      </c>
      <c r="D76">
        <v>3</v>
      </c>
      <c r="E76">
        <v>7</v>
      </c>
      <c r="F76" s="6">
        <v>6</v>
      </c>
      <c r="H76">
        <v>1</v>
      </c>
      <c r="I76" s="7">
        <v>0</v>
      </c>
      <c r="J76" s="9">
        <v>39</v>
      </c>
      <c r="P76">
        <v>82.5</v>
      </c>
      <c r="Q76">
        <f t="shared" si="1"/>
        <v>0</v>
      </c>
    </row>
    <row r="77" spans="1:17" x14ac:dyDescent="0.25">
      <c r="A77">
        <v>4</v>
      </c>
      <c r="B77">
        <v>1600</v>
      </c>
      <c r="C77">
        <v>24</v>
      </c>
      <c r="D77">
        <v>1</v>
      </c>
      <c r="E77">
        <v>11</v>
      </c>
      <c r="F77" s="6">
        <v>6</v>
      </c>
      <c r="G77">
        <v>1</v>
      </c>
      <c r="H77">
        <v>1</v>
      </c>
      <c r="I77" s="7">
        <v>0</v>
      </c>
      <c r="J77" s="9">
        <v>36</v>
      </c>
      <c r="P77">
        <v>72.5</v>
      </c>
      <c r="Q77">
        <f t="shared" si="1"/>
        <v>0</v>
      </c>
    </row>
    <row r="78" spans="1:17" x14ac:dyDescent="0.25">
      <c r="A78">
        <v>4</v>
      </c>
      <c r="B78">
        <v>1600</v>
      </c>
      <c r="C78">
        <v>24</v>
      </c>
      <c r="D78">
        <v>2</v>
      </c>
      <c r="E78">
        <v>11</v>
      </c>
      <c r="F78" s="6">
        <v>9</v>
      </c>
      <c r="H78">
        <v>9</v>
      </c>
      <c r="I78" s="7">
        <v>0</v>
      </c>
      <c r="J78" s="9">
        <v>38</v>
      </c>
      <c r="P78">
        <v>72.5</v>
      </c>
      <c r="Q78">
        <f t="shared" si="1"/>
        <v>0</v>
      </c>
    </row>
    <row r="79" spans="1:17" x14ac:dyDescent="0.25">
      <c r="A79">
        <v>4</v>
      </c>
      <c r="B79">
        <v>1600</v>
      </c>
      <c r="C79">
        <v>24</v>
      </c>
      <c r="D79">
        <v>3</v>
      </c>
      <c r="E79">
        <v>9</v>
      </c>
      <c r="F79" s="6">
        <v>9</v>
      </c>
      <c r="H79">
        <v>3</v>
      </c>
      <c r="I79" s="7">
        <v>0</v>
      </c>
      <c r="J79" s="9">
        <v>40</v>
      </c>
      <c r="P79">
        <v>77.5</v>
      </c>
      <c r="Q79">
        <f t="shared" si="1"/>
        <v>0</v>
      </c>
    </row>
    <row r="80" spans="1:17" x14ac:dyDescent="0.25">
      <c r="A80">
        <v>5</v>
      </c>
      <c r="B80">
        <v>800</v>
      </c>
      <c r="C80">
        <v>24</v>
      </c>
      <c r="D80">
        <v>1</v>
      </c>
      <c r="E80">
        <v>10</v>
      </c>
      <c r="F80" s="6">
        <v>3</v>
      </c>
      <c r="I80" s="7">
        <v>0</v>
      </c>
      <c r="J80" s="9">
        <v>33</v>
      </c>
      <c r="P80">
        <v>75</v>
      </c>
      <c r="Q80">
        <f t="shared" si="1"/>
        <v>0</v>
      </c>
    </row>
    <row r="81" spans="1:17" x14ac:dyDescent="0.25">
      <c r="A81">
        <v>5</v>
      </c>
      <c r="B81">
        <v>800</v>
      </c>
      <c r="C81">
        <v>24</v>
      </c>
      <c r="D81">
        <v>2</v>
      </c>
      <c r="E81">
        <v>3</v>
      </c>
      <c r="F81" s="6">
        <v>2</v>
      </c>
      <c r="I81" s="7">
        <v>0</v>
      </c>
      <c r="J81" s="9">
        <v>39</v>
      </c>
      <c r="P81">
        <v>92.5</v>
      </c>
      <c r="Q81">
        <f t="shared" si="1"/>
        <v>0</v>
      </c>
    </row>
    <row r="82" spans="1:17" x14ac:dyDescent="0.25">
      <c r="A82">
        <v>5</v>
      </c>
      <c r="B82">
        <v>800</v>
      </c>
      <c r="C82">
        <v>24</v>
      </c>
      <c r="D82">
        <v>3</v>
      </c>
      <c r="E82">
        <v>11</v>
      </c>
      <c r="F82" s="6">
        <v>3</v>
      </c>
      <c r="I82" s="7">
        <v>0</v>
      </c>
      <c r="J82" s="9">
        <v>32</v>
      </c>
      <c r="P82">
        <v>72.5</v>
      </c>
      <c r="Q82">
        <f t="shared" si="1"/>
        <v>0</v>
      </c>
    </row>
    <row r="83" spans="1:17" x14ac:dyDescent="0.25">
      <c r="A83">
        <v>5</v>
      </c>
      <c r="B83">
        <v>1600</v>
      </c>
      <c r="C83">
        <v>24</v>
      </c>
      <c r="D83">
        <v>1</v>
      </c>
      <c r="E83">
        <v>10</v>
      </c>
      <c r="F83" s="6">
        <v>3</v>
      </c>
      <c r="I83" s="7">
        <v>0</v>
      </c>
      <c r="J83" s="9">
        <v>33</v>
      </c>
      <c r="P83">
        <v>75</v>
      </c>
      <c r="Q83">
        <f t="shared" si="1"/>
        <v>0</v>
      </c>
    </row>
    <row r="84" spans="1:17" x14ac:dyDescent="0.25">
      <c r="A84">
        <v>5</v>
      </c>
      <c r="B84">
        <v>1600</v>
      </c>
      <c r="C84">
        <v>24</v>
      </c>
      <c r="D84">
        <v>2</v>
      </c>
      <c r="E84">
        <v>7</v>
      </c>
      <c r="F84" s="6">
        <v>5</v>
      </c>
      <c r="H84">
        <v>1</v>
      </c>
      <c r="I84" s="7">
        <v>0</v>
      </c>
      <c r="J84" s="9">
        <v>38</v>
      </c>
      <c r="P84">
        <v>82.5</v>
      </c>
      <c r="Q84">
        <f t="shared" si="1"/>
        <v>0</v>
      </c>
    </row>
    <row r="85" spans="1:17" x14ac:dyDescent="0.25">
      <c r="A85">
        <v>5</v>
      </c>
      <c r="B85">
        <v>1600</v>
      </c>
      <c r="C85">
        <v>24</v>
      </c>
      <c r="D85">
        <v>3</v>
      </c>
      <c r="E85">
        <v>8</v>
      </c>
      <c r="F85" s="6">
        <v>4</v>
      </c>
      <c r="I85" s="7">
        <v>0</v>
      </c>
      <c r="J85" s="9">
        <v>36</v>
      </c>
      <c r="P85">
        <v>80</v>
      </c>
      <c r="Q85">
        <f t="shared" si="1"/>
        <v>0</v>
      </c>
    </row>
    <row r="86" spans="1:17" x14ac:dyDescent="0.25">
      <c r="A86">
        <v>6</v>
      </c>
      <c r="B86">
        <v>800</v>
      </c>
      <c r="C86">
        <v>24</v>
      </c>
      <c r="D86">
        <v>1</v>
      </c>
      <c r="E86">
        <v>13</v>
      </c>
      <c r="F86" s="6">
        <v>8</v>
      </c>
      <c r="G86">
        <v>1</v>
      </c>
      <c r="H86">
        <v>1</v>
      </c>
      <c r="I86" s="7">
        <v>0</v>
      </c>
      <c r="J86" s="9">
        <v>36</v>
      </c>
      <c r="P86">
        <v>67.5</v>
      </c>
      <c r="Q86">
        <f t="shared" si="1"/>
        <v>0</v>
      </c>
    </row>
    <row r="87" spans="1:17" x14ac:dyDescent="0.25">
      <c r="A87">
        <v>6</v>
      </c>
      <c r="B87">
        <v>800</v>
      </c>
      <c r="C87">
        <v>24</v>
      </c>
      <c r="D87">
        <v>2</v>
      </c>
      <c r="E87">
        <v>14</v>
      </c>
      <c r="F87" s="6">
        <v>12</v>
      </c>
      <c r="H87">
        <v>4</v>
      </c>
      <c r="I87" s="7">
        <v>0</v>
      </c>
      <c r="J87" s="9">
        <v>38</v>
      </c>
      <c r="P87">
        <v>65</v>
      </c>
      <c r="Q87">
        <f t="shared" si="1"/>
        <v>0</v>
      </c>
    </row>
    <row r="88" spans="1:17" x14ac:dyDescent="0.25">
      <c r="A88">
        <v>6</v>
      </c>
      <c r="B88">
        <v>800</v>
      </c>
      <c r="C88">
        <v>24</v>
      </c>
      <c r="D88">
        <v>3</v>
      </c>
      <c r="E88">
        <v>9</v>
      </c>
      <c r="F88" s="6">
        <v>3</v>
      </c>
      <c r="I88" s="7">
        <v>0</v>
      </c>
      <c r="J88" s="9">
        <v>34</v>
      </c>
      <c r="P88">
        <v>77.5</v>
      </c>
      <c r="Q88">
        <f t="shared" si="1"/>
        <v>0</v>
      </c>
    </row>
    <row r="89" spans="1:17" x14ac:dyDescent="0.25">
      <c r="A89">
        <v>6</v>
      </c>
      <c r="B89">
        <v>1600</v>
      </c>
      <c r="C89">
        <v>24</v>
      </c>
      <c r="D89">
        <v>1</v>
      </c>
      <c r="E89">
        <v>6</v>
      </c>
      <c r="F89" s="6">
        <v>2</v>
      </c>
      <c r="I89" s="7">
        <v>0</v>
      </c>
      <c r="J89" s="9">
        <v>36</v>
      </c>
      <c r="P89">
        <v>85</v>
      </c>
      <c r="Q89">
        <f t="shared" si="1"/>
        <v>0</v>
      </c>
    </row>
    <row r="90" spans="1:17" x14ac:dyDescent="0.25">
      <c r="A90">
        <v>6</v>
      </c>
      <c r="B90">
        <v>1600</v>
      </c>
      <c r="C90">
        <v>24</v>
      </c>
      <c r="D90">
        <v>2</v>
      </c>
      <c r="E90">
        <v>5</v>
      </c>
      <c r="F90" s="6">
        <v>3</v>
      </c>
      <c r="I90" s="7">
        <v>0</v>
      </c>
      <c r="J90" s="9">
        <v>38</v>
      </c>
      <c r="P90">
        <v>87.5</v>
      </c>
      <c r="Q90">
        <f t="shared" si="1"/>
        <v>0</v>
      </c>
    </row>
    <row r="91" spans="1:17" x14ac:dyDescent="0.25">
      <c r="A91">
        <v>6</v>
      </c>
      <c r="B91">
        <v>1600</v>
      </c>
      <c r="C91">
        <v>24</v>
      </c>
      <c r="D91">
        <v>3</v>
      </c>
      <c r="E91">
        <v>13</v>
      </c>
      <c r="F91" s="6">
        <v>10</v>
      </c>
      <c r="G91">
        <v>1</v>
      </c>
      <c r="H91">
        <v>4</v>
      </c>
      <c r="I91" s="7">
        <v>0</v>
      </c>
      <c r="J91" s="9">
        <v>38</v>
      </c>
      <c r="P91">
        <v>67.5</v>
      </c>
      <c r="Q91">
        <f t="shared" si="1"/>
        <v>0</v>
      </c>
    </row>
    <row r="92" spans="1:17" x14ac:dyDescent="0.25">
      <c r="A92">
        <v>7</v>
      </c>
      <c r="B92">
        <v>800</v>
      </c>
      <c r="C92">
        <v>24</v>
      </c>
      <c r="D92">
        <v>1</v>
      </c>
      <c r="E92">
        <v>9</v>
      </c>
      <c r="F92" s="6">
        <v>4</v>
      </c>
      <c r="I92" s="7">
        <v>0</v>
      </c>
      <c r="J92" s="9">
        <v>35</v>
      </c>
      <c r="P92">
        <v>77.5</v>
      </c>
      <c r="Q92">
        <f t="shared" si="1"/>
        <v>0</v>
      </c>
    </row>
    <row r="93" spans="1:17" x14ac:dyDescent="0.25">
      <c r="A93">
        <v>7</v>
      </c>
      <c r="B93">
        <v>800</v>
      </c>
      <c r="C93">
        <v>24</v>
      </c>
      <c r="D93">
        <v>2</v>
      </c>
      <c r="E93">
        <v>8</v>
      </c>
      <c r="F93" s="6">
        <v>3</v>
      </c>
      <c r="I93" s="7">
        <v>0</v>
      </c>
      <c r="J93" s="9">
        <v>35</v>
      </c>
      <c r="P93">
        <v>80</v>
      </c>
      <c r="Q93">
        <f t="shared" si="1"/>
        <v>0</v>
      </c>
    </row>
    <row r="94" spans="1:17" x14ac:dyDescent="0.25">
      <c r="A94">
        <v>7</v>
      </c>
      <c r="B94">
        <v>800</v>
      </c>
      <c r="C94">
        <v>24</v>
      </c>
      <c r="D94">
        <v>3</v>
      </c>
      <c r="E94">
        <v>5</v>
      </c>
      <c r="F94" s="6">
        <v>1</v>
      </c>
      <c r="I94" s="7">
        <v>0</v>
      </c>
      <c r="J94" s="9">
        <v>36</v>
      </c>
      <c r="P94">
        <v>87.5</v>
      </c>
      <c r="Q94">
        <f t="shared" si="1"/>
        <v>0</v>
      </c>
    </row>
    <row r="95" spans="1:17" x14ac:dyDescent="0.25">
      <c r="A95">
        <v>7</v>
      </c>
      <c r="B95">
        <v>1600</v>
      </c>
      <c r="C95">
        <v>24</v>
      </c>
      <c r="D95">
        <v>1</v>
      </c>
      <c r="E95">
        <v>6</v>
      </c>
      <c r="F95" s="6">
        <v>5</v>
      </c>
      <c r="H95">
        <v>7</v>
      </c>
      <c r="I95" s="7">
        <v>0</v>
      </c>
      <c r="J95" s="9">
        <v>39</v>
      </c>
      <c r="P95">
        <v>85</v>
      </c>
      <c r="Q95">
        <f t="shared" si="1"/>
        <v>0</v>
      </c>
    </row>
    <row r="96" spans="1:17" x14ac:dyDescent="0.25">
      <c r="A96">
        <v>7</v>
      </c>
      <c r="B96">
        <v>1600</v>
      </c>
      <c r="C96">
        <v>24</v>
      </c>
      <c r="D96">
        <v>2</v>
      </c>
      <c r="E96">
        <v>6</v>
      </c>
      <c r="F96" s="6">
        <v>4</v>
      </c>
      <c r="H96">
        <v>3</v>
      </c>
      <c r="I96" s="7">
        <v>0</v>
      </c>
      <c r="J96" s="9">
        <v>38</v>
      </c>
      <c r="N96" s="4" t="s">
        <v>53</v>
      </c>
      <c r="P96">
        <v>85</v>
      </c>
      <c r="Q96">
        <f t="shared" si="1"/>
        <v>0</v>
      </c>
    </row>
    <row r="97" spans="1:17" x14ac:dyDescent="0.25">
      <c r="A97">
        <v>7</v>
      </c>
      <c r="B97">
        <v>1600</v>
      </c>
      <c r="C97">
        <v>24</v>
      </c>
      <c r="D97">
        <v>3</v>
      </c>
      <c r="E97">
        <v>6</v>
      </c>
      <c r="F97" s="6">
        <v>0</v>
      </c>
      <c r="I97" s="7">
        <v>0</v>
      </c>
      <c r="J97" s="9">
        <v>34</v>
      </c>
      <c r="P97">
        <v>85</v>
      </c>
      <c r="Q97">
        <f t="shared" si="1"/>
        <v>0</v>
      </c>
    </row>
    <row r="98" spans="1:17" x14ac:dyDescent="0.25">
      <c r="A98">
        <v>8</v>
      </c>
      <c r="B98">
        <v>800</v>
      </c>
      <c r="C98">
        <v>24</v>
      </c>
      <c r="D98">
        <v>1</v>
      </c>
      <c r="E98">
        <v>3</v>
      </c>
      <c r="F98" s="6">
        <v>2</v>
      </c>
      <c r="I98" s="7">
        <v>0</v>
      </c>
      <c r="J98" s="9">
        <v>39</v>
      </c>
      <c r="P98">
        <v>92.5</v>
      </c>
      <c r="Q98">
        <f t="shared" si="1"/>
        <v>0</v>
      </c>
    </row>
    <row r="99" spans="1:17" x14ac:dyDescent="0.25">
      <c r="A99">
        <v>8</v>
      </c>
      <c r="B99">
        <v>800</v>
      </c>
      <c r="C99">
        <v>24</v>
      </c>
      <c r="D99">
        <v>2</v>
      </c>
      <c r="E99">
        <v>3</v>
      </c>
      <c r="F99" s="6">
        <v>1</v>
      </c>
      <c r="I99" s="7">
        <v>0</v>
      </c>
      <c r="J99" s="9">
        <v>38</v>
      </c>
      <c r="P99">
        <v>92.5</v>
      </c>
      <c r="Q99">
        <f t="shared" si="1"/>
        <v>0</v>
      </c>
    </row>
    <row r="100" spans="1:17" x14ac:dyDescent="0.25">
      <c r="A100">
        <v>8</v>
      </c>
      <c r="B100">
        <v>800</v>
      </c>
      <c r="C100">
        <v>24</v>
      </c>
      <c r="D100">
        <v>3</v>
      </c>
      <c r="E100">
        <v>1</v>
      </c>
      <c r="F100" s="6">
        <v>0</v>
      </c>
      <c r="I100" s="7">
        <v>0</v>
      </c>
      <c r="J100" s="9">
        <v>39</v>
      </c>
      <c r="P100">
        <v>97.5</v>
      </c>
      <c r="Q100">
        <f t="shared" si="1"/>
        <v>0</v>
      </c>
    </row>
    <row r="101" spans="1:17" x14ac:dyDescent="0.25">
      <c r="A101">
        <v>8</v>
      </c>
      <c r="B101">
        <v>1600</v>
      </c>
      <c r="C101">
        <v>24</v>
      </c>
      <c r="D101">
        <v>1</v>
      </c>
      <c r="E101">
        <v>4</v>
      </c>
      <c r="F101" s="6">
        <v>2</v>
      </c>
      <c r="I101" s="7">
        <v>0</v>
      </c>
      <c r="J101" s="9">
        <v>38</v>
      </c>
      <c r="P101">
        <v>90</v>
      </c>
      <c r="Q101">
        <f t="shared" si="1"/>
        <v>0</v>
      </c>
    </row>
    <row r="102" spans="1:17" x14ac:dyDescent="0.25">
      <c r="A102">
        <v>8</v>
      </c>
      <c r="B102">
        <v>1600</v>
      </c>
      <c r="C102">
        <v>24</v>
      </c>
      <c r="D102">
        <v>2</v>
      </c>
      <c r="E102">
        <v>7</v>
      </c>
      <c r="F102" s="6">
        <v>4</v>
      </c>
      <c r="I102" s="7">
        <v>0</v>
      </c>
      <c r="J102" s="9">
        <v>37</v>
      </c>
      <c r="P102">
        <v>82.5</v>
      </c>
      <c r="Q102">
        <f t="shared" si="1"/>
        <v>0</v>
      </c>
    </row>
    <row r="103" spans="1:17" x14ac:dyDescent="0.25">
      <c r="A103">
        <v>8</v>
      </c>
      <c r="B103">
        <v>1600</v>
      </c>
      <c r="C103">
        <v>24</v>
      </c>
      <c r="D103">
        <v>3</v>
      </c>
      <c r="E103">
        <v>8</v>
      </c>
      <c r="F103" s="6">
        <v>3</v>
      </c>
      <c r="I103" s="7">
        <v>0</v>
      </c>
      <c r="J103" s="9">
        <v>35</v>
      </c>
      <c r="P103">
        <v>80</v>
      </c>
      <c r="Q103">
        <f t="shared" si="1"/>
        <v>0</v>
      </c>
    </row>
    <row r="104" spans="1:17" x14ac:dyDescent="0.25">
      <c r="A104" t="s">
        <v>20</v>
      </c>
      <c r="B104" t="s">
        <v>20</v>
      </c>
      <c r="C104">
        <v>24</v>
      </c>
      <c r="D104">
        <v>1</v>
      </c>
      <c r="E104">
        <v>7</v>
      </c>
      <c r="F104" s="6">
        <v>6</v>
      </c>
      <c r="H104">
        <v>2</v>
      </c>
      <c r="I104" s="7">
        <v>0</v>
      </c>
      <c r="J104" s="9">
        <v>39</v>
      </c>
      <c r="P104">
        <v>82.5</v>
      </c>
      <c r="Q104">
        <f t="shared" si="1"/>
        <v>0</v>
      </c>
    </row>
    <row r="105" spans="1:17" x14ac:dyDescent="0.25">
      <c r="A105" t="s">
        <v>20</v>
      </c>
      <c r="B105" t="s">
        <v>20</v>
      </c>
      <c r="C105">
        <v>24</v>
      </c>
      <c r="D105">
        <v>2</v>
      </c>
      <c r="E105">
        <v>5</v>
      </c>
      <c r="F105" s="6">
        <v>1</v>
      </c>
      <c r="I105" s="7">
        <v>0</v>
      </c>
      <c r="J105" s="9">
        <v>36</v>
      </c>
      <c r="P105">
        <v>87.5</v>
      </c>
      <c r="Q105">
        <f t="shared" si="1"/>
        <v>0</v>
      </c>
    </row>
    <row r="106" spans="1:17" x14ac:dyDescent="0.25">
      <c r="A106" t="s">
        <v>20</v>
      </c>
      <c r="B106" t="s">
        <v>20</v>
      </c>
      <c r="C106">
        <v>24</v>
      </c>
      <c r="D106">
        <v>3</v>
      </c>
      <c r="E106">
        <v>9</v>
      </c>
      <c r="F106" s="6">
        <v>7</v>
      </c>
      <c r="I106" s="7">
        <v>0</v>
      </c>
      <c r="J106" s="9">
        <v>38</v>
      </c>
      <c r="P106">
        <v>77.5</v>
      </c>
      <c r="Q106">
        <f t="shared" si="1"/>
        <v>0</v>
      </c>
    </row>
    <row r="107" spans="1:17" x14ac:dyDescent="0.25">
      <c r="A107" t="s">
        <v>20</v>
      </c>
      <c r="B107" t="s">
        <v>20</v>
      </c>
      <c r="C107">
        <v>24</v>
      </c>
      <c r="D107">
        <v>4</v>
      </c>
      <c r="E107">
        <v>9</v>
      </c>
      <c r="F107" s="6">
        <v>3</v>
      </c>
      <c r="I107" s="7">
        <v>0</v>
      </c>
      <c r="J107" s="9">
        <v>34</v>
      </c>
      <c r="P107">
        <v>77.5</v>
      </c>
      <c r="Q107">
        <f t="shared" si="1"/>
        <v>0</v>
      </c>
    </row>
    <row r="108" spans="1:17" x14ac:dyDescent="0.25">
      <c r="A108" t="s">
        <v>20</v>
      </c>
      <c r="B108" t="s">
        <v>20</v>
      </c>
      <c r="C108">
        <v>24</v>
      </c>
      <c r="D108">
        <v>5</v>
      </c>
      <c r="E108">
        <v>12</v>
      </c>
      <c r="F108" s="6">
        <v>5</v>
      </c>
      <c r="I108" s="7">
        <v>0</v>
      </c>
      <c r="J108" s="9">
        <v>33</v>
      </c>
      <c r="P108">
        <v>70</v>
      </c>
      <c r="Q108">
        <f t="shared" si="1"/>
        <v>0</v>
      </c>
    </row>
    <row r="109" spans="1:17" x14ac:dyDescent="0.25">
      <c r="A109" t="s">
        <v>20</v>
      </c>
      <c r="B109" t="s">
        <v>20</v>
      </c>
      <c r="C109">
        <v>24</v>
      </c>
      <c r="D109">
        <v>6</v>
      </c>
      <c r="E109">
        <v>10</v>
      </c>
      <c r="F109" s="6">
        <v>5</v>
      </c>
      <c r="I109" s="7">
        <v>0</v>
      </c>
      <c r="J109" s="9">
        <v>35</v>
      </c>
      <c r="P109">
        <v>75</v>
      </c>
      <c r="Q109">
        <f t="shared" si="1"/>
        <v>0</v>
      </c>
    </row>
    <row r="110" spans="1:17" x14ac:dyDescent="0.25">
      <c r="A110">
        <v>1</v>
      </c>
      <c r="B110">
        <v>800</v>
      </c>
      <c r="C110">
        <v>48</v>
      </c>
      <c r="D110">
        <v>1</v>
      </c>
      <c r="E110" cm="1">
        <f t="array" ref="E110:E163">(E56:E109)+(F110:F163)+M110:M163+G110:G163</f>
        <v>9</v>
      </c>
      <c r="I110" s="7">
        <v>1</v>
      </c>
      <c r="J110" s="9" cm="1">
        <f t="array" ref="J110:J163">J2:J55-E56:E109-I110:I163</f>
        <v>30</v>
      </c>
      <c r="P110">
        <v>77.5</v>
      </c>
      <c r="Q110">
        <f t="shared" si="1"/>
        <v>3.225806451612903</v>
      </c>
    </row>
    <row r="111" spans="1:17" x14ac:dyDescent="0.25">
      <c r="A111">
        <v>1</v>
      </c>
      <c r="B111">
        <v>800</v>
      </c>
      <c r="C111">
        <v>48</v>
      </c>
      <c r="D111">
        <v>2</v>
      </c>
      <c r="E111">
        <v>8</v>
      </c>
      <c r="I111" s="7">
        <v>1</v>
      </c>
      <c r="J111" s="9">
        <v>31</v>
      </c>
      <c r="P111">
        <v>80</v>
      </c>
      <c r="Q111">
        <f t="shared" si="1"/>
        <v>3.125</v>
      </c>
    </row>
    <row r="112" spans="1:17" x14ac:dyDescent="0.25">
      <c r="A112">
        <v>1</v>
      </c>
      <c r="B112">
        <v>800</v>
      </c>
      <c r="C112">
        <v>48</v>
      </c>
      <c r="D112">
        <v>3</v>
      </c>
      <c r="E112">
        <v>8</v>
      </c>
      <c r="I112" s="7">
        <v>0</v>
      </c>
      <c r="J112" s="9">
        <v>32</v>
      </c>
      <c r="P112">
        <v>80</v>
      </c>
      <c r="Q112">
        <f t="shared" si="1"/>
        <v>0</v>
      </c>
    </row>
    <row r="113" spans="1:17" x14ac:dyDescent="0.25">
      <c r="A113">
        <v>1</v>
      </c>
      <c r="B113">
        <v>1600</v>
      </c>
      <c r="C113">
        <v>48</v>
      </c>
      <c r="D113">
        <v>1</v>
      </c>
      <c r="E113">
        <v>9</v>
      </c>
      <c r="I113" s="7">
        <v>0</v>
      </c>
      <c r="J113" s="9">
        <v>31</v>
      </c>
      <c r="P113">
        <v>77.5</v>
      </c>
      <c r="Q113">
        <f t="shared" si="1"/>
        <v>0</v>
      </c>
    </row>
    <row r="114" spans="1:17" x14ac:dyDescent="0.25">
      <c r="A114">
        <v>1</v>
      </c>
      <c r="B114">
        <v>1600</v>
      </c>
      <c r="C114">
        <v>48</v>
      </c>
      <c r="D114">
        <v>2</v>
      </c>
      <c r="E114">
        <v>9</v>
      </c>
      <c r="G114">
        <v>1</v>
      </c>
      <c r="I114" s="7">
        <v>0</v>
      </c>
      <c r="J114" s="9">
        <v>32</v>
      </c>
      <c r="P114">
        <v>77.5</v>
      </c>
      <c r="Q114">
        <f t="shared" si="1"/>
        <v>0</v>
      </c>
    </row>
    <row r="115" spans="1:17" x14ac:dyDescent="0.25">
      <c r="A115">
        <v>1</v>
      </c>
      <c r="B115">
        <v>1600</v>
      </c>
      <c r="C115">
        <v>48</v>
      </c>
      <c r="D115">
        <v>3</v>
      </c>
      <c r="E115">
        <v>10</v>
      </c>
      <c r="I115" s="7">
        <v>0</v>
      </c>
      <c r="J115" s="9">
        <v>30</v>
      </c>
      <c r="P115">
        <v>75</v>
      </c>
      <c r="Q115">
        <f t="shared" si="1"/>
        <v>0</v>
      </c>
    </row>
    <row r="116" spans="1:17" x14ac:dyDescent="0.25">
      <c r="A116">
        <v>2</v>
      </c>
      <c r="B116">
        <v>800</v>
      </c>
      <c r="C116">
        <v>48</v>
      </c>
      <c r="D116">
        <v>1</v>
      </c>
      <c r="E116">
        <v>7</v>
      </c>
      <c r="I116" s="7">
        <v>0</v>
      </c>
      <c r="J116" s="9">
        <v>33</v>
      </c>
      <c r="P116">
        <v>82.5</v>
      </c>
      <c r="Q116">
        <f t="shared" si="1"/>
        <v>0</v>
      </c>
    </row>
    <row r="117" spans="1:17" x14ac:dyDescent="0.25">
      <c r="A117">
        <v>2</v>
      </c>
      <c r="B117">
        <v>800</v>
      </c>
      <c r="C117">
        <v>48</v>
      </c>
      <c r="D117">
        <v>2</v>
      </c>
      <c r="E117">
        <v>11</v>
      </c>
      <c r="G117">
        <v>1</v>
      </c>
      <c r="H117">
        <v>1</v>
      </c>
      <c r="I117" s="7">
        <v>0</v>
      </c>
      <c r="J117" s="9">
        <v>30</v>
      </c>
      <c r="K117" s="8"/>
      <c r="P117">
        <v>72.5</v>
      </c>
      <c r="Q117">
        <f t="shared" si="1"/>
        <v>0</v>
      </c>
    </row>
    <row r="118" spans="1:17" x14ac:dyDescent="0.25">
      <c r="A118">
        <v>2</v>
      </c>
      <c r="B118">
        <v>800</v>
      </c>
      <c r="C118">
        <v>48</v>
      </c>
      <c r="D118">
        <v>3</v>
      </c>
      <c r="E118">
        <v>10</v>
      </c>
      <c r="F118" s="6">
        <v>1</v>
      </c>
      <c r="I118" s="7">
        <v>0</v>
      </c>
      <c r="J118" s="9">
        <v>31</v>
      </c>
      <c r="P118">
        <v>75</v>
      </c>
      <c r="Q118">
        <f t="shared" si="1"/>
        <v>0</v>
      </c>
    </row>
    <row r="119" spans="1:17" x14ac:dyDescent="0.25">
      <c r="A119">
        <v>2</v>
      </c>
      <c r="B119">
        <v>1600</v>
      </c>
      <c r="C119">
        <v>48</v>
      </c>
      <c r="D119">
        <v>1</v>
      </c>
      <c r="E119">
        <v>10</v>
      </c>
      <c r="I119" s="7">
        <v>0</v>
      </c>
      <c r="J119" s="9">
        <v>30</v>
      </c>
      <c r="P119">
        <v>75</v>
      </c>
      <c r="Q119">
        <f t="shared" si="1"/>
        <v>0</v>
      </c>
    </row>
    <row r="120" spans="1:17" x14ac:dyDescent="0.25">
      <c r="A120">
        <v>2</v>
      </c>
      <c r="B120">
        <v>1600</v>
      </c>
      <c r="C120">
        <v>48</v>
      </c>
      <c r="D120">
        <v>2</v>
      </c>
      <c r="E120">
        <v>9</v>
      </c>
      <c r="I120" s="7">
        <v>0</v>
      </c>
      <c r="J120" s="9">
        <v>31</v>
      </c>
      <c r="P120">
        <v>77.5</v>
      </c>
      <c r="Q120">
        <f t="shared" si="1"/>
        <v>0</v>
      </c>
    </row>
    <row r="121" spans="1:17" x14ac:dyDescent="0.25">
      <c r="A121">
        <v>2</v>
      </c>
      <c r="B121">
        <v>1600</v>
      </c>
      <c r="C121">
        <v>48</v>
      </c>
      <c r="D121">
        <v>3</v>
      </c>
      <c r="E121">
        <v>5</v>
      </c>
      <c r="I121" s="7">
        <v>1</v>
      </c>
      <c r="J121" s="9">
        <v>34</v>
      </c>
      <c r="P121">
        <v>87.5</v>
      </c>
      <c r="Q121">
        <f t="shared" si="1"/>
        <v>2.8571428571428572</v>
      </c>
    </row>
    <row r="122" spans="1:17" x14ac:dyDescent="0.25">
      <c r="A122">
        <v>3</v>
      </c>
      <c r="B122">
        <v>800</v>
      </c>
      <c r="C122">
        <v>48</v>
      </c>
      <c r="D122">
        <v>1</v>
      </c>
      <c r="E122">
        <v>12</v>
      </c>
      <c r="F122" s="6">
        <v>1</v>
      </c>
      <c r="G122">
        <v>2</v>
      </c>
      <c r="I122" s="7">
        <v>0</v>
      </c>
      <c r="J122" s="9">
        <v>31</v>
      </c>
      <c r="P122">
        <v>70</v>
      </c>
      <c r="Q122">
        <f t="shared" si="1"/>
        <v>0</v>
      </c>
    </row>
    <row r="123" spans="1:17" x14ac:dyDescent="0.25">
      <c r="A123">
        <v>3</v>
      </c>
      <c r="B123">
        <v>800</v>
      </c>
      <c r="C123">
        <v>48</v>
      </c>
      <c r="D123">
        <v>2</v>
      </c>
      <c r="E123">
        <v>6</v>
      </c>
      <c r="G123">
        <v>1</v>
      </c>
      <c r="I123" s="7">
        <v>0</v>
      </c>
      <c r="J123" s="9">
        <v>35</v>
      </c>
      <c r="P123">
        <v>85</v>
      </c>
      <c r="Q123">
        <f t="shared" si="1"/>
        <v>0</v>
      </c>
    </row>
    <row r="124" spans="1:17" x14ac:dyDescent="0.25">
      <c r="A124">
        <v>3</v>
      </c>
      <c r="B124">
        <v>800</v>
      </c>
      <c r="C124">
        <v>48</v>
      </c>
      <c r="D124">
        <v>3</v>
      </c>
      <c r="E124">
        <v>10</v>
      </c>
      <c r="F124" s="6">
        <v>1</v>
      </c>
      <c r="I124" s="7">
        <v>5</v>
      </c>
      <c r="J124" s="9">
        <v>26</v>
      </c>
      <c r="P124">
        <v>75</v>
      </c>
      <c r="Q124">
        <f t="shared" si="1"/>
        <v>16.129032258064516</v>
      </c>
    </row>
    <row r="125" spans="1:17" x14ac:dyDescent="0.25">
      <c r="A125">
        <v>3</v>
      </c>
      <c r="B125">
        <v>1600</v>
      </c>
      <c r="C125">
        <v>48</v>
      </c>
      <c r="D125">
        <v>1</v>
      </c>
      <c r="E125">
        <v>12</v>
      </c>
      <c r="F125" s="6">
        <v>1</v>
      </c>
      <c r="I125" s="7">
        <v>0</v>
      </c>
      <c r="J125" s="9">
        <v>29</v>
      </c>
      <c r="P125">
        <v>70</v>
      </c>
      <c r="Q125">
        <f t="shared" si="1"/>
        <v>0</v>
      </c>
    </row>
    <row r="126" spans="1:17" x14ac:dyDescent="0.25">
      <c r="A126">
        <v>3</v>
      </c>
      <c r="B126">
        <v>1600</v>
      </c>
      <c r="C126">
        <v>48</v>
      </c>
      <c r="D126">
        <v>2</v>
      </c>
      <c r="E126">
        <v>6</v>
      </c>
      <c r="F126" s="6">
        <v>1</v>
      </c>
      <c r="I126" s="7">
        <v>0</v>
      </c>
      <c r="J126" s="9">
        <v>35</v>
      </c>
      <c r="P126">
        <v>85</v>
      </c>
      <c r="Q126">
        <f t="shared" si="1"/>
        <v>0</v>
      </c>
    </row>
    <row r="127" spans="1:17" x14ac:dyDescent="0.25">
      <c r="A127">
        <v>3</v>
      </c>
      <c r="B127">
        <v>1600</v>
      </c>
      <c r="C127">
        <v>48</v>
      </c>
      <c r="D127">
        <v>3</v>
      </c>
      <c r="E127">
        <v>13</v>
      </c>
      <c r="I127" s="7">
        <v>0</v>
      </c>
      <c r="J127" s="9">
        <v>28</v>
      </c>
      <c r="M127">
        <v>1</v>
      </c>
      <c r="N127" s="7" t="s">
        <v>54</v>
      </c>
      <c r="P127">
        <v>67.5</v>
      </c>
      <c r="Q127">
        <f t="shared" si="1"/>
        <v>0</v>
      </c>
    </row>
    <row r="128" spans="1:17" x14ac:dyDescent="0.25">
      <c r="A128">
        <v>4</v>
      </c>
      <c r="B128">
        <v>800</v>
      </c>
      <c r="C128">
        <v>48</v>
      </c>
      <c r="D128">
        <v>1</v>
      </c>
      <c r="E128">
        <v>5</v>
      </c>
      <c r="I128" s="7">
        <v>0</v>
      </c>
      <c r="J128" s="9">
        <v>35</v>
      </c>
      <c r="P128">
        <v>87.5</v>
      </c>
      <c r="Q128">
        <f t="shared" si="1"/>
        <v>0</v>
      </c>
    </row>
    <row r="129" spans="1:17" x14ac:dyDescent="0.25">
      <c r="A129">
        <v>4</v>
      </c>
      <c r="B129">
        <v>800</v>
      </c>
      <c r="C129">
        <v>48</v>
      </c>
      <c r="D129">
        <v>2</v>
      </c>
      <c r="E129">
        <v>16</v>
      </c>
      <c r="F129" s="6">
        <v>1</v>
      </c>
      <c r="I129" s="7">
        <v>0</v>
      </c>
      <c r="J129" s="9">
        <v>25</v>
      </c>
      <c r="P129">
        <v>60</v>
      </c>
      <c r="Q129">
        <f t="shared" si="1"/>
        <v>0</v>
      </c>
    </row>
    <row r="130" spans="1:17" x14ac:dyDescent="0.25">
      <c r="A130">
        <v>4</v>
      </c>
      <c r="B130">
        <v>800</v>
      </c>
      <c r="C130">
        <v>48</v>
      </c>
      <c r="D130">
        <v>3</v>
      </c>
      <c r="E130">
        <v>9</v>
      </c>
      <c r="F130" s="6">
        <v>2</v>
      </c>
      <c r="I130" s="7">
        <v>8</v>
      </c>
      <c r="J130" s="9">
        <v>25</v>
      </c>
      <c r="P130">
        <v>77.5</v>
      </c>
      <c r="Q130">
        <f t="shared" si="1"/>
        <v>24.242424242424242</v>
      </c>
    </row>
    <row r="131" spans="1:17" x14ac:dyDescent="0.25">
      <c r="A131">
        <v>4</v>
      </c>
      <c r="B131">
        <v>1600</v>
      </c>
      <c r="C131">
        <v>48</v>
      </c>
      <c r="D131">
        <v>1</v>
      </c>
      <c r="E131">
        <v>12</v>
      </c>
      <c r="F131" s="6">
        <v>1</v>
      </c>
      <c r="H131">
        <v>1</v>
      </c>
      <c r="I131" s="7">
        <v>0</v>
      </c>
      <c r="J131" s="9">
        <v>29</v>
      </c>
      <c r="P131">
        <v>70</v>
      </c>
      <c r="Q131">
        <f t="shared" ref="Q131:Q194" si="2">(I131/(I131+J131))*100</f>
        <v>0</v>
      </c>
    </row>
    <row r="132" spans="1:17" x14ac:dyDescent="0.25">
      <c r="A132">
        <v>4</v>
      </c>
      <c r="B132">
        <v>1600</v>
      </c>
      <c r="C132">
        <v>48</v>
      </c>
      <c r="D132">
        <v>2</v>
      </c>
      <c r="E132">
        <v>12</v>
      </c>
      <c r="F132" s="6">
        <v>1</v>
      </c>
      <c r="I132" s="7">
        <v>2</v>
      </c>
      <c r="J132" s="9">
        <v>27</v>
      </c>
      <c r="P132">
        <v>70</v>
      </c>
      <c r="Q132">
        <f t="shared" si="2"/>
        <v>6.8965517241379306</v>
      </c>
    </row>
    <row r="133" spans="1:17" x14ac:dyDescent="0.25">
      <c r="A133">
        <v>4</v>
      </c>
      <c r="B133">
        <v>1600</v>
      </c>
      <c r="C133">
        <v>48</v>
      </c>
      <c r="D133">
        <v>3</v>
      </c>
      <c r="E133">
        <v>9</v>
      </c>
      <c r="I133" s="7">
        <v>0</v>
      </c>
      <c r="J133" s="9">
        <v>31</v>
      </c>
      <c r="P133">
        <v>77.5</v>
      </c>
      <c r="Q133">
        <f t="shared" si="2"/>
        <v>0</v>
      </c>
    </row>
    <row r="134" spans="1:17" x14ac:dyDescent="0.25">
      <c r="A134">
        <v>5</v>
      </c>
      <c r="B134">
        <v>800</v>
      </c>
      <c r="C134">
        <v>48</v>
      </c>
      <c r="D134">
        <v>1</v>
      </c>
      <c r="E134">
        <v>10</v>
      </c>
      <c r="I134" s="7">
        <v>0</v>
      </c>
      <c r="J134" s="9">
        <v>30</v>
      </c>
      <c r="P134">
        <v>75</v>
      </c>
      <c r="Q134">
        <f t="shared" si="2"/>
        <v>0</v>
      </c>
    </row>
    <row r="135" spans="1:17" x14ac:dyDescent="0.25">
      <c r="A135">
        <v>5</v>
      </c>
      <c r="B135">
        <v>800</v>
      </c>
      <c r="C135">
        <v>48</v>
      </c>
      <c r="D135">
        <v>2</v>
      </c>
      <c r="E135">
        <v>3</v>
      </c>
      <c r="I135" s="7">
        <v>0</v>
      </c>
      <c r="J135" s="9">
        <v>37</v>
      </c>
      <c r="P135">
        <v>92.5</v>
      </c>
      <c r="Q135">
        <f t="shared" si="2"/>
        <v>0</v>
      </c>
    </row>
    <row r="136" spans="1:17" x14ac:dyDescent="0.25">
      <c r="A136">
        <v>5</v>
      </c>
      <c r="B136">
        <v>800</v>
      </c>
      <c r="C136">
        <v>48</v>
      </c>
      <c r="D136">
        <v>3</v>
      </c>
      <c r="E136">
        <v>11</v>
      </c>
      <c r="I136" s="7">
        <v>0</v>
      </c>
      <c r="J136" s="9">
        <v>29</v>
      </c>
      <c r="P136">
        <v>72.5</v>
      </c>
      <c r="Q136">
        <f t="shared" si="2"/>
        <v>0</v>
      </c>
    </row>
    <row r="137" spans="1:17" x14ac:dyDescent="0.25">
      <c r="A137">
        <v>5</v>
      </c>
      <c r="B137">
        <v>1600</v>
      </c>
      <c r="C137">
        <v>48</v>
      </c>
      <c r="D137">
        <v>1</v>
      </c>
      <c r="E137">
        <v>10</v>
      </c>
      <c r="I137" s="7">
        <v>3</v>
      </c>
      <c r="J137" s="9">
        <v>27</v>
      </c>
      <c r="P137">
        <v>75</v>
      </c>
      <c r="Q137">
        <f t="shared" si="2"/>
        <v>10</v>
      </c>
    </row>
    <row r="138" spans="1:17" x14ac:dyDescent="0.25">
      <c r="A138">
        <v>5</v>
      </c>
      <c r="B138">
        <v>1600</v>
      </c>
      <c r="C138">
        <v>48</v>
      </c>
      <c r="D138">
        <v>2</v>
      </c>
      <c r="E138">
        <v>7</v>
      </c>
      <c r="I138" s="7">
        <v>0</v>
      </c>
      <c r="J138" s="9">
        <v>33</v>
      </c>
      <c r="P138">
        <v>82.5</v>
      </c>
      <c r="Q138">
        <f t="shared" si="2"/>
        <v>0</v>
      </c>
    </row>
    <row r="139" spans="1:17" x14ac:dyDescent="0.25">
      <c r="A139">
        <v>5</v>
      </c>
      <c r="B139">
        <v>1600</v>
      </c>
      <c r="C139">
        <v>48</v>
      </c>
      <c r="D139">
        <v>3</v>
      </c>
      <c r="E139">
        <v>8</v>
      </c>
      <c r="I139" s="7">
        <v>0</v>
      </c>
      <c r="J139" s="9">
        <v>32</v>
      </c>
      <c r="P139">
        <v>80</v>
      </c>
      <c r="Q139">
        <f t="shared" si="2"/>
        <v>0</v>
      </c>
    </row>
    <row r="140" spans="1:17" x14ac:dyDescent="0.25">
      <c r="A140">
        <v>6</v>
      </c>
      <c r="B140">
        <v>800</v>
      </c>
      <c r="C140">
        <v>48</v>
      </c>
      <c r="D140">
        <v>1</v>
      </c>
      <c r="E140">
        <v>14</v>
      </c>
      <c r="F140" s="6">
        <v>1</v>
      </c>
      <c r="I140" s="7">
        <v>2</v>
      </c>
      <c r="J140" s="9">
        <v>25</v>
      </c>
      <c r="P140">
        <v>65</v>
      </c>
      <c r="Q140">
        <f t="shared" si="2"/>
        <v>7.4074074074074066</v>
      </c>
    </row>
    <row r="141" spans="1:17" x14ac:dyDescent="0.25">
      <c r="A141">
        <v>6</v>
      </c>
      <c r="B141">
        <v>800</v>
      </c>
      <c r="C141">
        <v>48</v>
      </c>
      <c r="D141">
        <v>2</v>
      </c>
      <c r="E141">
        <v>14</v>
      </c>
      <c r="I141" s="7">
        <v>0</v>
      </c>
      <c r="J141" s="9">
        <v>26</v>
      </c>
      <c r="P141">
        <v>65</v>
      </c>
      <c r="Q141">
        <f t="shared" si="2"/>
        <v>0</v>
      </c>
    </row>
    <row r="142" spans="1:17" x14ac:dyDescent="0.25">
      <c r="A142">
        <v>6</v>
      </c>
      <c r="B142">
        <v>800</v>
      </c>
      <c r="C142">
        <v>48</v>
      </c>
      <c r="D142">
        <v>3</v>
      </c>
      <c r="E142">
        <v>9</v>
      </c>
      <c r="H142">
        <v>1</v>
      </c>
      <c r="I142" s="7">
        <v>1</v>
      </c>
      <c r="J142" s="9">
        <v>30</v>
      </c>
      <c r="P142">
        <v>77.5</v>
      </c>
      <c r="Q142">
        <f t="shared" si="2"/>
        <v>3.225806451612903</v>
      </c>
    </row>
    <row r="143" spans="1:17" x14ac:dyDescent="0.25">
      <c r="A143">
        <v>6</v>
      </c>
      <c r="B143">
        <v>1600</v>
      </c>
      <c r="C143">
        <v>48</v>
      </c>
      <c r="D143">
        <v>1</v>
      </c>
      <c r="E143">
        <v>6</v>
      </c>
      <c r="I143" s="7">
        <v>1</v>
      </c>
      <c r="J143" s="9">
        <v>33</v>
      </c>
      <c r="P143">
        <v>85</v>
      </c>
      <c r="Q143">
        <f t="shared" si="2"/>
        <v>2.9411764705882351</v>
      </c>
    </row>
    <row r="144" spans="1:17" x14ac:dyDescent="0.25">
      <c r="A144">
        <v>6</v>
      </c>
      <c r="B144">
        <v>1600</v>
      </c>
      <c r="C144">
        <v>48</v>
      </c>
      <c r="D144">
        <v>2</v>
      </c>
      <c r="E144">
        <v>6</v>
      </c>
      <c r="G144">
        <v>1</v>
      </c>
      <c r="I144" s="7">
        <v>0</v>
      </c>
      <c r="J144" s="9">
        <v>35</v>
      </c>
      <c r="P144">
        <v>85</v>
      </c>
      <c r="Q144">
        <f t="shared" si="2"/>
        <v>0</v>
      </c>
    </row>
    <row r="145" spans="1:17" x14ac:dyDescent="0.25">
      <c r="A145">
        <v>6</v>
      </c>
      <c r="B145">
        <v>1600</v>
      </c>
      <c r="C145">
        <v>48</v>
      </c>
      <c r="D145">
        <v>3</v>
      </c>
      <c r="E145">
        <v>15</v>
      </c>
      <c r="F145" s="6">
        <v>1</v>
      </c>
      <c r="G145">
        <v>1</v>
      </c>
      <c r="I145" s="7">
        <v>1</v>
      </c>
      <c r="J145" s="9">
        <v>26</v>
      </c>
      <c r="P145">
        <v>62.5</v>
      </c>
      <c r="Q145">
        <f t="shared" si="2"/>
        <v>3.7037037037037033</v>
      </c>
    </row>
    <row r="146" spans="1:17" x14ac:dyDescent="0.25">
      <c r="A146">
        <v>7</v>
      </c>
      <c r="B146">
        <v>800</v>
      </c>
      <c r="C146">
        <v>48</v>
      </c>
      <c r="D146">
        <v>1</v>
      </c>
      <c r="E146">
        <v>10</v>
      </c>
      <c r="F146" s="6">
        <v>1</v>
      </c>
      <c r="I146" s="7">
        <v>5</v>
      </c>
      <c r="J146" s="9">
        <v>26</v>
      </c>
      <c r="P146">
        <v>75</v>
      </c>
      <c r="Q146">
        <f t="shared" si="2"/>
        <v>16.129032258064516</v>
      </c>
    </row>
    <row r="147" spans="1:17" x14ac:dyDescent="0.25">
      <c r="A147">
        <v>7</v>
      </c>
      <c r="B147">
        <v>800</v>
      </c>
      <c r="C147">
        <v>48</v>
      </c>
      <c r="D147">
        <v>2</v>
      </c>
      <c r="E147">
        <v>8</v>
      </c>
      <c r="I147" s="7">
        <v>1</v>
      </c>
      <c r="J147" s="9">
        <v>31</v>
      </c>
      <c r="P147">
        <v>80</v>
      </c>
      <c r="Q147">
        <f t="shared" si="2"/>
        <v>3.125</v>
      </c>
    </row>
    <row r="148" spans="1:17" x14ac:dyDescent="0.25">
      <c r="A148">
        <v>7</v>
      </c>
      <c r="B148">
        <v>800</v>
      </c>
      <c r="C148">
        <v>48</v>
      </c>
      <c r="D148">
        <v>3</v>
      </c>
      <c r="E148">
        <v>5</v>
      </c>
      <c r="I148" s="7">
        <v>0</v>
      </c>
      <c r="J148" s="9">
        <v>35</v>
      </c>
      <c r="P148">
        <v>87.5</v>
      </c>
      <c r="Q148">
        <f t="shared" si="2"/>
        <v>0</v>
      </c>
    </row>
    <row r="149" spans="1:17" x14ac:dyDescent="0.25">
      <c r="A149">
        <v>7</v>
      </c>
      <c r="B149">
        <v>1600</v>
      </c>
      <c r="C149">
        <v>48</v>
      </c>
      <c r="D149">
        <v>1</v>
      </c>
      <c r="E149">
        <v>6</v>
      </c>
      <c r="I149" s="7">
        <v>0</v>
      </c>
      <c r="J149" s="9">
        <v>34</v>
      </c>
      <c r="P149">
        <v>85</v>
      </c>
      <c r="Q149">
        <f t="shared" si="2"/>
        <v>0</v>
      </c>
    </row>
    <row r="150" spans="1:17" x14ac:dyDescent="0.25">
      <c r="A150">
        <v>7</v>
      </c>
      <c r="B150">
        <v>1600</v>
      </c>
      <c r="C150">
        <v>48</v>
      </c>
      <c r="D150">
        <v>2</v>
      </c>
      <c r="E150">
        <v>6</v>
      </c>
      <c r="I150" s="7">
        <v>0</v>
      </c>
      <c r="J150" s="9">
        <v>34</v>
      </c>
      <c r="P150">
        <v>85</v>
      </c>
      <c r="Q150">
        <f t="shared" si="2"/>
        <v>0</v>
      </c>
    </row>
    <row r="151" spans="1:17" x14ac:dyDescent="0.25">
      <c r="A151">
        <v>7</v>
      </c>
      <c r="B151">
        <v>1600</v>
      </c>
      <c r="C151">
        <v>48</v>
      </c>
      <c r="D151">
        <v>3</v>
      </c>
      <c r="E151">
        <v>6</v>
      </c>
      <c r="I151" s="7">
        <v>0</v>
      </c>
      <c r="J151" s="9">
        <v>34</v>
      </c>
      <c r="P151">
        <v>85</v>
      </c>
      <c r="Q151">
        <f t="shared" si="2"/>
        <v>0</v>
      </c>
    </row>
    <row r="152" spans="1:17" x14ac:dyDescent="0.25">
      <c r="A152">
        <v>8</v>
      </c>
      <c r="B152">
        <v>800</v>
      </c>
      <c r="C152">
        <v>48</v>
      </c>
      <c r="D152">
        <v>1</v>
      </c>
      <c r="E152">
        <v>3</v>
      </c>
      <c r="I152" s="7">
        <v>0</v>
      </c>
      <c r="J152" s="9">
        <v>37</v>
      </c>
      <c r="P152">
        <v>92.5</v>
      </c>
      <c r="Q152">
        <f t="shared" si="2"/>
        <v>0</v>
      </c>
    </row>
    <row r="153" spans="1:17" x14ac:dyDescent="0.25">
      <c r="A153">
        <v>8</v>
      </c>
      <c r="B153">
        <v>800</v>
      </c>
      <c r="C153">
        <v>48</v>
      </c>
      <c r="D153">
        <v>2</v>
      </c>
      <c r="E153">
        <v>3</v>
      </c>
      <c r="I153" s="7">
        <v>0</v>
      </c>
      <c r="J153" s="9">
        <v>37</v>
      </c>
      <c r="P153">
        <v>92.5</v>
      </c>
      <c r="Q153">
        <f t="shared" si="2"/>
        <v>0</v>
      </c>
    </row>
    <row r="154" spans="1:17" x14ac:dyDescent="0.25">
      <c r="A154">
        <v>8</v>
      </c>
      <c r="B154">
        <v>800</v>
      </c>
      <c r="C154">
        <v>48</v>
      </c>
      <c r="D154">
        <v>3</v>
      </c>
      <c r="E154">
        <v>1</v>
      </c>
      <c r="I154" s="7">
        <v>0</v>
      </c>
      <c r="J154" s="9">
        <v>39</v>
      </c>
      <c r="P154">
        <v>97.5</v>
      </c>
      <c r="Q154">
        <f t="shared" si="2"/>
        <v>0</v>
      </c>
    </row>
    <row r="155" spans="1:17" x14ac:dyDescent="0.25">
      <c r="A155">
        <v>8</v>
      </c>
      <c r="B155">
        <v>1600</v>
      </c>
      <c r="C155">
        <v>48</v>
      </c>
      <c r="D155">
        <v>1</v>
      </c>
      <c r="E155">
        <v>4</v>
      </c>
      <c r="I155" s="7">
        <v>4</v>
      </c>
      <c r="J155" s="9">
        <v>32</v>
      </c>
      <c r="P155">
        <v>90</v>
      </c>
      <c r="Q155">
        <f t="shared" si="2"/>
        <v>11.111111111111111</v>
      </c>
    </row>
    <row r="156" spans="1:17" x14ac:dyDescent="0.25">
      <c r="A156">
        <v>8</v>
      </c>
      <c r="B156">
        <v>1600</v>
      </c>
      <c r="C156">
        <v>48</v>
      </c>
      <c r="D156">
        <v>2</v>
      </c>
      <c r="E156">
        <v>7</v>
      </c>
      <c r="I156" s="7">
        <v>0</v>
      </c>
      <c r="J156" s="9">
        <v>33</v>
      </c>
      <c r="P156">
        <v>82.5</v>
      </c>
      <c r="Q156">
        <f t="shared" si="2"/>
        <v>0</v>
      </c>
    </row>
    <row r="157" spans="1:17" x14ac:dyDescent="0.25">
      <c r="A157">
        <v>8</v>
      </c>
      <c r="B157">
        <v>1600</v>
      </c>
      <c r="C157">
        <v>48</v>
      </c>
      <c r="D157">
        <v>3</v>
      </c>
      <c r="E157">
        <v>9</v>
      </c>
      <c r="F157" s="6">
        <v>1</v>
      </c>
      <c r="I157" s="7">
        <v>2</v>
      </c>
      <c r="J157" s="9">
        <v>30</v>
      </c>
      <c r="P157">
        <v>77.5</v>
      </c>
      <c r="Q157">
        <f t="shared" si="2"/>
        <v>6.25</v>
      </c>
    </row>
    <row r="158" spans="1:17" x14ac:dyDescent="0.25">
      <c r="A158" t="s">
        <v>20</v>
      </c>
      <c r="B158" t="s">
        <v>20</v>
      </c>
      <c r="C158">
        <v>48</v>
      </c>
      <c r="D158">
        <v>1</v>
      </c>
      <c r="E158">
        <v>7</v>
      </c>
      <c r="I158" s="7">
        <v>0</v>
      </c>
      <c r="J158" s="9">
        <v>33</v>
      </c>
      <c r="P158">
        <v>82.5</v>
      </c>
      <c r="Q158">
        <f t="shared" si="2"/>
        <v>0</v>
      </c>
    </row>
    <row r="159" spans="1:17" x14ac:dyDescent="0.25">
      <c r="A159" t="s">
        <v>20</v>
      </c>
      <c r="B159" t="s">
        <v>20</v>
      </c>
      <c r="C159">
        <v>48</v>
      </c>
      <c r="D159">
        <v>2</v>
      </c>
      <c r="E159">
        <v>5</v>
      </c>
      <c r="I159" s="7">
        <v>0</v>
      </c>
      <c r="J159" s="9">
        <v>35</v>
      </c>
      <c r="P159">
        <v>87.5</v>
      </c>
      <c r="Q159">
        <f t="shared" si="2"/>
        <v>0</v>
      </c>
    </row>
    <row r="160" spans="1:17" x14ac:dyDescent="0.25">
      <c r="A160" t="s">
        <v>20</v>
      </c>
      <c r="B160" t="s">
        <v>20</v>
      </c>
      <c r="C160">
        <v>48</v>
      </c>
      <c r="D160">
        <v>3</v>
      </c>
      <c r="E160">
        <v>9</v>
      </c>
      <c r="I160" s="7">
        <v>0</v>
      </c>
      <c r="J160" s="9">
        <v>31</v>
      </c>
      <c r="P160">
        <v>77.5</v>
      </c>
      <c r="Q160">
        <f t="shared" si="2"/>
        <v>0</v>
      </c>
    </row>
    <row r="161" spans="1:17" x14ac:dyDescent="0.25">
      <c r="A161" t="s">
        <v>20</v>
      </c>
      <c r="B161" t="s">
        <v>20</v>
      </c>
      <c r="C161">
        <v>48</v>
      </c>
      <c r="D161">
        <v>4</v>
      </c>
      <c r="E161">
        <v>9</v>
      </c>
      <c r="I161" s="7">
        <v>0</v>
      </c>
      <c r="J161" s="9">
        <v>31</v>
      </c>
      <c r="P161">
        <v>77.5</v>
      </c>
      <c r="Q161">
        <f t="shared" si="2"/>
        <v>0</v>
      </c>
    </row>
    <row r="162" spans="1:17" x14ac:dyDescent="0.25">
      <c r="A162" t="s">
        <v>20</v>
      </c>
      <c r="B162" t="s">
        <v>20</v>
      </c>
      <c r="C162">
        <v>48</v>
      </c>
      <c r="D162">
        <v>5</v>
      </c>
      <c r="E162">
        <v>12</v>
      </c>
      <c r="I162" s="7">
        <v>2</v>
      </c>
      <c r="J162" s="9">
        <v>26</v>
      </c>
      <c r="P162">
        <v>70</v>
      </c>
      <c r="Q162">
        <f t="shared" si="2"/>
        <v>7.1428571428571423</v>
      </c>
    </row>
    <row r="163" spans="1:17" x14ac:dyDescent="0.25">
      <c r="A163" t="s">
        <v>20</v>
      </c>
      <c r="B163" t="s">
        <v>20</v>
      </c>
      <c r="C163">
        <v>48</v>
      </c>
      <c r="D163">
        <v>6</v>
      </c>
      <c r="E163">
        <v>11</v>
      </c>
      <c r="F163" s="6">
        <v>1</v>
      </c>
      <c r="I163" s="7">
        <v>0</v>
      </c>
      <c r="J163" s="9">
        <v>30</v>
      </c>
      <c r="P163">
        <v>72.5</v>
      </c>
      <c r="Q163">
        <f t="shared" si="2"/>
        <v>0</v>
      </c>
    </row>
    <row r="164" spans="1:17" x14ac:dyDescent="0.25">
      <c r="A164">
        <v>1</v>
      </c>
      <c r="B164">
        <v>800</v>
      </c>
      <c r="C164">
        <v>72</v>
      </c>
      <c r="D164">
        <v>1</v>
      </c>
      <c r="E164" cm="1">
        <f t="array" ref="E164:E217">(E110:E163)+(F164:F217)+(G164:G217)+(M164:M217)</f>
        <v>9</v>
      </c>
      <c r="I164" s="7">
        <v>19</v>
      </c>
      <c r="J164" s="9">
        <v>12</v>
      </c>
      <c r="P164">
        <v>77.5</v>
      </c>
      <c r="Q164">
        <f t="shared" si="2"/>
        <v>61.29032258064516</v>
      </c>
    </row>
    <row r="165" spans="1:17" x14ac:dyDescent="0.25">
      <c r="A165">
        <v>1</v>
      </c>
      <c r="B165">
        <v>800</v>
      </c>
      <c r="C165">
        <v>72</v>
      </c>
      <c r="D165">
        <v>2</v>
      </c>
      <c r="E165">
        <v>8</v>
      </c>
      <c r="I165" s="7">
        <v>25</v>
      </c>
      <c r="J165" s="9">
        <v>7</v>
      </c>
      <c r="P165">
        <v>80</v>
      </c>
      <c r="Q165">
        <f t="shared" si="2"/>
        <v>78.125</v>
      </c>
    </row>
    <row r="166" spans="1:17" x14ac:dyDescent="0.25">
      <c r="A166">
        <v>1</v>
      </c>
      <c r="B166">
        <v>800</v>
      </c>
      <c r="C166">
        <v>72</v>
      </c>
      <c r="D166">
        <v>3</v>
      </c>
      <c r="E166">
        <v>8</v>
      </c>
      <c r="I166" s="7">
        <v>19</v>
      </c>
      <c r="J166" s="9">
        <v>13</v>
      </c>
      <c r="P166">
        <v>80</v>
      </c>
      <c r="Q166">
        <f t="shared" si="2"/>
        <v>59.375</v>
      </c>
    </row>
    <row r="167" spans="1:17" x14ac:dyDescent="0.25">
      <c r="A167">
        <v>1</v>
      </c>
      <c r="B167">
        <v>1600</v>
      </c>
      <c r="C167">
        <v>72</v>
      </c>
      <c r="D167">
        <v>1</v>
      </c>
      <c r="E167">
        <v>10</v>
      </c>
      <c r="I167" s="7">
        <v>25</v>
      </c>
      <c r="J167" s="9">
        <v>6</v>
      </c>
      <c r="M167">
        <v>1</v>
      </c>
      <c r="N167" t="s">
        <v>55</v>
      </c>
      <c r="P167">
        <v>75</v>
      </c>
      <c r="Q167">
        <f t="shared" si="2"/>
        <v>80.645161290322577</v>
      </c>
    </row>
    <row r="168" spans="1:17" x14ac:dyDescent="0.25">
      <c r="A168">
        <v>1</v>
      </c>
      <c r="B168">
        <v>1600</v>
      </c>
      <c r="C168">
        <v>72</v>
      </c>
      <c r="D168">
        <v>2</v>
      </c>
      <c r="E168">
        <v>10</v>
      </c>
      <c r="F168" s="6">
        <v>1</v>
      </c>
      <c r="I168" s="7">
        <v>29</v>
      </c>
      <c r="J168" s="9">
        <v>3</v>
      </c>
      <c r="K168" t="s">
        <v>56</v>
      </c>
      <c r="P168">
        <v>75</v>
      </c>
      <c r="Q168">
        <f t="shared" si="2"/>
        <v>90.625</v>
      </c>
    </row>
    <row r="169" spans="1:17" x14ac:dyDescent="0.25">
      <c r="A169">
        <v>1</v>
      </c>
      <c r="B169">
        <v>1600</v>
      </c>
      <c r="C169">
        <v>72</v>
      </c>
      <c r="D169">
        <v>3</v>
      </c>
      <c r="E169">
        <v>10</v>
      </c>
      <c r="I169" s="7">
        <v>18</v>
      </c>
      <c r="J169" s="9">
        <v>12</v>
      </c>
      <c r="P169">
        <v>75</v>
      </c>
      <c r="Q169">
        <f t="shared" si="2"/>
        <v>60</v>
      </c>
    </row>
    <row r="170" spans="1:17" x14ac:dyDescent="0.25">
      <c r="A170">
        <v>2</v>
      </c>
      <c r="B170">
        <v>800</v>
      </c>
      <c r="C170">
        <v>72</v>
      </c>
      <c r="D170">
        <v>1</v>
      </c>
      <c r="E170">
        <v>7</v>
      </c>
      <c r="I170" s="7">
        <v>26</v>
      </c>
      <c r="J170" s="9">
        <v>7</v>
      </c>
      <c r="P170">
        <v>82.5</v>
      </c>
      <c r="Q170">
        <f t="shared" si="2"/>
        <v>78.787878787878782</v>
      </c>
    </row>
    <row r="171" spans="1:17" x14ac:dyDescent="0.25">
      <c r="A171">
        <v>2</v>
      </c>
      <c r="B171">
        <v>800</v>
      </c>
      <c r="C171">
        <v>72</v>
      </c>
      <c r="D171">
        <v>2</v>
      </c>
      <c r="E171">
        <v>12</v>
      </c>
      <c r="G171">
        <v>1</v>
      </c>
      <c r="I171" s="7">
        <v>20</v>
      </c>
      <c r="J171" s="9">
        <v>8</v>
      </c>
      <c r="L171">
        <v>1</v>
      </c>
      <c r="N171" t="s">
        <v>57</v>
      </c>
      <c r="O171"/>
      <c r="P171">
        <v>70</v>
      </c>
      <c r="Q171">
        <f t="shared" si="2"/>
        <v>71.428571428571431</v>
      </c>
    </row>
    <row r="172" spans="1:17" x14ac:dyDescent="0.25">
      <c r="A172">
        <v>2</v>
      </c>
      <c r="B172">
        <v>800</v>
      </c>
      <c r="C172">
        <v>72</v>
      </c>
      <c r="D172">
        <v>3</v>
      </c>
      <c r="E172">
        <v>10</v>
      </c>
      <c r="I172" s="7">
        <v>31</v>
      </c>
      <c r="J172" s="9">
        <v>0</v>
      </c>
      <c r="P172">
        <v>75</v>
      </c>
      <c r="Q172">
        <f t="shared" si="2"/>
        <v>100</v>
      </c>
    </row>
    <row r="173" spans="1:17" x14ac:dyDescent="0.25">
      <c r="A173">
        <v>2</v>
      </c>
      <c r="B173">
        <v>1600</v>
      </c>
      <c r="C173">
        <v>72</v>
      </c>
      <c r="D173">
        <v>1</v>
      </c>
      <c r="E173">
        <v>10</v>
      </c>
      <c r="I173" s="7">
        <v>14</v>
      </c>
      <c r="J173" s="9">
        <v>16</v>
      </c>
      <c r="P173">
        <v>75</v>
      </c>
      <c r="Q173">
        <f t="shared" si="2"/>
        <v>46.666666666666664</v>
      </c>
    </row>
    <row r="174" spans="1:17" x14ac:dyDescent="0.25">
      <c r="A174">
        <v>2</v>
      </c>
      <c r="B174">
        <v>1600</v>
      </c>
      <c r="C174">
        <v>72</v>
      </c>
      <c r="D174">
        <v>2</v>
      </c>
      <c r="E174">
        <v>9</v>
      </c>
      <c r="I174" s="7">
        <v>23</v>
      </c>
      <c r="J174" s="9">
        <v>8</v>
      </c>
      <c r="P174">
        <v>77.5</v>
      </c>
      <c r="Q174">
        <f t="shared" si="2"/>
        <v>74.193548387096769</v>
      </c>
    </row>
    <row r="175" spans="1:17" x14ac:dyDescent="0.25">
      <c r="A175">
        <v>2</v>
      </c>
      <c r="B175">
        <v>1600</v>
      </c>
      <c r="C175">
        <v>72</v>
      </c>
      <c r="D175">
        <v>3</v>
      </c>
      <c r="E175">
        <v>5</v>
      </c>
      <c r="I175" s="7">
        <v>34</v>
      </c>
      <c r="J175" s="9">
        <v>0</v>
      </c>
      <c r="P175">
        <v>87.5</v>
      </c>
      <c r="Q175">
        <f t="shared" si="2"/>
        <v>100</v>
      </c>
    </row>
    <row r="176" spans="1:17" x14ac:dyDescent="0.25">
      <c r="A176">
        <v>3</v>
      </c>
      <c r="B176">
        <v>800</v>
      </c>
      <c r="C176">
        <v>72</v>
      </c>
      <c r="D176">
        <v>1</v>
      </c>
      <c r="E176">
        <v>14</v>
      </c>
      <c r="F176" s="6">
        <v>2</v>
      </c>
      <c r="I176" s="7">
        <v>20</v>
      </c>
      <c r="J176" s="9">
        <v>10</v>
      </c>
      <c r="N176" t="s">
        <v>56</v>
      </c>
      <c r="P176">
        <v>65</v>
      </c>
      <c r="Q176">
        <f t="shared" si="2"/>
        <v>66.666666666666657</v>
      </c>
    </row>
    <row r="177" spans="1:17" x14ac:dyDescent="0.25">
      <c r="A177">
        <v>3</v>
      </c>
      <c r="B177">
        <v>800</v>
      </c>
      <c r="C177">
        <v>72</v>
      </c>
      <c r="D177">
        <v>2</v>
      </c>
      <c r="E177">
        <v>7</v>
      </c>
      <c r="F177" s="6">
        <v>1</v>
      </c>
      <c r="I177" s="7">
        <v>34</v>
      </c>
      <c r="J177" s="9">
        <v>1</v>
      </c>
      <c r="N177" t="s">
        <v>58</v>
      </c>
      <c r="O177" t="s">
        <v>59</v>
      </c>
      <c r="P177">
        <v>82.5</v>
      </c>
      <c r="Q177">
        <f t="shared" si="2"/>
        <v>97.142857142857139</v>
      </c>
    </row>
    <row r="178" spans="1:17" x14ac:dyDescent="0.25">
      <c r="A178">
        <v>3</v>
      </c>
      <c r="B178">
        <v>800</v>
      </c>
      <c r="C178">
        <v>72</v>
      </c>
      <c r="D178">
        <v>3</v>
      </c>
      <c r="E178">
        <v>10</v>
      </c>
      <c r="I178" s="7">
        <v>9</v>
      </c>
      <c r="J178" s="9">
        <v>21</v>
      </c>
      <c r="P178">
        <v>75</v>
      </c>
      <c r="Q178">
        <f t="shared" si="2"/>
        <v>30</v>
      </c>
    </row>
    <row r="179" spans="1:17" x14ac:dyDescent="0.25">
      <c r="A179">
        <v>3</v>
      </c>
      <c r="B179">
        <v>1600</v>
      </c>
      <c r="C179">
        <v>72</v>
      </c>
      <c r="D179">
        <v>1</v>
      </c>
      <c r="E179">
        <v>12</v>
      </c>
      <c r="I179" s="7">
        <v>16</v>
      </c>
      <c r="J179" s="9">
        <v>12</v>
      </c>
      <c r="P179">
        <v>70</v>
      </c>
      <c r="Q179">
        <f t="shared" si="2"/>
        <v>57.142857142857139</v>
      </c>
    </row>
    <row r="180" spans="1:17" x14ac:dyDescent="0.25">
      <c r="A180">
        <v>3</v>
      </c>
      <c r="B180">
        <v>1600</v>
      </c>
      <c r="C180">
        <v>72</v>
      </c>
      <c r="D180">
        <v>2</v>
      </c>
      <c r="E180">
        <v>6</v>
      </c>
      <c r="I180" s="7">
        <v>34</v>
      </c>
      <c r="J180" s="9">
        <v>0</v>
      </c>
      <c r="N180"/>
      <c r="P180">
        <v>85</v>
      </c>
      <c r="Q180">
        <f t="shared" si="2"/>
        <v>100</v>
      </c>
    </row>
    <row r="181" spans="1:17" x14ac:dyDescent="0.25">
      <c r="A181">
        <v>3</v>
      </c>
      <c r="B181">
        <v>1600</v>
      </c>
      <c r="C181">
        <v>72</v>
      </c>
      <c r="D181">
        <v>3</v>
      </c>
      <c r="E181">
        <v>13</v>
      </c>
      <c r="I181" s="7">
        <v>18</v>
      </c>
      <c r="J181" s="9">
        <v>9</v>
      </c>
      <c r="N181"/>
      <c r="P181">
        <v>67.5</v>
      </c>
      <c r="Q181">
        <f t="shared" si="2"/>
        <v>66.666666666666657</v>
      </c>
    </row>
    <row r="182" spans="1:17" x14ac:dyDescent="0.25">
      <c r="A182">
        <v>4</v>
      </c>
      <c r="B182">
        <v>800</v>
      </c>
      <c r="C182">
        <v>72</v>
      </c>
      <c r="D182">
        <v>1</v>
      </c>
      <c r="E182">
        <v>5</v>
      </c>
      <c r="I182" s="7">
        <v>31</v>
      </c>
      <c r="J182" s="9">
        <v>4</v>
      </c>
      <c r="N182"/>
      <c r="P182">
        <v>87.5</v>
      </c>
      <c r="Q182">
        <f t="shared" si="2"/>
        <v>88.571428571428569</v>
      </c>
    </row>
    <row r="183" spans="1:17" x14ac:dyDescent="0.25">
      <c r="A183">
        <v>4</v>
      </c>
      <c r="B183">
        <v>800</v>
      </c>
      <c r="C183">
        <v>72</v>
      </c>
      <c r="D183">
        <v>2</v>
      </c>
      <c r="E183">
        <v>16</v>
      </c>
      <c r="I183" s="7">
        <v>11</v>
      </c>
      <c r="J183" s="9">
        <v>13</v>
      </c>
      <c r="N183"/>
      <c r="P183">
        <v>60</v>
      </c>
      <c r="Q183">
        <f t="shared" si="2"/>
        <v>45.833333333333329</v>
      </c>
    </row>
    <row r="184" spans="1:17" x14ac:dyDescent="0.25">
      <c r="A184">
        <v>4</v>
      </c>
      <c r="B184">
        <v>800</v>
      </c>
      <c r="C184">
        <v>72</v>
      </c>
      <c r="D184">
        <v>3</v>
      </c>
      <c r="E184">
        <v>9</v>
      </c>
      <c r="I184" s="7">
        <v>10</v>
      </c>
      <c r="J184" s="9">
        <v>21</v>
      </c>
      <c r="N184"/>
      <c r="P184">
        <v>77.5</v>
      </c>
      <c r="Q184">
        <f t="shared" si="2"/>
        <v>32.258064516129032</v>
      </c>
    </row>
    <row r="185" spans="1:17" x14ac:dyDescent="0.25">
      <c r="A185">
        <v>4</v>
      </c>
      <c r="B185">
        <v>1600</v>
      </c>
      <c r="C185">
        <v>72</v>
      </c>
      <c r="D185">
        <v>1</v>
      </c>
      <c r="E185">
        <v>13</v>
      </c>
      <c r="F185" s="6">
        <v>1</v>
      </c>
      <c r="I185" s="7">
        <v>22</v>
      </c>
      <c r="J185" s="9">
        <v>7</v>
      </c>
      <c r="L185">
        <v>1</v>
      </c>
      <c r="N185" t="s">
        <v>60</v>
      </c>
      <c r="P185">
        <v>67.5</v>
      </c>
      <c r="Q185">
        <f t="shared" si="2"/>
        <v>75.862068965517238</v>
      </c>
    </row>
    <row r="186" spans="1:17" x14ac:dyDescent="0.25">
      <c r="A186">
        <v>4</v>
      </c>
      <c r="B186">
        <v>1600</v>
      </c>
      <c r="C186">
        <v>72</v>
      </c>
      <c r="D186">
        <v>2</v>
      </c>
      <c r="E186">
        <v>12</v>
      </c>
      <c r="I186" s="7">
        <v>10</v>
      </c>
      <c r="J186" s="9">
        <v>18</v>
      </c>
      <c r="N186"/>
      <c r="P186">
        <v>70</v>
      </c>
      <c r="Q186">
        <f t="shared" si="2"/>
        <v>35.714285714285715</v>
      </c>
    </row>
    <row r="187" spans="1:17" x14ac:dyDescent="0.25">
      <c r="A187">
        <v>4</v>
      </c>
      <c r="B187">
        <v>1600</v>
      </c>
      <c r="C187">
        <v>72</v>
      </c>
      <c r="D187">
        <v>3</v>
      </c>
      <c r="E187">
        <v>9</v>
      </c>
      <c r="I187" s="7">
        <v>21</v>
      </c>
      <c r="J187" s="9">
        <v>10</v>
      </c>
      <c r="N187"/>
      <c r="P187">
        <v>77.5</v>
      </c>
      <c r="Q187">
        <f t="shared" si="2"/>
        <v>67.741935483870961</v>
      </c>
    </row>
    <row r="188" spans="1:17" x14ac:dyDescent="0.25">
      <c r="A188">
        <v>5</v>
      </c>
      <c r="B188">
        <v>800</v>
      </c>
      <c r="C188">
        <v>72</v>
      </c>
      <c r="D188">
        <v>1</v>
      </c>
      <c r="E188">
        <v>10</v>
      </c>
      <c r="I188" s="7">
        <v>29</v>
      </c>
      <c r="J188" s="9">
        <v>1</v>
      </c>
      <c r="L188">
        <v>1</v>
      </c>
      <c r="N188" t="s">
        <v>61</v>
      </c>
      <c r="P188">
        <v>75</v>
      </c>
      <c r="Q188">
        <f t="shared" si="2"/>
        <v>96.666666666666671</v>
      </c>
    </row>
    <row r="189" spans="1:17" x14ac:dyDescent="0.25">
      <c r="A189">
        <v>5</v>
      </c>
      <c r="B189">
        <v>800</v>
      </c>
      <c r="C189">
        <v>72</v>
      </c>
      <c r="D189">
        <v>2</v>
      </c>
      <c r="E189">
        <v>3</v>
      </c>
      <c r="I189" s="7">
        <v>33</v>
      </c>
      <c r="J189" s="9">
        <v>4</v>
      </c>
      <c r="N189"/>
      <c r="P189">
        <v>92.5</v>
      </c>
      <c r="Q189">
        <f t="shared" si="2"/>
        <v>89.189189189189193</v>
      </c>
    </row>
    <row r="190" spans="1:17" x14ac:dyDescent="0.25">
      <c r="A190">
        <v>5</v>
      </c>
      <c r="B190">
        <v>800</v>
      </c>
      <c r="C190">
        <v>72</v>
      </c>
      <c r="D190">
        <v>3</v>
      </c>
      <c r="E190">
        <v>11</v>
      </c>
      <c r="I190" s="7">
        <v>28</v>
      </c>
      <c r="J190" s="9">
        <v>1</v>
      </c>
      <c r="N190"/>
      <c r="P190">
        <v>72.5</v>
      </c>
      <c r="Q190">
        <f t="shared" si="2"/>
        <v>96.551724137931032</v>
      </c>
    </row>
    <row r="191" spans="1:17" x14ac:dyDescent="0.25">
      <c r="A191">
        <v>5</v>
      </c>
      <c r="B191">
        <v>1600</v>
      </c>
      <c r="C191">
        <v>72</v>
      </c>
      <c r="D191">
        <v>1</v>
      </c>
      <c r="E191">
        <v>10</v>
      </c>
      <c r="I191" s="7">
        <v>30</v>
      </c>
      <c r="J191" s="9">
        <v>0</v>
      </c>
      <c r="N191"/>
      <c r="P191">
        <v>75</v>
      </c>
      <c r="Q191">
        <f t="shared" si="2"/>
        <v>100</v>
      </c>
    </row>
    <row r="192" spans="1:17" x14ac:dyDescent="0.25">
      <c r="A192">
        <v>5</v>
      </c>
      <c r="B192">
        <v>1600</v>
      </c>
      <c r="C192">
        <v>72</v>
      </c>
      <c r="D192">
        <v>2</v>
      </c>
      <c r="E192">
        <v>7</v>
      </c>
      <c r="I192" s="7">
        <v>32</v>
      </c>
      <c r="J192" s="9">
        <v>1</v>
      </c>
      <c r="N192"/>
      <c r="P192">
        <v>82.5</v>
      </c>
      <c r="Q192">
        <f t="shared" si="2"/>
        <v>96.969696969696969</v>
      </c>
    </row>
    <row r="193" spans="1:17" x14ac:dyDescent="0.25">
      <c r="A193">
        <v>5</v>
      </c>
      <c r="B193">
        <v>1600</v>
      </c>
      <c r="C193">
        <v>72</v>
      </c>
      <c r="D193">
        <v>3</v>
      </c>
      <c r="E193">
        <v>8</v>
      </c>
      <c r="I193" s="7">
        <v>20</v>
      </c>
      <c r="J193" s="9">
        <v>12</v>
      </c>
      <c r="N193"/>
      <c r="P193">
        <v>80</v>
      </c>
      <c r="Q193">
        <f t="shared" si="2"/>
        <v>62.5</v>
      </c>
    </row>
    <row r="194" spans="1:17" x14ac:dyDescent="0.25">
      <c r="A194">
        <v>6</v>
      </c>
      <c r="B194">
        <v>800</v>
      </c>
      <c r="C194">
        <v>72</v>
      </c>
      <c r="D194">
        <v>1</v>
      </c>
      <c r="E194">
        <v>14</v>
      </c>
      <c r="I194" s="7">
        <v>23</v>
      </c>
      <c r="J194" s="9">
        <v>4</v>
      </c>
      <c r="N194"/>
      <c r="P194">
        <v>65</v>
      </c>
      <c r="Q194">
        <f t="shared" si="2"/>
        <v>85.18518518518519</v>
      </c>
    </row>
    <row r="195" spans="1:17" x14ac:dyDescent="0.25">
      <c r="A195">
        <v>6</v>
      </c>
      <c r="B195">
        <v>800</v>
      </c>
      <c r="C195">
        <v>72</v>
      </c>
      <c r="D195">
        <v>2</v>
      </c>
      <c r="E195">
        <v>14</v>
      </c>
      <c r="I195" s="7">
        <v>12</v>
      </c>
      <c r="J195" s="9">
        <v>14</v>
      </c>
      <c r="N195"/>
      <c r="P195">
        <v>65</v>
      </c>
      <c r="Q195">
        <f t="shared" ref="Q195:Q258" si="3">(I195/(I195+J195))*100</f>
        <v>46.153846153846153</v>
      </c>
    </row>
    <row r="196" spans="1:17" x14ac:dyDescent="0.25">
      <c r="A196">
        <v>6</v>
      </c>
      <c r="B196">
        <v>800</v>
      </c>
      <c r="C196">
        <v>72</v>
      </c>
      <c r="D196">
        <v>3</v>
      </c>
      <c r="E196">
        <v>9</v>
      </c>
      <c r="I196" s="7">
        <v>32</v>
      </c>
      <c r="J196" s="9">
        <v>1</v>
      </c>
      <c r="L196">
        <v>1</v>
      </c>
      <c r="N196" t="s">
        <v>62</v>
      </c>
      <c r="P196">
        <v>77.5</v>
      </c>
      <c r="Q196">
        <f t="shared" si="3"/>
        <v>96.969696969696969</v>
      </c>
    </row>
    <row r="197" spans="1:17" x14ac:dyDescent="0.25">
      <c r="A197">
        <v>6</v>
      </c>
      <c r="B197">
        <v>1600</v>
      </c>
      <c r="C197">
        <v>72</v>
      </c>
      <c r="D197">
        <v>1</v>
      </c>
      <c r="E197">
        <v>6</v>
      </c>
      <c r="I197" s="7">
        <v>28</v>
      </c>
      <c r="J197" s="9">
        <v>6</v>
      </c>
      <c r="N197"/>
      <c r="P197">
        <v>85</v>
      </c>
      <c r="Q197">
        <f t="shared" si="3"/>
        <v>82.35294117647058</v>
      </c>
    </row>
    <row r="198" spans="1:17" x14ac:dyDescent="0.25">
      <c r="A198">
        <v>6</v>
      </c>
      <c r="B198">
        <v>1600</v>
      </c>
      <c r="C198">
        <v>72</v>
      </c>
      <c r="D198">
        <v>2</v>
      </c>
      <c r="E198">
        <v>7</v>
      </c>
      <c r="F198" s="6">
        <v>1</v>
      </c>
      <c r="I198" s="7">
        <v>34</v>
      </c>
      <c r="J198" s="9">
        <v>1</v>
      </c>
      <c r="N198" t="s">
        <v>63</v>
      </c>
      <c r="P198">
        <v>82.5</v>
      </c>
      <c r="Q198">
        <f t="shared" si="3"/>
        <v>97.142857142857139</v>
      </c>
    </row>
    <row r="199" spans="1:17" x14ac:dyDescent="0.25">
      <c r="A199">
        <v>6</v>
      </c>
      <c r="B199">
        <v>1600</v>
      </c>
      <c r="C199">
        <v>72</v>
      </c>
      <c r="D199">
        <v>3</v>
      </c>
      <c r="E199">
        <v>15</v>
      </c>
      <c r="I199" s="7">
        <v>19</v>
      </c>
      <c r="J199" s="9">
        <v>5</v>
      </c>
      <c r="N199"/>
      <c r="P199">
        <v>62.5</v>
      </c>
      <c r="Q199">
        <f t="shared" si="3"/>
        <v>79.166666666666657</v>
      </c>
    </row>
    <row r="200" spans="1:17" x14ac:dyDescent="0.25">
      <c r="A200">
        <v>7</v>
      </c>
      <c r="B200">
        <v>800</v>
      </c>
      <c r="C200">
        <v>72</v>
      </c>
      <c r="D200">
        <v>1</v>
      </c>
      <c r="E200">
        <v>10</v>
      </c>
      <c r="I200" s="7">
        <v>15</v>
      </c>
      <c r="J200" s="9">
        <v>15</v>
      </c>
      <c r="N200"/>
      <c r="P200">
        <v>75</v>
      </c>
      <c r="Q200">
        <f t="shared" si="3"/>
        <v>50</v>
      </c>
    </row>
    <row r="201" spans="1:17" x14ac:dyDescent="0.25">
      <c r="A201">
        <v>7</v>
      </c>
      <c r="B201">
        <v>800</v>
      </c>
      <c r="C201">
        <v>72</v>
      </c>
      <c r="D201">
        <v>2</v>
      </c>
      <c r="E201">
        <v>8</v>
      </c>
      <c r="I201" s="7">
        <v>25</v>
      </c>
      <c r="J201" s="9">
        <v>6</v>
      </c>
      <c r="N201"/>
      <c r="P201">
        <v>80</v>
      </c>
      <c r="Q201">
        <f t="shared" si="3"/>
        <v>80.645161290322577</v>
      </c>
    </row>
    <row r="202" spans="1:17" x14ac:dyDescent="0.25">
      <c r="A202">
        <v>7</v>
      </c>
      <c r="B202">
        <v>800</v>
      </c>
      <c r="C202">
        <v>72</v>
      </c>
      <c r="D202">
        <v>3</v>
      </c>
      <c r="E202">
        <v>5</v>
      </c>
      <c r="I202" s="7">
        <v>31</v>
      </c>
      <c r="J202" s="9">
        <v>4</v>
      </c>
      <c r="N202"/>
      <c r="P202">
        <v>87.5</v>
      </c>
      <c r="Q202">
        <f t="shared" si="3"/>
        <v>88.571428571428569</v>
      </c>
    </row>
    <row r="203" spans="1:17" x14ac:dyDescent="0.25">
      <c r="A203">
        <v>7</v>
      </c>
      <c r="B203">
        <v>1600</v>
      </c>
      <c r="C203">
        <v>72</v>
      </c>
      <c r="D203">
        <v>1</v>
      </c>
      <c r="E203">
        <v>6</v>
      </c>
      <c r="I203" s="7">
        <v>21</v>
      </c>
      <c r="J203" s="9">
        <v>14</v>
      </c>
      <c r="N203"/>
      <c r="P203">
        <v>85</v>
      </c>
      <c r="Q203">
        <f t="shared" si="3"/>
        <v>60</v>
      </c>
    </row>
    <row r="204" spans="1:17" x14ac:dyDescent="0.25">
      <c r="A204">
        <v>7</v>
      </c>
      <c r="B204">
        <v>1600</v>
      </c>
      <c r="C204">
        <v>72</v>
      </c>
      <c r="D204">
        <v>2</v>
      </c>
      <c r="E204">
        <v>6</v>
      </c>
      <c r="I204" s="7">
        <v>15</v>
      </c>
      <c r="J204" s="9">
        <v>18</v>
      </c>
      <c r="N204"/>
      <c r="P204">
        <v>85</v>
      </c>
      <c r="Q204">
        <f t="shared" si="3"/>
        <v>45.454545454545453</v>
      </c>
    </row>
    <row r="205" spans="1:17" x14ac:dyDescent="0.25">
      <c r="A205">
        <v>7</v>
      </c>
      <c r="B205">
        <v>1600</v>
      </c>
      <c r="C205">
        <v>72</v>
      </c>
      <c r="D205">
        <v>3</v>
      </c>
      <c r="E205">
        <v>6</v>
      </c>
      <c r="I205" s="7">
        <v>26</v>
      </c>
      <c r="J205" s="9">
        <v>7</v>
      </c>
      <c r="N205"/>
      <c r="P205">
        <v>85</v>
      </c>
      <c r="Q205">
        <f t="shared" si="3"/>
        <v>78.787878787878782</v>
      </c>
    </row>
    <row r="206" spans="1:17" x14ac:dyDescent="0.25">
      <c r="A206">
        <v>8</v>
      </c>
      <c r="B206">
        <v>800</v>
      </c>
      <c r="C206">
        <v>72</v>
      </c>
      <c r="D206">
        <v>1</v>
      </c>
      <c r="E206">
        <v>3</v>
      </c>
      <c r="I206" s="7">
        <v>37</v>
      </c>
      <c r="J206" s="9">
        <v>0</v>
      </c>
      <c r="N206"/>
      <c r="P206">
        <v>92.5</v>
      </c>
      <c r="Q206">
        <f t="shared" si="3"/>
        <v>100</v>
      </c>
    </row>
    <row r="207" spans="1:17" x14ac:dyDescent="0.25">
      <c r="A207">
        <v>8</v>
      </c>
      <c r="B207">
        <v>800</v>
      </c>
      <c r="C207">
        <v>72</v>
      </c>
      <c r="D207">
        <v>2</v>
      </c>
      <c r="E207">
        <v>3</v>
      </c>
      <c r="I207" s="7">
        <v>32</v>
      </c>
      <c r="J207" s="9">
        <v>5</v>
      </c>
      <c r="N207"/>
      <c r="P207">
        <v>92.5</v>
      </c>
      <c r="Q207">
        <f t="shared" si="3"/>
        <v>86.486486486486484</v>
      </c>
    </row>
    <row r="208" spans="1:17" x14ac:dyDescent="0.25">
      <c r="A208">
        <v>8</v>
      </c>
      <c r="B208">
        <v>800</v>
      </c>
      <c r="C208">
        <v>72</v>
      </c>
      <c r="D208">
        <v>3</v>
      </c>
      <c r="E208">
        <v>1</v>
      </c>
      <c r="I208" s="7">
        <v>29</v>
      </c>
      <c r="J208" s="9">
        <v>10</v>
      </c>
      <c r="N208"/>
      <c r="P208">
        <v>97.5</v>
      </c>
      <c r="Q208">
        <f t="shared" si="3"/>
        <v>74.358974358974365</v>
      </c>
    </row>
    <row r="209" spans="1:17" x14ac:dyDescent="0.25">
      <c r="A209">
        <v>8</v>
      </c>
      <c r="B209">
        <v>1600</v>
      </c>
      <c r="C209">
        <v>72</v>
      </c>
      <c r="D209">
        <v>1</v>
      </c>
      <c r="E209">
        <v>4</v>
      </c>
      <c r="I209" s="7">
        <v>34</v>
      </c>
      <c r="J209" s="9">
        <v>2</v>
      </c>
      <c r="N209"/>
      <c r="P209">
        <v>90</v>
      </c>
      <c r="Q209">
        <f t="shared" si="3"/>
        <v>94.444444444444443</v>
      </c>
    </row>
    <row r="210" spans="1:17" x14ac:dyDescent="0.25">
      <c r="A210">
        <v>8</v>
      </c>
      <c r="B210">
        <v>1600</v>
      </c>
      <c r="C210">
        <v>72</v>
      </c>
      <c r="D210">
        <v>2</v>
      </c>
      <c r="E210">
        <v>7</v>
      </c>
      <c r="I210" s="7">
        <v>31</v>
      </c>
      <c r="J210" s="9">
        <v>2</v>
      </c>
      <c r="N210"/>
      <c r="P210">
        <v>82.5</v>
      </c>
      <c r="Q210">
        <f t="shared" si="3"/>
        <v>93.939393939393938</v>
      </c>
    </row>
    <row r="211" spans="1:17" x14ac:dyDescent="0.25">
      <c r="A211">
        <v>8</v>
      </c>
      <c r="B211">
        <v>1600</v>
      </c>
      <c r="C211">
        <v>72</v>
      </c>
      <c r="D211">
        <v>3</v>
      </c>
      <c r="E211">
        <v>9</v>
      </c>
      <c r="I211" s="7">
        <v>27</v>
      </c>
      <c r="J211" s="9">
        <v>4</v>
      </c>
      <c r="N211"/>
      <c r="P211">
        <v>77.5</v>
      </c>
      <c r="Q211">
        <f t="shared" si="3"/>
        <v>87.096774193548384</v>
      </c>
    </row>
    <row r="212" spans="1:17" x14ac:dyDescent="0.25">
      <c r="A212" t="s">
        <v>20</v>
      </c>
      <c r="B212" t="s">
        <v>20</v>
      </c>
      <c r="C212">
        <v>72</v>
      </c>
      <c r="D212">
        <v>1</v>
      </c>
      <c r="E212">
        <v>8</v>
      </c>
      <c r="I212" s="7">
        <v>33</v>
      </c>
      <c r="J212" s="9">
        <v>0</v>
      </c>
      <c r="L212">
        <v>1</v>
      </c>
      <c r="M212">
        <v>1</v>
      </c>
      <c r="N212" t="s">
        <v>64</v>
      </c>
      <c r="P212">
        <v>80</v>
      </c>
      <c r="Q212">
        <f t="shared" si="3"/>
        <v>100</v>
      </c>
    </row>
    <row r="213" spans="1:17" x14ac:dyDescent="0.25">
      <c r="A213" t="s">
        <v>20</v>
      </c>
      <c r="B213" t="s">
        <v>20</v>
      </c>
      <c r="C213">
        <v>72</v>
      </c>
      <c r="D213">
        <v>2</v>
      </c>
      <c r="E213">
        <v>5</v>
      </c>
      <c r="I213" s="7">
        <v>35</v>
      </c>
      <c r="J213" s="9">
        <v>0</v>
      </c>
      <c r="N213"/>
      <c r="P213">
        <v>87.5</v>
      </c>
      <c r="Q213">
        <f t="shared" si="3"/>
        <v>100</v>
      </c>
    </row>
    <row r="214" spans="1:17" x14ac:dyDescent="0.25">
      <c r="A214" t="s">
        <v>20</v>
      </c>
      <c r="B214" t="s">
        <v>20</v>
      </c>
      <c r="C214">
        <v>72</v>
      </c>
      <c r="D214">
        <v>3</v>
      </c>
      <c r="E214">
        <v>9</v>
      </c>
      <c r="I214" s="7">
        <v>30</v>
      </c>
      <c r="J214" s="9">
        <v>0</v>
      </c>
      <c r="N214"/>
      <c r="P214">
        <v>77.5</v>
      </c>
      <c r="Q214">
        <f t="shared" si="3"/>
        <v>100</v>
      </c>
    </row>
    <row r="215" spans="1:17" x14ac:dyDescent="0.25">
      <c r="A215" t="s">
        <v>20</v>
      </c>
      <c r="B215" t="s">
        <v>20</v>
      </c>
      <c r="C215">
        <v>72</v>
      </c>
      <c r="D215">
        <v>4</v>
      </c>
      <c r="E215">
        <v>9</v>
      </c>
      <c r="I215" s="7">
        <v>27</v>
      </c>
      <c r="J215" s="9">
        <v>3</v>
      </c>
      <c r="N215"/>
      <c r="P215">
        <v>77.5</v>
      </c>
      <c r="Q215">
        <f t="shared" si="3"/>
        <v>90</v>
      </c>
    </row>
    <row r="216" spans="1:17" x14ac:dyDescent="0.25">
      <c r="A216" t="s">
        <v>20</v>
      </c>
      <c r="B216" t="s">
        <v>20</v>
      </c>
      <c r="C216">
        <v>72</v>
      </c>
      <c r="D216">
        <v>5</v>
      </c>
      <c r="E216">
        <v>12</v>
      </c>
      <c r="I216" s="7">
        <v>28</v>
      </c>
      <c r="J216" s="9">
        <v>0</v>
      </c>
      <c r="N216"/>
      <c r="P216">
        <v>70</v>
      </c>
      <c r="Q216">
        <f t="shared" si="3"/>
        <v>100</v>
      </c>
    </row>
    <row r="217" spans="1:17" x14ac:dyDescent="0.25">
      <c r="A217" t="s">
        <v>20</v>
      </c>
      <c r="B217" t="s">
        <v>20</v>
      </c>
      <c r="C217">
        <v>72</v>
      </c>
      <c r="D217">
        <v>6</v>
      </c>
      <c r="E217">
        <v>12</v>
      </c>
      <c r="I217" s="7">
        <v>25</v>
      </c>
      <c r="J217" s="9">
        <v>3</v>
      </c>
      <c r="M217">
        <v>1</v>
      </c>
      <c r="N217" t="s">
        <v>65</v>
      </c>
      <c r="P217">
        <v>70</v>
      </c>
      <c r="Q217">
        <f t="shared" si="3"/>
        <v>89.285714285714292</v>
      </c>
    </row>
    <row r="218" spans="1:17" x14ac:dyDescent="0.25">
      <c r="A218">
        <v>1</v>
      </c>
      <c r="B218">
        <v>800</v>
      </c>
      <c r="C218">
        <v>96</v>
      </c>
      <c r="D218">
        <v>1</v>
      </c>
      <c r="E218" cm="1">
        <f t="array" ref="E218:E271">_xlfn.ANCHORARRAY(E164)+F218:F271+G218:G271+M218:M271</f>
        <v>9</v>
      </c>
      <c r="I218" s="7">
        <v>32</v>
      </c>
      <c r="J218" s="9">
        <v>0</v>
      </c>
      <c r="N218"/>
      <c r="P218">
        <v>77.5</v>
      </c>
      <c r="Q218">
        <f t="shared" si="3"/>
        <v>100</v>
      </c>
    </row>
    <row r="219" spans="1:17" x14ac:dyDescent="0.25">
      <c r="A219">
        <v>1</v>
      </c>
      <c r="B219">
        <v>800</v>
      </c>
      <c r="C219">
        <v>96</v>
      </c>
      <c r="D219">
        <v>2</v>
      </c>
      <c r="E219">
        <v>8</v>
      </c>
      <c r="I219" s="7">
        <v>32</v>
      </c>
      <c r="J219" s="9">
        <v>0</v>
      </c>
      <c r="N219"/>
      <c r="P219">
        <v>80</v>
      </c>
      <c r="Q219">
        <f t="shared" si="3"/>
        <v>100</v>
      </c>
    </row>
    <row r="220" spans="1:17" x14ac:dyDescent="0.25">
      <c r="A220">
        <v>1</v>
      </c>
      <c r="B220">
        <v>800</v>
      </c>
      <c r="C220">
        <v>96</v>
      </c>
      <c r="D220">
        <v>3</v>
      </c>
      <c r="E220">
        <v>8</v>
      </c>
      <c r="I220" s="7">
        <v>32</v>
      </c>
      <c r="J220" s="9">
        <v>0</v>
      </c>
      <c r="N220"/>
      <c r="P220">
        <v>80</v>
      </c>
      <c r="Q220">
        <f t="shared" si="3"/>
        <v>100</v>
      </c>
    </row>
    <row r="221" spans="1:17" x14ac:dyDescent="0.25">
      <c r="A221">
        <v>1</v>
      </c>
      <c r="B221">
        <v>1600</v>
      </c>
      <c r="C221">
        <v>96</v>
      </c>
      <c r="D221">
        <v>1</v>
      </c>
      <c r="E221">
        <v>10</v>
      </c>
      <c r="I221" s="7">
        <v>30</v>
      </c>
      <c r="J221" s="9">
        <v>0</v>
      </c>
      <c r="N221"/>
      <c r="P221">
        <v>75</v>
      </c>
      <c r="Q221">
        <f t="shared" si="3"/>
        <v>100</v>
      </c>
    </row>
    <row r="222" spans="1:17" x14ac:dyDescent="0.25">
      <c r="A222">
        <v>1</v>
      </c>
      <c r="B222">
        <v>1600</v>
      </c>
      <c r="C222">
        <v>96</v>
      </c>
      <c r="D222">
        <v>2</v>
      </c>
      <c r="E222">
        <v>10</v>
      </c>
      <c r="I222" s="7">
        <v>32</v>
      </c>
      <c r="J222" s="9">
        <v>0</v>
      </c>
      <c r="N222"/>
      <c r="P222">
        <v>75</v>
      </c>
      <c r="Q222">
        <f t="shared" si="3"/>
        <v>100</v>
      </c>
    </row>
    <row r="223" spans="1:17" x14ac:dyDescent="0.25">
      <c r="A223">
        <v>1</v>
      </c>
      <c r="B223">
        <v>1600</v>
      </c>
      <c r="C223">
        <v>96</v>
      </c>
      <c r="D223">
        <v>3</v>
      </c>
      <c r="E223">
        <v>10</v>
      </c>
      <c r="I223" s="7">
        <v>30</v>
      </c>
      <c r="J223" s="9">
        <v>0</v>
      </c>
      <c r="N223"/>
      <c r="P223">
        <v>75</v>
      </c>
      <c r="Q223">
        <f t="shared" si="3"/>
        <v>100</v>
      </c>
    </row>
    <row r="224" spans="1:17" x14ac:dyDescent="0.25">
      <c r="A224">
        <v>2</v>
      </c>
      <c r="B224">
        <v>800</v>
      </c>
      <c r="C224">
        <v>96</v>
      </c>
      <c r="D224">
        <v>1</v>
      </c>
      <c r="E224">
        <v>7</v>
      </c>
      <c r="I224" s="7">
        <v>33</v>
      </c>
      <c r="J224" s="9">
        <v>0</v>
      </c>
      <c r="N224"/>
      <c r="P224">
        <v>82.5</v>
      </c>
      <c r="Q224">
        <f t="shared" si="3"/>
        <v>100</v>
      </c>
    </row>
    <row r="225" spans="1:18" x14ac:dyDescent="0.25">
      <c r="A225">
        <v>2</v>
      </c>
      <c r="B225">
        <v>800</v>
      </c>
      <c r="C225">
        <v>96</v>
      </c>
      <c r="D225">
        <v>2</v>
      </c>
      <c r="E225">
        <v>12</v>
      </c>
      <c r="I225" s="7">
        <v>27</v>
      </c>
      <c r="J225" s="9">
        <v>0</v>
      </c>
      <c r="N225"/>
      <c r="P225">
        <v>70</v>
      </c>
      <c r="Q225">
        <f t="shared" si="3"/>
        <v>100</v>
      </c>
    </row>
    <row r="226" spans="1:18" x14ac:dyDescent="0.25">
      <c r="A226">
        <v>2</v>
      </c>
      <c r="B226">
        <v>800</v>
      </c>
      <c r="C226">
        <v>96</v>
      </c>
      <c r="D226">
        <v>3</v>
      </c>
      <c r="E226">
        <v>10</v>
      </c>
      <c r="I226" s="7">
        <v>31</v>
      </c>
      <c r="J226" s="9">
        <v>0</v>
      </c>
      <c r="N226"/>
      <c r="P226">
        <v>75</v>
      </c>
      <c r="Q226">
        <f t="shared" si="3"/>
        <v>100</v>
      </c>
    </row>
    <row r="227" spans="1:18" x14ac:dyDescent="0.25">
      <c r="A227">
        <v>2</v>
      </c>
      <c r="B227">
        <v>1600</v>
      </c>
      <c r="C227">
        <v>96</v>
      </c>
      <c r="D227">
        <v>1</v>
      </c>
      <c r="E227">
        <v>10</v>
      </c>
      <c r="I227" s="7">
        <v>30</v>
      </c>
      <c r="J227" s="9">
        <v>0</v>
      </c>
      <c r="N227"/>
      <c r="P227">
        <v>75</v>
      </c>
      <c r="Q227">
        <f t="shared" si="3"/>
        <v>100</v>
      </c>
    </row>
    <row r="228" spans="1:18" x14ac:dyDescent="0.25">
      <c r="A228">
        <v>2</v>
      </c>
      <c r="B228">
        <v>1600</v>
      </c>
      <c r="C228">
        <v>96</v>
      </c>
      <c r="D228">
        <v>2</v>
      </c>
      <c r="E228">
        <v>9</v>
      </c>
      <c r="I228" s="7">
        <v>31</v>
      </c>
      <c r="J228" s="9">
        <v>0</v>
      </c>
      <c r="N228"/>
      <c r="P228">
        <v>77.5</v>
      </c>
      <c r="Q228">
        <f t="shared" si="3"/>
        <v>100</v>
      </c>
    </row>
    <row r="229" spans="1:18" x14ac:dyDescent="0.25">
      <c r="A229">
        <v>2</v>
      </c>
      <c r="B229">
        <v>1600</v>
      </c>
      <c r="C229">
        <v>96</v>
      </c>
      <c r="D229">
        <v>3</v>
      </c>
      <c r="E229">
        <v>5</v>
      </c>
      <c r="I229" s="7">
        <v>34</v>
      </c>
      <c r="J229" s="9">
        <v>0</v>
      </c>
      <c r="N229"/>
      <c r="P229">
        <v>87.5</v>
      </c>
      <c r="Q229">
        <f t="shared" si="3"/>
        <v>100</v>
      </c>
    </row>
    <row r="230" spans="1:18" x14ac:dyDescent="0.25">
      <c r="A230">
        <v>3</v>
      </c>
      <c r="B230">
        <v>800</v>
      </c>
      <c r="C230">
        <v>96</v>
      </c>
      <c r="D230">
        <v>1</v>
      </c>
      <c r="E230">
        <v>14</v>
      </c>
      <c r="I230" s="7">
        <v>28</v>
      </c>
      <c r="J230" s="9">
        <v>0</v>
      </c>
      <c r="N230"/>
      <c r="P230">
        <v>65</v>
      </c>
      <c r="Q230">
        <f t="shared" si="3"/>
        <v>100</v>
      </c>
    </row>
    <row r="231" spans="1:18" x14ac:dyDescent="0.25">
      <c r="A231">
        <v>3</v>
      </c>
      <c r="B231">
        <v>800</v>
      </c>
      <c r="C231">
        <v>96</v>
      </c>
      <c r="D231">
        <v>2</v>
      </c>
      <c r="E231">
        <v>8</v>
      </c>
      <c r="I231" s="7">
        <v>34</v>
      </c>
      <c r="J231" s="9">
        <v>0</v>
      </c>
      <c r="M231">
        <v>1</v>
      </c>
      <c r="N231"/>
      <c r="P231">
        <v>80</v>
      </c>
      <c r="Q231">
        <f t="shared" si="3"/>
        <v>100</v>
      </c>
    </row>
    <row r="232" spans="1:18" x14ac:dyDescent="0.25">
      <c r="A232">
        <v>3</v>
      </c>
      <c r="B232">
        <v>800</v>
      </c>
      <c r="C232">
        <v>96</v>
      </c>
      <c r="D232">
        <v>3</v>
      </c>
      <c r="E232">
        <v>11</v>
      </c>
      <c r="I232" s="7">
        <v>30</v>
      </c>
      <c r="J232" s="9">
        <v>0</v>
      </c>
      <c r="M232">
        <v>1</v>
      </c>
      <c r="N232"/>
      <c r="P232">
        <v>72.5</v>
      </c>
      <c r="Q232">
        <f t="shared" si="3"/>
        <v>100</v>
      </c>
    </row>
    <row r="233" spans="1:18" x14ac:dyDescent="0.25">
      <c r="A233">
        <v>3</v>
      </c>
      <c r="B233">
        <v>1600</v>
      </c>
      <c r="C233">
        <v>96</v>
      </c>
      <c r="D233">
        <v>1</v>
      </c>
      <c r="E233">
        <v>12</v>
      </c>
      <c r="I233" s="7">
        <v>28</v>
      </c>
      <c r="J233" s="9">
        <v>0</v>
      </c>
      <c r="N233"/>
      <c r="P233">
        <v>70</v>
      </c>
      <c r="Q233">
        <f t="shared" si="3"/>
        <v>100</v>
      </c>
    </row>
    <row r="234" spans="1:18" x14ac:dyDescent="0.25">
      <c r="A234">
        <v>3</v>
      </c>
      <c r="B234">
        <v>1600</v>
      </c>
      <c r="C234">
        <v>96</v>
      </c>
      <c r="D234">
        <v>2</v>
      </c>
      <c r="E234">
        <v>6</v>
      </c>
      <c r="I234" s="7">
        <v>34</v>
      </c>
      <c r="J234" s="9">
        <v>0</v>
      </c>
      <c r="N234"/>
      <c r="P234">
        <v>85</v>
      </c>
      <c r="Q234">
        <f t="shared" si="3"/>
        <v>100</v>
      </c>
    </row>
    <row r="235" spans="1:18" x14ac:dyDescent="0.25">
      <c r="A235">
        <v>3</v>
      </c>
      <c r="B235">
        <v>1600</v>
      </c>
      <c r="C235">
        <v>96</v>
      </c>
      <c r="D235">
        <v>3</v>
      </c>
      <c r="E235">
        <v>13</v>
      </c>
      <c r="I235" s="7">
        <v>27</v>
      </c>
      <c r="J235" s="9">
        <v>0</v>
      </c>
      <c r="N235"/>
      <c r="P235">
        <v>67.5</v>
      </c>
      <c r="Q235">
        <f t="shared" si="3"/>
        <v>100</v>
      </c>
      <c r="R235" t="s">
        <v>66</v>
      </c>
    </row>
    <row r="236" spans="1:18" x14ac:dyDescent="0.25">
      <c r="A236">
        <v>4</v>
      </c>
      <c r="B236">
        <v>800</v>
      </c>
      <c r="C236">
        <v>96</v>
      </c>
      <c r="D236">
        <v>1</v>
      </c>
      <c r="E236">
        <v>5</v>
      </c>
      <c r="I236" s="7">
        <v>35</v>
      </c>
      <c r="J236" s="9">
        <v>0</v>
      </c>
      <c r="N236"/>
      <c r="P236">
        <v>87.5</v>
      </c>
      <c r="Q236">
        <f t="shared" si="3"/>
        <v>100</v>
      </c>
    </row>
    <row r="237" spans="1:18" x14ac:dyDescent="0.25">
      <c r="A237">
        <v>4</v>
      </c>
      <c r="B237">
        <v>800</v>
      </c>
      <c r="C237">
        <v>96</v>
      </c>
      <c r="D237">
        <v>2</v>
      </c>
      <c r="E237">
        <v>16</v>
      </c>
      <c r="I237" s="7">
        <v>24</v>
      </c>
      <c r="J237" s="9">
        <v>0</v>
      </c>
      <c r="N237"/>
      <c r="P237">
        <v>60</v>
      </c>
      <c r="Q237">
        <f t="shared" si="3"/>
        <v>100</v>
      </c>
    </row>
    <row r="238" spans="1:18" x14ac:dyDescent="0.25">
      <c r="A238">
        <v>4</v>
      </c>
      <c r="B238">
        <v>800</v>
      </c>
      <c r="C238">
        <v>96</v>
      </c>
      <c r="D238">
        <v>3</v>
      </c>
      <c r="E238">
        <v>9</v>
      </c>
      <c r="I238" s="7">
        <v>31</v>
      </c>
      <c r="J238" s="9">
        <v>0</v>
      </c>
      <c r="N238"/>
      <c r="P238">
        <v>77.5</v>
      </c>
      <c r="Q238">
        <f t="shared" si="3"/>
        <v>100</v>
      </c>
    </row>
    <row r="239" spans="1:18" x14ac:dyDescent="0.25">
      <c r="A239">
        <v>4</v>
      </c>
      <c r="B239">
        <v>1600</v>
      </c>
      <c r="C239">
        <v>96</v>
      </c>
      <c r="D239">
        <v>1</v>
      </c>
      <c r="E239">
        <v>13</v>
      </c>
      <c r="I239" s="7">
        <v>28</v>
      </c>
      <c r="J239" s="9">
        <v>0</v>
      </c>
      <c r="N239"/>
      <c r="P239">
        <v>67.5</v>
      </c>
      <c r="Q239">
        <f t="shared" si="3"/>
        <v>100</v>
      </c>
    </row>
    <row r="240" spans="1:18" x14ac:dyDescent="0.25">
      <c r="A240">
        <v>4</v>
      </c>
      <c r="B240">
        <v>1600</v>
      </c>
      <c r="C240">
        <v>96</v>
      </c>
      <c r="D240">
        <v>2</v>
      </c>
      <c r="E240">
        <v>13</v>
      </c>
      <c r="I240" s="7">
        <v>28</v>
      </c>
      <c r="J240" s="9">
        <v>0</v>
      </c>
      <c r="M240">
        <v>1</v>
      </c>
      <c r="N240"/>
      <c r="P240">
        <v>67.5</v>
      </c>
      <c r="Q240">
        <f t="shared" si="3"/>
        <v>100</v>
      </c>
    </row>
    <row r="241" spans="1:17" x14ac:dyDescent="0.25">
      <c r="A241">
        <v>4</v>
      </c>
      <c r="B241">
        <v>1600</v>
      </c>
      <c r="C241">
        <v>96</v>
      </c>
      <c r="D241">
        <v>3</v>
      </c>
      <c r="E241">
        <v>9</v>
      </c>
      <c r="I241" s="7">
        <v>31</v>
      </c>
      <c r="J241" s="9">
        <v>0</v>
      </c>
      <c r="N241"/>
      <c r="P241">
        <v>77.5</v>
      </c>
      <c r="Q241">
        <f t="shared" si="3"/>
        <v>100</v>
      </c>
    </row>
    <row r="242" spans="1:17" x14ac:dyDescent="0.25">
      <c r="A242">
        <v>5</v>
      </c>
      <c r="B242">
        <v>800</v>
      </c>
      <c r="C242">
        <v>96</v>
      </c>
      <c r="D242">
        <v>1</v>
      </c>
      <c r="E242">
        <v>12</v>
      </c>
      <c r="I242" s="7">
        <v>30</v>
      </c>
      <c r="J242" s="9">
        <v>0</v>
      </c>
      <c r="M242">
        <v>2</v>
      </c>
      <c r="N242"/>
      <c r="P242">
        <v>70</v>
      </c>
      <c r="Q242">
        <f t="shared" si="3"/>
        <v>100</v>
      </c>
    </row>
    <row r="243" spans="1:17" x14ac:dyDescent="0.25">
      <c r="A243">
        <v>5</v>
      </c>
      <c r="B243">
        <v>800</v>
      </c>
      <c r="C243">
        <v>96</v>
      </c>
      <c r="D243">
        <v>2</v>
      </c>
      <c r="E243">
        <v>3</v>
      </c>
      <c r="I243" s="7">
        <v>37</v>
      </c>
      <c r="J243" s="9">
        <v>0</v>
      </c>
      <c r="N243"/>
      <c r="P243">
        <v>92.5</v>
      </c>
      <c r="Q243">
        <f t="shared" si="3"/>
        <v>100</v>
      </c>
    </row>
    <row r="244" spans="1:17" x14ac:dyDescent="0.25">
      <c r="A244">
        <v>5</v>
      </c>
      <c r="B244">
        <v>800</v>
      </c>
      <c r="C244">
        <v>96</v>
      </c>
      <c r="D244">
        <v>3</v>
      </c>
      <c r="E244">
        <v>11</v>
      </c>
      <c r="I244" s="7">
        <v>29</v>
      </c>
      <c r="J244" s="9">
        <v>0</v>
      </c>
      <c r="N244"/>
      <c r="P244">
        <v>72.5</v>
      </c>
      <c r="Q244">
        <f t="shared" si="3"/>
        <v>100</v>
      </c>
    </row>
    <row r="245" spans="1:17" x14ac:dyDescent="0.25">
      <c r="A245">
        <v>5</v>
      </c>
      <c r="B245">
        <v>1600</v>
      </c>
      <c r="C245">
        <v>96</v>
      </c>
      <c r="D245">
        <v>1</v>
      </c>
      <c r="E245">
        <v>10</v>
      </c>
      <c r="I245" s="7">
        <v>30</v>
      </c>
      <c r="J245" s="9">
        <v>0</v>
      </c>
      <c r="N245"/>
      <c r="P245">
        <v>75</v>
      </c>
      <c r="Q245">
        <f t="shared" si="3"/>
        <v>100</v>
      </c>
    </row>
    <row r="246" spans="1:17" x14ac:dyDescent="0.25">
      <c r="A246">
        <v>5</v>
      </c>
      <c r="B246">
        <v>1600</v>
      </c>
      <c r="C246">
        <v>96</v>
      </c>
      <c r="D246">
        <v>2</v>
      </c>
      <c r="E246">
        <v>7</v>
      </c>
      <c r="I246" s="7">
        <v>33</v>
      </c>
      <c r="J246" s="9">
        <v>0</v>
      </c>
      <c r="N246"/>
      <c r="P246">
        <v>82.5</v>
      </c>
      <c r="Q246">
        <f t="shared" si="3"/>
        <v>100</v>
      </c>
    </row>
    <row r="247" spans="1:17" x14ac:dyDescent="0.25">
      <c r="A247">
        <v>5</v>
      </c>
      <c r="B247">
        <v>1600</v>
      </c>
      <c r="C247">
        <v>96</v>
      </c>
      <c r="D247">
        <v>3</v>
      </c>
      <c r="E247">
        <v>8</v>
      </c>
      <c r="I247" s="7">
        <v>32</v>
      </c>
      <c r="J247" s="9">
        <v>0</v>
      </c>
      <c r="N247"/>
      <c r="P247">
        <v>80</v>
      </c>
      <c r="Q247">
        <f t="shared" si="3"/>
        <v>100</v>
      </c>
    </row>
    <row r="248" spans="1:17" x14ac:dyDescent="0.25">
      <c r="A248">
        <v>6</v>
      </c>
      <c r="B248">
        <v>800</v>
      </c>
      <c r="C248">
        <v>96</v>
      </c>
      <c r="D248">
        <v>1</v>
      </c>
      <c r="E248">
        <v>15</v>
      </c>
      <c r="F248" s="6">
        <v>1</v>
      </c>
      <c r="I248" s="7">
        <v>26</v>
      </c>
      <c r="J248" s="9">
        <v>1</v>
      </c>
      <c r="N248" t="s">
        <v>67</v>
      </c>
      <c r="P248">
        <v>62.5</v>
      </c>
      <c r="Q248">
        <f t="shared" si="3"/>
        <v>96.296296296296291</v>
      </c>
    </row>
    <row r="249" spans="1:17" x14ac:dyDescent="0.25">
      <c r="A249">
        <v>6</v>
      </c>
      <c r="B249">
        <v>800</v>
      </c>
      <c r="C249">
        <v>96</v>
      </c>
      <c r="D249">
        <v>2</v>
      </c>
      <c r="E249">
        <v>14</v>
      </c>
      <c r="I249" s="7">
        <v>25</v>
      </c>
      <c r="J249" s="9">
        <v>0</v>
      </c>
      <c r="N249"/>
      <c r="P249">
        <v>65</v>
      </c>
      <c r="Q249">
        <f t="shared" si="3"/>
        <v>100</v>
      </c>
    </row>
    <row r="250" spans="1:17" x14ac:dyDescent="0.25">
      <c r="A250">
        <v>6</v>
      </c>
      <c r="B250">
        <v>800</v>
      </c>
      <c r="C250">
        <v>96</v>
      </c>
      <c r="D250">
        <v>3</v>
      </c>
      <c r="E250">
        <v>10</v>
      </c>
      <c r="F250" s="6">
        <v>1</v>
      </c>
      <c r="I250" s="7">
        <v>32</v>
      </c>
      <c r="J250" s="9">
        <v>1</v>
      </c>
      <c r="N250" t="s">
        <v>68</v>
      </c>
      <c r="P250">
        <v>75</v>
      </c>
      <c r="Q250">
        <f t="shared" si="3"/>
        <v>96.969696969696969</v>
      </c>
    </row>
    <row r="251" spans="1:17" x14ac:dyDescent="0.25">
      <c r="A251">
        <v>6</v>
      </c>
      <c r="B251">
        <v>1600</v>
      </c>
      <c r="C251">
        <v>96</v>
      </c>
      <c r="D251">
        <v>1</v>
      </c>
      <c r="E251">
        <v>6</v>
      </c>
      <c r="I251" s="7">
        <v>34</v>
      </c>
      <c r="J251" s="9">
        <v>0</v>
      </c>
      <c r="N251"/>
      <c r="P251">
        <v>85</v>
      </c>
      <c r="Q251">
        <f t="shared" si="3"/>
        <v>100</v>
      </c>
    </row>
    <row r="252" spans="1:17" x14ac:dyDescent="0.25">
      <c r="A252">
        <v>6</v>
      </c>
      <c r="B252">
        <v>1600</v>
      </c>
      <c r="C252">
        <v>96</v>
      </c>
      <c r="D252">
        <v>2</v>
      </c>
      <c r="E252">
        <v>7</v>
      </c>
      <c r="I252" s="7">
        <v>34</v>
      </c>
      <c r="J252" s="9">
        <v>0</v>
      </c>
      <c r="N252"/>
      <c r="P252">
        <v>82.5</v>
      </c>
      <c r="Q252">
        <f t="shared" si="3"/>
        <v>100</v>
      </c>
    </row>
    <row r="253" spans="1:17" x14ac:dyDescent="0.25">
      <c r="A253">
        <v>6</v>
      </c>
      <c r="B253">
        <v>1600</v>
      </c>
      <c r="C253">
        <v>96</v>
      </c>
      <c r="D253">
        <v>3</v>
      </c>
      <c r="E253">
        <v>16</v>
      </c>
      <c r="F253" s="6">
        <v>1</v>
      </c>
      <c r="I253" s="7">
        <v>23</v>
      </c>
      <c r="J253" s="9">
        <v>1</v>
      </c>
      <c r="N253" t="s">
        <v>68</v>
      </c>
      <c r="P253">
        <v>60</v>
      </c>
      <c r="Q253">
        <f t="shared" si="3"/>
        <v>95.833333333333343</v>
      </c>
    </row>
    <row r="254" spans="1:17" x14ac:dyDescent="0.25">
      <c r="A254">
        <v>7</v>
      </c>
      <c r="B254">
        <v>800</v>
      </c>
      <c r="C254">
        <v>96</v>
      </c>
      <c r="D254">
        <v>1</v>
      </c>
      <c r="E254">
        <v>10</v>
      </c>
      <c r="I254" s="7">
        <v>30</v>
      </c>
      <c r="J254" s="9">
        <v>0</v>
      </c>
      <c r="N254"/>
      <c r="P254">
        <v>75</v>
      </c>
      <c r="Q254">
        <f t="shared" si="3"/>
        <v>100</v>
      </c>
    </row>
    <row r="255" spans="1:17" x14ac:dyDescent="0.25">
      <c r="A255">
        <v>7</v>
      </c>
      <c r="B255">
        <v>800</v>
      </c>
      <c r="C255">
        <v>96</v>
      </c>
      <c r="D255">
        <v>2</v>
      </c>
      <c r="E255">
        <v>8</v>
      </c>
      <c r="I255" s="7">
        <v>31</v>
      </c>
      <c r="J255" s="9">
        <v>0</v>
      </c>
      <c r="N255"/>
      <c r="P255">
        <v>80</v>
      </c>
      <c r="Q255">
        <f t="shared" si="3"/>
        <v>100</v>
      </c>
    </row>
    <row r="256" spans="1:17" x14ac:dyDescent="0.25">
      <c r="A256">
        <v>7</v>
      </c>
      <c r="B256">
        <v>800</v>
      </c>
      <c r="C256">
        <v>96</v>
      </c>
      <c r="D256">
        <v>3</v>
      </c>
      <c r="E256">
        <v>5</v>
      </c>
      <c r="I256" s="7">
        <v>35</v>
      </c>
      <c r="J256" s="9">
        <v>0</v>
      </c>
      <c r="N256"/>
      <c r="P256">
        <v>87.5</v>
      </c>
      <c r="Q256">
        <f t="shared" si="3"/>
        <v>100</v>
      </c>
    </row>
    <row r="257" spans="1:17" x14ac:dyDescent="0.25">
      <c r="A257">
        <v>7</v>
      </c>
      <c r="B257">
        <v>1600</v>
      </c>
      <c r="C257">
        <v>96</v>
      </c>
      <c r="D257">
        <v>1</v>
      </c>
      <c r="E257">
        <v>6</v>
      </c>
      <c r="I257" s="7">
        <v>35</v>
      </c>
      <c r="J257" s="9">
        <v>0</v>
      </c>
      <c r="N257"/>
      <c r="P257">
        <v>85</v>
      </c>
      <c r="Q257">
        <f t="shared" si="3"/>
        <v>100</v>
      </c>
    </row>
    <row r="258" spans="1:17" x14ac:dyDescent="0.25">
      <c r="A258">
        <v>7</v>
      </c>
      <c r="B258">
        <v>1600</v>
      </c>
      <c r="C258">
        <v>96</v>
      </c>
      <c r="D258">
        <v>2</v>
      </c>
      <c r="E258">
        <v>6</v>
      </c>
      <c r="I258" s="7">
        <v>33</v>
      </c>
      <c r="J258" s="9">
        <v>0</v>
      </c>
      <c r="N258"/>
      <c r="P258">
        <v>85</v>
      </c>
      <c r="Q258">
        <f t="shared" si="3"/>
        <v>100</v>
      </c>
    </row>
    <row r="259" spans="1:17" x14ac:dyDescent="0.25">
      <c r="A259">
        <v>7</v>
      </c>
      <c r="B259">
        <v>1600</v>
      </c>
      <c r="C259">
        <v>96</v>
      </c>
      <c r="D259">
        <v>3</v>
      </c>
      <c r="E259">
        <v>6</v>
      </c>
      <c r="I259" s="7">
        <v>33</v>
      </c>
      <c r="J259" s="9">
        <v>0</v>
      </c>
      <c r="N259"/>
      <c r="P259">
        <v>85</v>
      </c>
      <c r="Q259">
        <f t="shared" ref="Q259:Q271" si="4">(I259/(I259+J259))*100</f>
        <v>100</v>
      </c>
    </row>
    <row r="260" spans="1:17" x14ac:dyDescent="0.25">
      <c r="A260">
        <v>8</v>
      </c>
      <c r="B260">
        <v>800</v>
      </c>
      <c r="C260">
        <v>96</v>
      </c>
      <c r="D260">
        <v>1</v>
      </c>
      <c r="E260">
        <v>3</v>
      </c>
      <c r="I260" s="7">
        <v>37</v>
      </c>
      <c r="J260" s="9">
        <v>0</v>
      </c>
      <c r="N260"/>
      <c r="P260">
        <v>92.5</v>
      </c>
      <c r="Q260">
        <f t="shared" si="4"/>
        <v>100</v>
      </c>
    </row>
    <row r="261" spans="1:17" x14ac:dyDescent="0.25">
      <c r="A261">
        <v>8</v>
      </c>
      <c r="B261">
        <v>800</v>
      </c>
      <c r="C261">
        <v>96</v>
      </c>
      <c r="D261">
        <v>2</v>
      </c>
      <c r="E261">
        <v>3</v>
      </c>
      <c r="I261" s="7">
        <v>37</v>
      </c>
      <c r="J261" s="9">
        <v>0</v>
      </c>
      <c r="N261"/>
      <c r="P261">
        <v>92.5</v>
      </c>
      <c r="Q261">
        <f t="shared" si="4"/>
        <v>100</v>
      </c>
    </row>
    <row r="262" spans="1:17" x14ac:dyDescent="0.25">
      <c r="A262">
        <v>8</v>
      </c>
      <c r="B262">
        <v>800</v>
      </c>
      <c r="C262">
        <v>96</v>
      </c>
      <c r="D262">
        <v>3</v>
      </c>
      <c r="E262">
        <v>1</v>
      </c>
      <c r="I262" s="7">
        <v>39</v>
      </c>
      <c r="J262" s="9">
        <v>0</v>
      </c>
      <c r="N262"/>
      <c r="P262">
        <v>97.5</v>
      </c>
      <c r="Q262">
        <f t="shared" si="4"/>
        <v>100</v>
      </c>
    </row>
    <row r="263" spans="1:17" x14ac:dyDescent="0.25">
      <c r="A263">
        <v>8</v>
      </c>
      <c r="B263">
        <v>1600</v>
      </c>
      <c r="C263">
        <v>96</v>
      </c>
      <c r="D263">
        <v>1</v>
      </c>
      <c r="E263">
        <v>4</v>
      </c>
      <c r="I263" s="7">
        <v>36</v>
      </c>
      <c r="J263" s="9">
        <v>0</v>
      </c>
      <c r="N263"/>
      <c r="P263">
        <v>90</v>
      </c>
      <c r="Q263">
        <f t="shared" si="4"/>
        <v>100</v>
      </c>
    </row>
    <row r="264" spans="1:17" x14ac:dyDescent="0.25">
      <c r="A264">
        <v>8</v>
      </c>
      <c r="B264">
        <v>1600</v>
      </c>
      <c r="C264">
        <v>96</v>
      </c>
      <c r="D264">
        <v>2</v>
      </c>
      <c r="E264">
        <v>7</v>
      </c>
      <c r="I264" s="7">
        <v>33</v>
      </c>
      <c r="J264" s="9">
        <v>0</v>
      </c>
      <c r="N264"/>
      <c r="P264">
        <v>82.5</v>
      </c>
      <c r="Q264">
        <f t="shared" si="4"/>
        <v>100</v>
      </c>
    </row>
    <row r="265" spans="1:17" x14ac:dyDescent="0.25">
      <c r="A265">
        <v>8</v>
      </c>
      <c r="B265">
        <v>1600</v>
      </c>
      <c r="C265">
        <v>96</v>
      </c>
      <c r="D265">
        <v>3</v>
      </c>
      <c r="E265">
        <v>9</v>
      </c>
      <c r="I265" s="7">
        <v>31</v>
      </c>
      <c r="J265" s="9">
        <v>0</v>
      </c>
      <c r="N265"/>
      <c r="P265">
        <v>77.5</v>
      </c>
      <c r="Q265">
        <f t="shared" si="4"/>
        <v>100</v>
      </c>
    </row>
    <row r="266" spans="1:17" x14ac:dyDescent="0.25">
      <c r="A266" t="s">
        <v>20</v>
      </c>
      <c r="B266" t="s">
        <v>20</v>
      </c>
      <c r="C266">
        <v>96</v>
      </c>
      <c r="D266">
        <v>1</v>
      </c>
      <c r="E266">
        <v>9</v>
      </c>
      <c r="I266" s="7">
        <v>32</v>
      </c>
      <c r="J266" s="9">
        <v>0</v>
      </c>
      <c r="M266">
        <v>1</v>
      </c>
      <c r="N266" t="s">
        <v>69</v>
      </c>
      <c r="P266">
        <v>77.5</v>
      </c>
      <c r="Q266">
        <f t="shared" si="4"/>
        <v>100</v>
      </c>
    </row>
    <row r="267" spans="1:17" x14ac:dyDescent="0.25">
      <c r="A267" t="s">
        <v>20</v>
      </c>
      <c r="B267" t="s">
        <v>20</v>
      </c>
      <c r="C267">
        <v>96</v>
      </c>
      <c r="D267">
        <v>2</v>
      </c>
      <c r="E267">
        <v>5</v>
      </c>
      <c r="I267" s="7">
        <v>35</v>
      </c>
      <c r="J267" s="9">
        <v>0</v>
      </c>
      <c r="P267">
        <v>87.5</v>
      </c>
      <c r="Q267">
        <f t="shared" si="4"/>
        <v>100</v>
      </c>
    </row>
    <row r="268" spans="1:17" x14ac:dyDescent="0.25">
      <c r="A268" t="s">
        <v>20</v>
      </c>
      <c r="B268" t="s">
        <v>20</v>
      </c>
      <c r="C268">
        <v>96</v>
      </c>
      <c r="D268">
        <v>3</v>
      </c>
      <c r="E268">
        <v>9</v>
      </c>
      <c r="I268" s="7">
        <v>30</v>
      </c>
      <c r="J268" s="9">
        <v>0</v>
      </c>
      <c r="P268">
        <v>77.5</v>
      </c>
      <c r="Q268">
        <f t="shared" si="4"/>
        <v>100</v>
      </c>
    </row>
    <row r="269" spans="1:17" x14ac:dyDescent="0.25">
      <c r="A269" t="s">
        <v>20</v>
      </c>
      <c r="B269" t="s">
        <v>20</v>
      </c>
      <c r="C269">
        <v>96</v>
      </c>
      <c r="D269">
        <v>4</v>
      </c>
      <c r="E269">
        <v>9</v>
      </c>
      <c r="I269" s="7">
        <v>30</v>
      </c>
      <c r="J269" s="9">
        <v>0</v>
      </c>
      <c r="P269">
        <v>77.5</v>
      </c>
      <c r="Q269">
        <f t="shared" si="4"/>
        <v>100</v>
      </c>
    </row>
    <row r="270" spans="1:17" x14ac:dyDescent="0.25">
      <c r="A270" t="s">
        <v>20</v>
      </c>
      <c r="B270" t="s">
        <v>20</v>
      </c>
      <c r="C270">
        <v>96</v>
      </c>
      <c r="D270">
        <v>5</v>
      </c>
      <c r="E270">
        <v>12</v>
      </c>
      <c r="I270" s="7">
        <v>28</v>
      </c>
      <c r="J270" s="9">
        <v>0</v>
      </c>
      <c r="P270">
        <v>70</v>
      </c>
      <c r="Q270">
        <f t="shared" si="4"/>
        <v>100</v>
      </c>
    </row>
    <row r="271" spans="1:17" x14ac:dyDescent="0.25">
      <c r="A271" t="s">
        <v>20</v>
      </c>
      <c r="B271" t="s">
        <v>20</v>
      </c>
      <c r="C271">
        <v>96</v>
      </c>
      <c r="D271">
        <v>6</v>
      </c>
      <c r="E271">
        <v>14</v>
      </c>
      <c r="I271" s="7">
        <v>28</v>
      </c>
      <c r="J271" s="9">
        <v>0</v>
      </c>
      <c r="M271">
        <v>2</v>
      </c>
      <c r="P271">
        <v>65</v>
      </c>
      <c r="Q271">
        <f t="shared" si="4"/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5168-9EA3-4670-981B-35EF7C8FE6E3}">
  <dimension ref="A1:Q217"/>
  <sheetViews>
    <sheetView workbookViewId="0">
      <pane ySplit="1" topLeftCell="A2" activePane="bottomLeft" state="frozen"/>
      <selection pane="bottomLeft" activeCell="P1" sqref="P1:Q217"/>
    </sheetView>
  </sheetViews>
  <sheetFormatPr defaultRowHeight="15" x14ac:dyDescent="0.25"/>
  <cols>
    <col min="6" max="6" width="11.42578125" style="10" customWidth="1"/>
    <col min="7" max="7" width="12.85546875" customWidth="1"/>
    <col min="9" max="9" width="9.140625" style="7"/>
    <col min="10" max="10" width="13.42578125" style="11" customWidth="1"/>
    <col min="14" max="14" width="24.28515625" customWidth="1"/>
    <col min="16" max="16" width="11.5703125" customWidth="1"/>
  </cols>
  <sheetData>
    <row r="1" spans="1:17" x14ac:dyDescent="0.25">
      <c r="A1" s="1" t="s">
        <v>49</v>
      </c>
      <c r="B1" s="1" t="s">
        <v>2</v>
      </c>
      <c r="C1" s="1" t="s">
        <v>3</v>
      </c>
      <c r="D1" s="1" t="s">
        <v>4</v>
      </c>
      <c r="E1" s="1" t="s">
        <v>5</v>
      </c>
      <c r="F1" s="26" t="s">
        <v>6</v>
      </c>
      <c r="G1" s="1" t="s">
        <v>7</v>
      </c>
      <c r="H1" s="1" t="s">
        <v>8</v>
      </c>
      <c r="I1" s="14" t="s">
        <v>9</v>
      </c>
      <c r="J1" s="15" t="s">
        <v>10</v>
      </c>
      <c r="K1" s="1" t="s">
        <v>11</v>
      </c>
      <c r="L1" s="2" t="s">
        <v>12</v>
      </c>
      <c r="M1" s="24" t="s">
        <v>13</v>
      </c>
      <c r="N1" s="3" t="s">
        <v>14</v>
      </c>
      <c r="O1" s="1" t="s">
        <v>15</v>
      </c>
      <c r="P1" t="s">
        <v>16</v>
      </c>
      <c r="Q1" t="s">
        <v>17</v>
      </c>
    </row>
    <row r="2" spans="1:17" x14ac:dyDescent="0.25">
      <c r="A2">
        <v>9</v>
      </c>
      <c r="B2">
        <v>800</v>
      </c>
      <c r="C2">
        <v>24</v>
      </c>
      <c r="D2">
        <v>1</v>
      </c>
      <c r="E2">
        <v>11</v>
      </c>
      <c r="F2" s="10">
        <v>11</v>
      </c>
      <c r="I2" s="7">
        <v>0</v>
      </c>
      <c r="J2" s="11">
        <v>40</v>
      </c>
      <c r="P2" s="28" cm="1">
        <f t="array" ref="P2:P217">((40-E2:E217)/40)*100</f>
        <v>72.5</v>
      </c>
      <c r="Q2" s="28">
        <f>(I2/(I2+J2))*100</f>
        <v>0</v>
      </c>
    </row>
    <row r="3" spans="1:17" x14ac:dyDescent="0.25">
      <c r="A3">
        <v>9</v>
      </c>
      <c r="B3">
        <v>800</v>
      </c>
      <c r="C3">
        <v>24</v>
      </c>
      <c r="D3">
        <v>2</v>
      </c>
      <c r="E3">
        <v>11</v>
      </c>
      <c r="F3" s="10">
        <v>11</v>
      </c>
      <c r="I3" s="7">
        <v>0</v>
      </c>
      <c r="J3" s="11">
        <v>40</v>
      </c>
      <c r="P3">
        <v>72.5</v>
      </c>
      <c r="Q3" s="28">
        <f t="shared" ref="Q3:Q66" si="0">(I3/(I3+J3))*100</f>
        <v>0</v>
      </c>
    </row>
    <row r="4" spans="1:17" x14ac:dyDescent="0.25">
      <c r="A4">
        <v>9</v>
      </c>
      <c r="B4">
        <v>800</v>
      </c>
      <c r="C4">
        <v>24</v>
      </c>
      <c r="D4">
        <v>3</v>
      </c>
      <c r="E4">
        <v>11</v>
      </c>
      <c r="F4" s="10">
        <v>11</v>
      </c>
      <c r="I4" s="7">
        <v>0</v>
      </c>
      <c r="J4" s="11">
        <v>40</v>
      </c>
      <c r="P4">
        <v>72.5</v>
      </c>
      <c r="Q4" s="28">
        <f t="shared" si="0"/>
        <v>0</v>
      </c>
    </row>
    <row r="5" spans="1:17" x14ac:dyDescent="0.25">
      <c r="A5">
        <v>9</v>
      </c>
      <c r="B5">
        <v>1600</v>
      </c>
      <c r="C5">
        <v>24</v>
      </c>
      <c r="D5">
        <v>1</v>
      </c>
      <c r="E5">
        <v>7</v>
      </c>
      <c r="F5" s="10">
        <v>7</v>
      </c>
      <c r="I5" s="7">
        <v>0</v>
      </c>
      <c r="J5" s="11">
        <v>40</v>
      </c>
      <c r="P5">
        <v>82.5</v>
      </c>
      <c r="Q5" s="28">
        <f t="shared" si="0"/>
        <v>0</v>
      </c>
    </row>
    <row r="6" spans="1:17" x14ac:dyDescent="0.25">
      <c r="A6">
        <v>9</v>
      </c>
      <c r="B6">
        <v>1600</v>
      </c>
      <c r="C6">
        <v>24</v>
      </c>
      <c r="D6">
        <v>2</v>
      </c>
      <c r="E6">
        <v>3</v>
      </c>
      <c r="F6" s="10">
        <v>3</v>
      </c>
      <c r="I6" s="7">
        <v>0</v>
      </c>
      <c r="J6" s="11">
        <v>40</v>
      </c>
      <c r="P6">
        <v>92.5</v>
      </c>
      <c r="Q6" s="28">
        <f t="shared" si="0"/>
        <v>0</v>
      </c>
    </row>
    <row r="7" spans="1:17" x14ac:dyDescent="0.25">
      <c r="A7">
        <v>9</v>
      </c>
      <c r="B7">
        <v>1600</v>
      </c>
      <c r="C7">
        <v>24</v>
      </c>
      <c r="D7">
        <v>3</v>
      </c>
      <c r="E7">
        <v>8</v>
      </c>
      <c r="F7" s="10">
        <v>8</v>
      </c>
      <c r="I7" s="7">
        <v>0</v>
      </c>
      <c r="J7" s="11">
        <v>40</v>
      </c>
      <c r="P7">
        <v>80</v>
      </c>
      <c r="Q7" s="28">
        <f t="shared" si="0"/>
        <v>0</v>
      </c>
    </row>
    <row r="8" spans="1:17" x14ac:dyDescent="0.25">
      <c r="A8">
        <v>10</v>
      </c>
      <c r="B8">
        <v>800</v>
      </c>
      <c r="C8">
        <v>24</v>
      </c>
      <c r="D8">
        <v>1</v>
      </c>
      <c r="E8">
        <v>11</v>
      </c>
      <c r="F8" s="10">
        <v>11</v>
      </c>
      <c r="I8" s="7">
        <v>0</v>
      </c>
      <c r="J8" s="11">
        <v>40</v>
      </c>
      <c r="P8">
        <v>72.5</v>
      </c>
      <c r="Q8" s="28">
        <f t="shared" si="0"/>
        <v>0</v>
      </c>
    </row>
    <row r="9" spans="1:17" x14ac:dyDescent="0.25">
      <c r="A9">
        <v>10</v>
      </c>
      <c r="B9">
        <v>800</v>
      </c>
      <c r="C9">
        <v>24</v>
      </c>
      <c r="D9">
        <v>2</v>
      </c>
      <c r="E9">
        <v>9</v>
      </c>
      <c r="F9" s="10">
        <v>9</v>
      </c>
      <c r="I9" s="7">
        <v>0</v>
      </c>
      <c r="J9" s="11">
        <v>40</v>
      </c>
      <c r="P9">
        <v>77.5</v>
      </c>
      <c r="Q9" s="28">
        <f t="shared" si="0"/>
        <v>0</v>
      </c>
    </row>
    <row r="10" spans="1:17" x14ac:dyDescent="0.25">
      <c r="A10">
        <v>10</v>
      </c>
      <c r="B10">
        <v>800</v>
      </c>
      <c r="C10">
        <v>24</v>
      </c>
      <c r="D10">
        <v>3</v>
      </c>
      <c r="E10">
        <v>4</v>
      </c>
      <c r="F10" s="10">
        <v>4</v>
      </c>
      <c r="I10" s="7">
        <v>0</v>
      </c>
      <c r="J10" s="11">
        <v>40</v>
      </c>
      <c r="P10">
        <v>90</v>
      </c>
      <c r="Q10" s="28">
        <f t="shared" si="0"/>
        <v>0</v>
      </c>
    </row>
    <row r="11" spans="1:17" x14ac:dyDescent="0.25">
      <c r="A11">
        <v>10</v>
      </c>
      <c r="B11">
        <v>1600</v>
      </c>
      <c r="C11">
        <v>24</v>
      </c>
      <c r="D11">
        <v>1</v>
      </c>
      <c r="E11">
        <v>8</v>
      </c>
      <c r="F11" s="10">
        <v>8</v>
      </c>
      <c r="I11" s="7">
        <v>0</v>
      </c>
      <c r="J11" s="11">
        <v>40</v>
      </c>
      <c r="P11">
        <v>80</v>
      </c>
      <c r="Q11" s="28">
        <f t="shared" si="0"/>
        <v>0</v>
      </c>
    </row>
    <row r="12" spans="1:17" x14ac:dyDescent="0.25">
      <c r="A12">
        <v>10</v>
      </c>
      <c r="B12">
        <v>1600</v>
      </c>
      <c r="C12">
        <v>24</v>
      </c>
      <c r="D12">
        <v>2</v>
      </c>
      <c r="E12">
        <v>9</v>
      </c>
      <c r="F12" s="10">
        <v>9</v>
      </c>
      <c r="I12" s="7">
        <v>0</v>
      </c>
      <c r="J12" s="11">
        <v>40</v>
      </c>
      <c r="P12">
        <v>77.5</v>
      </c>
      <c r="Q12" s="28">
        <f t="shared" si="0"/>
        <v>0</v>
      </c>
    </row>
    <row r="13" spans="1:17" x14ac:dyDescent="0.25">
      <c r="A13">
        <v>10</v>
      </c>
      <c r="B13">
        <v>1600</v>
      </c>
      <c r="C13">
        <v>24</v>
      </c>
      <c r="D13">
        <v>3</v>
      </c>
      <c r="E13">
        <v>12</v>
      </c>
      <c r="F13" s="10">
        <v>12</v>
      </c>
      <c r="I13" s="7">
        <v>0</v>
      </c>
      <c r="J13" s="11">
        <v>40</v>
      </c>
      <c r="P13">
        <v>70</v>
      </c>
      <c r="Q13" s="28">
        <f t="shared" si="0"/>
        <v>0</v>
      </c>
    </row>
    <row r="14" spans="1:17" x14ac:dyDescent="0.25">
      <c r="A14">
        <v>11</v>
      </c>
      <c r="B14">
        <v>800</v>
      </c>
      <c r="C14">
        <v>24</v>
      </c>
      <c r="D14">
        <v>1</v>
      </c>
      <c r="E14">
        <v>7</v>
      </c>
      <c r="F14" s="10">
        <v>7</v>
      </c>
      <c r="I14" s="7">
        <v>0</v>
      </c>
      <c r="J14" s="11">
        <v>40</v>
      </c>
      <c r="P14">
        <v>82.5</v>
      </c>
      <c r="Q14" s="28">
        <f t="shared" si="0"/>
        <v>0</v>
      </c>
    </row>
    <row r="15" spans="1:17" x14ac:dyDescent="0.25">
      <c r="A15">
        <v>11</v>
      </c>
      <c r="B15">
        <v>800</v>
      </c>
      <c r="C15">
        <v>24</v>
      </c>
      <c r="D15">
        <v>2</v>
      </c>
      <c r="E15">
        <v>12</v>
      </c>
      <c r="F15" s="10">
        <v>12</v>
      </c>
      <c r="I15" s="7">
        <v>0</v>
      </c>
      <c r="J15" s="11">
        <v>40</v>
      </c>
      <c r="P15">
        <v>70</v>
      </c>
      <c r="Q15" s="28">
        <f t="shared" si="0"/>
        <v>0</v>
      </c>
    </row>
    <row r="16" spans="1:17" x14ac:dyDescent="0.25">
      <c r="A16">
        <v>11</v>
      </c>
      <c r="B16">
        <v>800</v>
      </c>
      <c r="C16">
        <v>24</v>
      </c>
      <c r="D16">
        <v>3</v>
      </c>
      <c r="E16">
        <v>10</v>
      </c>
      <c r="F16" s="10">
        <v>10</v>
      </c>
      <c r="I16" s="7">
        <v>0</v>
      </c>
      <c r="J16" s="11">
        <v>40</v>
      </c>
      <c r="P16">
        <v>75</v>
      </c>
      <c r="Q16" s="28">
        <f t="shared" si="0"/>
        <v>0</v>
      </c>
    </row>
    <row r="17" spans="1:17" x14ac:dyDescent="0.25">
      <c r="A17">
        <v>11</v>
      </c>
      <c r="B17">
        <v>1600</v>
      </c>
      <c r="C17">
        <v>24</v>
      </c>
      <c r="D17">
        <v>1</v>
      </c>
      <c r="E17">
        <v>9</v>
      </c>
      <c r="F17" s="10">
        <v>9</v>
      </c>
      <c r="I17" s="7">
        <v>0</v>
      </c>
      <c r="J17" s="11">
        <v>40</v>
      </c>
      <c r="P17">
        <v>77.5</v>
      </c>
      <c r="Q17" s="28">
        <f t="shared" si="0"/>
        <v>0</v>
      </c>
    </row>
    <row r="18" spans="1:17" x14ac:dyDescent="0.25">
      <c r="A18">
        <v>11</v>
      </c>
      <c r="B18">
        <v>1600</v>
      </c>
      <c r="C18">
        <v>24</v>
      </c>
      <c r="D18">
        <v>2</v>
      </c>
      <c r="E18">
        <v>12</v>
      </c>
      <c r="F18" s="10">
        <v>12</v>
      </c>
      <c r="I18" s="7">
        <v>0</v>
      </c>
      <c r="J18" s="11">
        <v>40</v>
      </c>
      <c r="P18">
        <v>70</v>
      </c>
      <c r="Q18" s="28">
        <f t="shared" si="0"/>
        <v>0</v>
      </c>
    </row>
    <row r="19" spans="1:17" x14ac:dyDescent="0.25">
      <c r="A19">
        <v>11</v>
      </c>
      <c r="B19">
        <v>1600</v>
      </c>
      <c r="C19">
        <v>24</v>
      </c>
      <c r="D19">
        <v>3</v>
      </c>
      <c r="E19">
        <v>9</v>
      </c>
      <c r="F19" s="10">
        <v>9</v>
      </c>
      <c r="I19" s="7">
        <v>0</v>
      </c>
      <c r="J19" s="11">
        <v>40</v>
      </c>
      <c r="P19">
        <v>77.5</v>
      </c>
      <c r="Q19" s="28">
        <f t="shared" si="0"/>
        <v>0</v>
      </c>
    </row>
    <row r="20" spans="1:17" x14ac:dyDescent="0.25">
      <c r="A20">
        <v>12</v>
      </c>
      <c r="B20">
        <v>800</v>
      </c>
      <c r="C20">
        <v>24</v>
      </c>
      <c r="D20">
        <v>1</v>
      </c>
      <c r="E20">
        <v>11</v>
      </c>
      <c r="F20" s="10">
        <v>11</v>
      </c>
      <c r="I20" s="7">
        <v>0</v>
      </c>
      <c r="J20" s="11">
        <v>40</v>
      </c>
      <c r="P20">
        <v>72.5</v>
      </c>
      <c r="Q20" s="28">
        <f t="shared" si="0"/>
        <v>0</v>
      </c>
    </row>
    <row r="21" spans="1:17" x14ac:dyDescent="0.25">
      <c r="A21">
        <v>12</v>
      </c>
      <c r="B21">
        <v>800</v>
      </c>
      <c r="C21">
        <v>24</v>
      </c>
      <c r="D21">
        <v>2</v>
      </c>
      <c r="E21">
        <v>11</v>
      </c>
      <c r="F21" s="10">
        <v>11</v>
      </c>
      <c r="I21" s="7">
        <v>0</v>
      </c>
      <c r="J21" s="11">
        <v>40</v>
      </c>
      <c r="P21">
        <v>72.5</v>
      </c>
      <c r="Q21" s="28">
        <f t="shared" si="0"/>
        <v>0</v>
      </c>
    </row>
    <row r="22" spans="1:17" x14ac:dyDescent="0.25">
      <c r="A22">
        <v>12</v>
      </c>
      <c r="B22">
        <v>800</v>
      </c>
      <c r="C22">
        <v>24</v>
      </c>
      <c r="D22">
        <v>3</v>
      </c>
      <c r="E22">
        <v>10</v>
      </c>
      <c r="F22" s="10">
        <v>10</v>
      </c>
      <c r="I22" s="7">
        <v>0</v>
      </c>
      <c r="J22" s="11">
        <v>40</v>
      </c>
      <c r="P22">
        <v>75</v>
      </c>
      <c r="Q22" s="28">
        <f t="shared" si="0"/>
        <v>0</v>
      </c>
    </row>
    <row r="23" spans="1:17" x14ac:dyDescent="0.25">
      <c r="A23">
        <v>12</v>
      </c>
      <c r="B23">
        <v>1600</v>
      </c>
      <c r="C23">
        <v>24</v>
      </c>
      <c r="D23">
        <v>1</v>
      </c>
      <c r="E23">
        <v>14</v>
      </c>
      <c r="F23" s="10">
        <v>14</v>
      </c>
      <c r="I23" s="7">
        <v>0</v>
      </c>
      <c r="J23" s="11">
        <v>40</v>
      </c>
      <c r="P23">
        <v>65</v>
      </c>
      <c r="Q23" s="28">
        <f t="shared" si="0"/>
        <v>0</v>
      </c>
    </row>
    <row r="24" spans="1:17" x14ac:dyDescent="0.25">
      <c r="A24">
        <v>12</v>
      </c>
      <c r="B24">
        <v>1600</v>
      </c>
      <c r="C24">
        <v>24</v>
      </c>
      <c r="D24">
        <v>2</v>
      </c>
      <c r="E24">
        <v>9</v>
      </c>
      <c r="F24" s="10">
        <v>9</v>
      </c>
      <c r="I24" s="7">
        <v>0</v>
      </c>
      <c r="J24" s="11">
        <v>40</v>
      </c>
      <c r="P24">
        <v>77.5</v>
      </c>
      <c r="Q24" s="28">
        <f t="shared" si="0"/>
        <v>0</v>
      </c>
    </row>
    <row r="25" spans="1:17" x14ac:dyDescent="0.25">
      <c r="A25">
        <v>12</v>
      </c>
      <c r="B25">
        <v>1600</v>
      </c>
      <c r="C25">
        <v>24</v>
      </c>
      <c r="D25">
        <v>3</v>
      </c>
      <c r="E25">
        <v>13</v>
      </c>
      <c r="F25" s="10">
        <v>13</v>
      </c>
      <c r="I25" s="7">
        <v>0</v>
      </c>
      <c r="J25" s="11">
        <v>40</v>
      </c>
      <c r="P25">
        <v>67.5</v>
      </c>
      <c r="Q25" s="28">
        <f t="shared" si="0"/>
        <v>0</v>
      </c>
    </row>
    <row r="26" spans="1:17" x14ac:dyDescent="0.25">
      <c r="A26">
        <v>13</v>
      </c>
      <c r="B26">
        <v>800</v>
      </c>
      <c r="C26">
        <v>24</v>
      </c>
      <c r="D26">
        <v>1</v>
      </c>
      <c r="E26">
        <v>13</v>
      </c>
      <c r="F26" s="10">
        <v>13</v>
      </c>
      <c r="I26" s="7">
        <v>0</v>
      </c>
      <c r="J26" s="11">
        <v>40</v>
      </c>
      <c r="P26">
        <v>67.5</v>
      </c>
      <c r="Q26" s="28">
        <f t="shared" si="0"/>
        <v>0</v>
      </c>
    </row>
    <row r="27" spans="1:17" x14ac:dyDescent="0.25">
      <c r="A27">
        <v>13</v>
      </c>
      <c r="B27">
        <v>800</v>
      </c>
      <c r="C27">
        <v>24</v>
      </c>
      <c r="D27">
        <v>2</v>
      </c>
      <c r="E27">
        <v>11</v>
      </c>
      <c r="F27" s="10">
        <v>11</v>
      </c>
      <c r="I27" s="7">
        <v>0</v>
      </c>
      <c r="J27" s="11">
        <v>40</v>
      </c>
      <c r="P27">
        <v>72.5</v>
      </c>
      <c r="Q27" s="28">
        <f t="shared" si="0"/>
        <v>0</v>
      </c>
    </row>
    <row r="28" spans="1:17" x14ac:dyDescent="0.25">
      <c r="A28">
        <v>13</v>
      </c>
      <c r="B28">
        <v>800</v>
      </c>
      <c r="C28">
        <v>24</v>
      </c>
      <c r="D28">
        <v>3</v>
      </c>
      <c r="E28">
        <v>11</v>
      </c>
      <c r="F28" s="10">
        <v>11</v>
      </c>
      <c r="I28" s="7">
        <v>0</v>
      </c>
      <c r="J28" s="11">
        <v>40</v>
      </c>
      <c r="P28">
        <v>72.5</v>
      </c>
      <c r="Q28" s="28">
        <f t="shared" si="0"/>
        <v>0</v>
      </c>
    </row>
    <row r="29" spans="1:17" x14ac:dyDescent="0.25">
      <c r="A29">
        <v>13</v>
      </c>
      <c r="B29">
        <v>1600</v>
      </c>
      <c r="C29">
        <v>24</v>
      </c>
      <c r="D29">
        <v>1</v>
      </c>
      <c r="E29">
        <v>10</v>
      </c>
      <c r="F29" s="10">
        <v>10</v>
      </c>
      <c r="I29" s="7">
        <v>0</v>
      </c>
      <c r="J29" s="11">
        <v>40</v>
      </c>
      <c r="P29">
        <v>75</v>
      </c>
      <c r="Q29" s="28">
        <f t="shared" si="0"/>
        <v>0</v>
      </c>
    </row>
    <row r="30" spans="1:17" x14ac:dyDescent="0.25">
      <c r="A30">
        <v>13</v>
      </c>
      <c r="B30">
        <v>1600</v>
      </c>
      <c r="C30">
        <v>24</v>
      </c>
      <c r="D30">
        <v>2</v>
      </c>
      <c r="E30">
        <v>10</v>
      </c>
      <c r="F30" s="10">
        <v>10</v>
      </c>
      <c r="I30" s="7">
        <v>0</v>
      </c>
      <c r="J30" s="11">
        <v>40</v>
      </c>
      <c r="P30">
        <v>75</v>
      </c>
      <c r="Q30" s="28">
        <f t="shared" si="0"/>
        <v>0</v>
      </c>
    </row>
    <row r="31" spans="1:17" x14ac:dyDescent="0.25">
      <c r="A31">
        <v>13</v>
      </c>
      <c r="B31">
        <v>1600</v>
      </c>
      <c r="C31">
        <v>24</v>
      </c>
      <c r="D31">
        <v>3</v>
      </c>
      <c r="E31">
        <v>6</v>
      </c>
      <c r="F31" s="10">
        <v>6</v>
      </c>
      <c r="I31" s="7">
        <v>0</v>
      </c>
      <c r="J31" s="11">
        <v>40</v>
      </c>
      <c r="P31">
        <v>85</v>
      </c>
      <c r="Q31" s="28">
        <f t="shared" si="0"/>
        <v>0</v>
      </c>
    </row>
    <row r="32" spans="1:17" x14ac:dyDescent="0.25">
      <c r="A32">
        <v>14</v>
      </c>
      <c r="B32">
        <v>800</v>
      </c>
      <c r="C32">
        <v>24</v>
      </c>
      <c r="D32">
        <v>1</v>
      </c>
      <c r="E32">
        <v>15</v>
      </c>
      <c r="F32" s="10">
        <v>15</v>
      </c>
      <c r="I32" s="7">
        <v>0</v>
      </c>
      <c r="J32" s="11">
        <v>40</v>
      </c>
      <c r="P32">
        <v>62.5</v>
      </c>
      <c r="Q32" s="28">
        <f t="shared" si="0"/>
        <v>0</v>
      </c>
    </row>
    <row r="33" spans="1:17" x14ac:dyDescent="0.25">
      <c r="A33">
        <v>14</v>
      </c>
      <c r="B33">
        <v>800</v>
      </c>
      <c r="C33">
        <v>24</v>
      </c>
      <c r="D33">
        <v>2</v>
      </c>
      <c r="E33">
        <v>11</v>
      </c>
      <c r="F33" s="10">
        <v>11</v>
      </c>
      <c r="I33" s="7">
        <v>0</v>
      </c>
      <c r="J33" s="11">
        <v>40</v>
      </c>
      <c r="P33">
        <v>72.5</v>
      </c>
      <c r="Q33" s="28">
        <f t="shared" si="0"/>
        <v>0</v>
      </c>
    </row>
    <row r="34" spans="1:17" x14ac:dyDescent="0.25">
      <c r="A34">
        <v>14</v>
      </c>
      <c r="B34">
        <v>800</v>
      </c>
      <c r="C34">
        <v>24</v>
      </c>
      <c r="D34">
        <v>3</v>
      </c>
      <c r="E34">
        <v>11</v>
      </c>
      <c r="F34" s="10">
        <v>11</v>
      </c>
      <c r="I34" s="7">
        <v>0</v>
      </c>
      <c r="J34" s="11">
        <v>40</v>
      </c>
      <c r="P34">
        <v>72.5</v>
      </c>
      <c r="Q34" s="28">
        <f t="shared" si="0"/>
        <v>0</v>
      </c>
    </row>
    <row r="35" spans="1:17" x14ac:dyDescent="0.25">
      <c r="A35">
        <v>14</v>
      </c>
      <c r="B35">
        <v>1600</v>
      </c>
      <c r="C35">
        <v>24</v>
      </c>
      <c r="D35">
        <v>1</v>
      </c>
      <c r="E35">
        <v>16</v>
      </c>
      <c r="F35" s="10">
        <v>16</v>
      </c>
      <c r="I35" s="7">
        <v>0</v>
      </c>
      <c r="J35" s="11">
        <v>40</v>
      </c>
      <c r="P35">
        <v>60</v>
      </c>
      <c r="Q35" s="28">
        <f t="shared" si="0"/>
        <v>0</v>
      </c>
    </row>
    <row r="36" spans="1:17" x14ac:dyDescent="0.25">
      <c r="A36">
        <v>14</v>
      </c>
      <c r="B36">
        <v>1600</v>
      </c>
      <c r="C36">
        <v>24</v>
      </c>
      <c r="D36">
        <v>2</v>
      </c>
      <c r="E36">
        <v>8</v>
      </c>
      <c r="F36" s="10">
        <v>8</v>
      </c>
      <c r="I36" s="7">
        <v>0</v>
      </c>
      <c r="J36" s="11">
        <v>40</v>
      </c>
      <c r="P36">
        <v>80</v>
      </c>
      <c r="Q36" s="28">
        <f t="shared" si="0"/>
        <v>0</v>
      </c>
    </row>
    <row r="37" spans="1:17" x14ac:dyDescent="0.25">
      <c r="A37">
        <v>14</v>
      </c>
      <c r="B37">
        <v>1600</v>
      </c>
      <c r="C37">
        <v>24</v>
      </c>
      <c r="D37">
        <v>3</v>
      </c>
      <c r="E37">
        <v>16</v>
      </c>
      <c r="F37" s="10">
        <v>16</v>
      </c>
      <c r="I37" s="7">
        <v>0</v>
      </c>
      <c r="J37" s="11">
        <v>40</v>
      </c>
      <c r="P37">
        <v>60</v>
      </c>
      <c r="Q37" s="28">
        <f t="shared" si="0"/>
        <v>0</v>
      </c>
    </row>
    <row r="38" spans="1:17" x14ac:dyDescent="0.25">
      <c r="A38">
        <v>15</v>
      </c>
      <c r="B38">
        <v>800</v>
      </c>
      <c r="C38">
        <v>24</v>
      </c>
      <c r="D38">
        <v>1</v>
      </c>
      <c r="E38">
        <v>13</v>
      </c>
      <c r="F38" s="10">
        <v>13</v>
      </c>
      <c r="I38" s="7">
        <v>0</v>
      </c>
      <c r="J38" s="11">
        <v>40</v>
      </c>
      <c r="P38">
        <v>67.5</v>
      </c>
      <c r="Q38" s="28">
        <f t="shared" si="0"/>
        <v>0</v>
      </c>
    </row>
    <row r="39" spans="1:17" x14ac:dyDescent="0.25">
      <c r="A39">
        <v>15</v>
      </c>
      <c r="B39">
        <v>800</v>
      </c>
      <c r="C39">
        <v>24</v>
      </c>
      <c r="D39">
        <v>2</v>
      </c>
      <c r="E39">
        <v>9</v>
      </c>
      <c r="F39" s="10">
        <v>9</v>
      </c>
      <c r="I39" s="7">
        <v>0</v>
      </c>
      <c r="J39" s="11">
        <v>40</v>
      </c>
      <c r="P39">
        <v>77.5</v>
      </c>
      <c r="Q39" s="28">
        <f t="shared" si="0"/>
        <v>0</v>
      </c>
    </row>
    <row r="40" spans="1:17" x14ac:dyDescent="0.25">
      <c r="A40">
        <v>15</v>
      </c>
      <c r="B40">
        <v>800</v>
      </c>
      <c r="C40">
        <v>24</v>
      </c>
      <c r="D40">
        <v>3</v>
      </c>
      <c r="E40">
        <v>10</v>
      </c>
      <c r="F40" s="10">
        <v>10</v>
      </c>
      <c r="I40" s="7">
        <v>0</v>
      </c>
      <c r="J40" s="11">
        <v>40</v>
      </c>
      <c r="P40">
        <v>75</v>
      </c>
      <c r="Q40" s="28">
        <f t="shared" si="0"/>
        <v>0</v>
      </c>
    </row>
    <row r="41" spans="1:17" x14ac:dyDescent="0.25">
      <c r="A41">
        <v>15</v>
      </c>
      <c r="B41">
        <v>1600</v>
      </c>
      <c r="C41">
        <v>24</v>
      </c>
      <c r="D41">
        <v>1</v>
      </c>
      <c r="E41">
        <v>8</v>
      </c>
      <c r="F41" s="10">
        <v>8</v>
      </c>
      <c r="I41" s="7">
        <v>0</v>
      </c>
      <c r="J41" s="11">
        <v>40</v>
      </c>
      <c r="P41">
        <v>80</v>
      </c>
      <c r="Q41" s="28">
        <f t="shared" si="0"/>
        <v>0</v>
      </c>
    </row>
    <row r="42" spans="1:17" x14ac:dyDescent="0.25">
      <c r="A42">
        <v>15</v>
      </c>
      <c r="B42">
        <v>1600</v>
      </c>
      <c r="C42">
        <v>24</v>
      </c>
      <c r="D42">
        <v>2</v>
      </c>
      <c r="E42">
        <v>10</v>
      </c>
      <c r="F42" s="10">
        <v>10</v>
      </c>
      <c r="I42" s="7">
        <v>0</v>
      </c>
      <c r="J42" s="11">
        <v>40</v>
      </c>
      <c r="P42">
        <v>75</v>
      </c>
      <c r="Q42" s="28">
        <f t="shared" si="0"/>
        <v>0</v>
      </c>
    </row>
    <row r="43" spans="1:17" x14ac:dyDescent="0.25">
      <c r="A43">
        <v>15</v>
      </c>
      <c r="B43">
        <v>1600</v>
      </c>
      <c r="C43">
        <v>24</v>
      </c>
      <c r="D43">
        <v>3</v>
      </c>
      <c r="E43">
        <v>11</v>
      </c>
      <c r="F43" s="10">
        <v>11</v>
      </c>
      <c r="I43" s="7">
        <v>0</v>
      </c>
      <c r="J43" s="11">
        <v>40</v>
      </c>
      <c r="P43">
        <v>72.5</v>
      </c>
      <c r="Q43" s="28">
        <f t="shared" si="0"/>
        <v>0</v>
      </c>
    </row>
    <row r="44" spans="1:17" x14ac:dyDescent="0.25">
      <c r="A44">
        <v>16</v>
      </c>
      <c r="B44">
        <v>800</v>
      </c>
      <c r="C44">
        <v>24</v>
      </c>
      <c r="D44">
        <v>1</v>
      </c>
      <c r="E44">
        <v>10</v>
      </c>
      <c r="F44" s="10">
        <v>10</v>
      </c>
      <c r="I44" s="7">
        <v>0</v>
      </c>
      <c r="J44" s="11">
        <v>40</v>
      </c>
      <c r="P44">
        <v>75</v>
      </c>
      <c r="Q44" s="28">
        <f t="shared" si="0"/>
        <v>0</v>
      </c>
    </row>
    <row r="45" spans="1:17" x14ac:dyDescent="0.25">
      <c r="A45">
        <v>16</v>
      </c>
      <c r="B45">
        <v>800</v>
      </c>
      <c r="C45">
        <v>24</v>
      </c>
      <c r="D45">
        <v>2</v>
      </c>
      <c r="E45">
        <v>12</v>
      </c>
      <c r="F45" s="10">
        <v>12</v>
      </c>
      <c r="I45" s="7">
        <v>0</v>
      </c>
      <c r="J45" s="11">
        <v>40</v>
      </c>
      <c r="P45">
        <v>70</v>
      </c>
      <c r="Q45" s="28">
        <f t="shared" si="0"/>
        <v>0</v>
      </c>
    </row>
    <row r="46" spans="1:17" x14ac:dyDescent="0.25">
      <c r="A46">
        <v>16</v>
      </c>
      <c r="B46">
        <v>800</v>
      </c>
      <c r="C46">
        <v>24</v>
      </c>
      <c r="D46">
        <v>3</v>
      </c>
      <c r="E46">
        <v>12</v>
      </c>
      <c r="F46" s="10">
        <v>12</v>
      </c>
      <c r="I46" s="7">
        <v>0</v>
      </c>
      <c r="J46" s="11">
        <v>40</v>
      </c>
      <c r="P46">
        <v>70</v>
      </c>
      <c r="Q46" s="28">
        <f t="shared" si="0"/>
        <v>0</v>
      </c>
    </row>
    <row r="47" spans="1:17" x14ac:dyDescent="0.25">
      <c r="A47">
        <v>16</v>
      </c>
      <c r="B47">
        <v>1600</v>
      </c>
      <c r="C47">
        <v>24</v>
      </c>
      <c r="D47">
        <v>1</v>
      </c>
      <c r="E47">
        <v>15</v>
      </c>
      <c r="F47" s="10">
        <v>15</v>
      </c>
      <c r="I47" s="7">
        <v>0</v>
      </c>
      <c r="J47" s="11">
        <v>40</v>
      </c>
      <c r="P47">
        <v>62.5</v>
      </c>
      <c r="Q47" s="28">
        <f t="shared" si="0"/>
        <v>0</v>
      </c>
    </row>
    <row r="48" spans="1:17" x14ac:dyDescent="0.25">
      <c r="A48">
        <v>16</v>
      </c>
      <c r="B48">
        <v>1600</v>
      </c>
      <c r="C48">
        <v>24</v>
      </c>
      <c r="D48">
        <v>2</v>
      </c>
      <c r="E48">
        <v>15</v>
      </c>
      <c r="F48" s="10">
        <v>15</v>
      </c>
      <c r="I48" s="7">
        <v>0</v>
      </c>
      <c r="J48" s="11">
        <v>40</v>
      </c>
      <c r="P48">
        <v>62.5</v>
      </c>
      <c r="Q48" s="28">
        <f t="shared" si="0"/>
        <v>0</v>
      </c>
    </row>
    <row r="49" spans="1:17" x14ac:dyDescent="0.25">
      <c r="A49">
        <v>16</v>
      </c>
      <c r="B49">
        <v>1600</v>
      </c>
      <c r="C49">
        <v>24</v>
      </c>
      <c r="D49">
        <v>3</v>
      </c>
      <c r="E49">
        <v>12</v>
      </c>
      <c r="F49" s="10">
        <v>12</v>
      </c>
      <c r="I49" s="7">
        <v>0</v>
      </c>
      <c r="J49" s="11">
        <v>40</v>
      </c>
      <c r="P49">
        <v>70</v>
      </c>
      <c r="Q49" s="28">
        <f t="shared" si="0"/>
        <v>0</v>
      </c>
    </row>
    <row r="50" spans="1:17" x14ac:dyDescent="0.25">
      <c r="A50" t="s">
        <v>20</v>
      </c>
      <c r="B50" t="s">
        <v>20</v>
      </c>
      <c r="C50">
        <v>24</v>
      </c>
      <c r="D50">
        <v>1</v>
      </c>
      <c r="E50">
        <v>9</v>
      </c>
      <c r="F50" s="10">
        <v>9</v>
      </c>
      <c r="I50" s="7">
        <v>0</v>
      </c>
      <c r="J50" s="11">
        <v>40</v>
      </c>
      <c r="P50">
        <v>77.5</v>
      </c>
      <c r="Q50" s="28">
        <f t="shared" si="0"/>
        <v>0</v>
      </c>
    </row>
    <row r="51" spans="1:17" x14ac:dyDescent="0.25">
      <c r="A51" t="s">
        <v>20</v>
      </c>
      <c r="B51" t="s">
        <v>20</v>
      </c>
      <c r="C51">
        <v>24</v>
      </c>
      <c r="D51">
        <v>2</v>
      </c>
      <c r="E51">
        <v>11</v>
      </c>
      <c r="F51" s="10">
        <v>11</v>
      </c>
      <c r="I51" s="7">
        <v>0</v>
      </c>
      <c r="J51" s="11">
        <v>40</v>
      </c>
      <c r="P51">
        <v>72.5</v>
      </c>
      <c r="Q51" s="28">
        <f t="shared" si="0"/>
        <v>0</v>
      </c>
    </row>
    <row r="52" spans="1:17" x14ac:dyDescent="0.25">
      <c r="A52" t="s">
        <v>20</v>
      </c>
      <c r="B52" t="s">
        <v>20</v>
      </c>
      <c r="C52">
        <v>24</v>
      </c>
      <c r="D52">
        <v>3</v>
      </c>
      <c r="E52">
        <v>11</v>
      </c>
      <c r="F52" s="10">
        <v>11</v>
      </c>
      <c r="I52" s="7">
        <v>0</v>
      </c>
      <c r="J52" s="11">
        <v>40</v>
      </c>
      <c r="P52">
        <v>72.5</v>
      </c>
      <c r="Q52" s="28">
        <f t="shared" si="0"/>
        <v>0</v>
      </c>
    </row>
    <row r="53" spans="1:17" x14ac:dyDescent="0.25">
      <c r="A53" t="s">
        <v>20</v>
      </c>
      <c r="B53" t="s">
        <v>20</v>
      </c>
      <c r="C53">
        <v>24</v>
      </c>
      <c r="D53">
        <v>4</v>
      </c>
      <c r="E53">
        <v>10</v>
      </c>
      <c r="F53" s="10">
        <v>10</v>
      </c>
      <c r="I53" s="7">
        <v>0</v>
      </c>
      <c r="J53" s="11">
        <v>40</v>
      </c>
      <c r="P53">
        <v>75</v>
      </c>
      <c r="Q53" s="28">
        <f t="shared" si="0"/>
        <v>0</v>
      </c>
    </row>
    <row r="54" spans="1:17" x14ac:dyDescent="0.25">
      <c r="A54" t="s">
        <v>20</v>
      </c>
      <c r="B54" t="s">
        <v>20</v>
      </c>
      <c r="C54">
        <v>24</v>
      </c>
      <c r="D54">
        <v>5</v>
      </c>
      <c r="E54">
        <v>9</v>
      </c>
      <c r="F54" s="10">
        <v>9</v>
      </c>
      <c r="I54" s="7">
        <v>0</v>
      </c>
      <c r="J54" s="11">
        <v>40</v>
      </c>
      <c r="P54">
        <v>77.5</v>
      </c>
      <c r="Q54" s="28">
        <f t="shared" si="0"/>
        <v>0</v>
      </c>
    </row>
    <row r="55" spans="1:17" x14ac:dyDescent="0.25">
      <c r="A55" t="s">
        <v>20</v>
      </c>
      <c r="B55" t="s">
        <v>20</v>
      </c>
      <c r="C55">
        <v>24</v>
      </c>
      <c r="D55">
        <v>6</v>
      </c>
      <c r="E55">
        <v>8</v>
      </c>
      <c r="F55" s="10">
        <v>8</v>
      </c>
      <c r="I55" s="7">
        <v>0</v>
      </c>
      <c r="J55" s="11">
        <v>40</v>
      </c>
      <c r="P55">
        <v>80</v>
      </c>
      <c r="Q55" s="28">
        <f t="shared" si="0"/>
        <v>0</v>
      </c>
    </row>
    <row r="56" spans="1:17" x14ac:dyDescent="0.25">
      <c r="A56">
        <v>9</v>
      </c>
      <c r="B56">
        <v>800</v>
      </c>
      <c r="C56">
        <v>48</v>
      </c>
      <c r="D56">
        <v>1</v>
      </c>
      <c r="E56" cm="1">
        <f t="array" ref="E56:E109">(F2:F55)+(F56:F109)+G56:G109</f>
        <v>13</v>
      </c>
      <c r="F56" s="10">
        <v>2</v>
      </c>
      <c r="I56" s="7">
        <v>0</v>
      </c>
      <c r="J56" s="11" cm="1">
        <f t="array" ref="J56:J109">J2:J55-E2:E55-I56:I109</f>
        <v>29</v>
      </c>
      <c r="P56">
        <v>67.5</v>
      </c>
      <c r="Q56" s="28">
        <f t="shared" si="0"/>
        <v>0</v>
      </c>
    </row>
    <row r="57" spans="1:17" x14ac:dyDescent="0.25">
      <c r="A57">
        <v>9</v>
      </c>
      <c r="B57">
        <v>800</v>
      </c>
      <c r="C57">
        <v>48</v>
      </c>
      <c r="D57">
        <v>2</v>
      </c>
      <c r="E57">
        <v>11</v>
      </c>
      <c r="H57">
        <v>2</v>
      </c>
      <c r="I57" s="7">
        <v>1</v>
      </c>
      <c r="J57" s="11">
        <v>28</v>
      </c>
      <c r="P57">
        <v>72.5</v>
      </c>
      <c r="Q57" s="28">
        <f t="shared" si="0"/>
        <v>3.4482758620689653</v>
      </c>
    </row>
    <row r="58" spans="1:17" x14ac:dyDescent="0.25">
      <c r="A58">
        <v>9</v>
      </c>
      <c r="B58">
        <v>800</v>
      </c>
      <c r="C58">
        <v>48</v>
      </c>
      <c r="D58">
        <v>3</v>
      </c>
      <c r="E58">
        <v>11</v>
      </c>
      <c r="I58" s="7">
        <v>0</v>
      </c>
      <c r="J58" s="11">
        <v>29</v>
      </c>
      <c r="P58">
        <v>72.5</v>
      </c>
      <c r="Q58" s="28">
        <f t="shared" si="0"/>
        <v>0</v>
      </c>
    </row>
    <row r="59" spans="1:17" x14ac:dyDescent="0.25">
      <c r="A59">
        <v>9</v>
      </c>
      <c r="B59">
        <v>1600</v>
      </c>
      <c r="C59">
        <v>48</v>
      </c>
      <c r="D59">
        <v>1</v>
      </c>
      <c r="E59">
        <v>8</v>
      </c>
      <c r="F59" s="10">
        <v>1</v>
      </c>
      <c r="I59" s="7">
        <v>6</v>
      </c>
      <c r="J59" s="11">
        <v>27</v>
      </c>
      <c r="P59">
        <v>80</v>
      </c>
      <c r="Q59" s="28">
        <f t="shared" si="0"/>
        <v>18.181818181818183</v>
      </c>
    </row>
    <row r="60" spans="1:17" x14ac:dyDescent="0.25">
      <c r="A60">
        <v>9</v>
      </c>
      <c r="B60">
        <v>1600</v>
      </c>
      <c r="C60">
        <v>48</v>
      </c>
      <c r="D60">
        <v>2</v>
      </c>
      <c r="E60">
        <v>3</v>
      </c>
      <c r="I60" s="7">
        <v>0</v>
      </c>
      <c r="J60" s="11">
        <v>37</v>
      </c>
      <c r="P60">
        <v>92.5</v>
      </c>
      <c r="Q60" s="28">
        <f t="shared" si="0"/>
        <v>0</v>
      </c>
    </row>
    <row r="61" spans="1:17" x14ac:dyDescent="0.25">
      <c r="A61">
        <v>9</v>
      </c>
      <c r="B61">
        <v>1600</v>
      </c>
      <c r="C61">
        <v>48</v>
      </c>
      <c r="D61">
        <v>3</v>
      </c>
      <c r="E61">
        <v>8</v>
      </c>
      <c r="H61">
        <v>1</v>
      </c>
      <c r="I61" s="7">
        <v>2</v>
      </c>
      <c r="J61" s="11">
        <v>30</v>
      </c>
      <c r="P61">
        <v>80</v>
      </c>
      <c r="Q61" s="28">
        <f t="shared" si="0"/>
        <v>6.25</v>
      </c>
    </row>
    <row r="62" spans="1:17" x14ac:dyDescent="0.25">
      <c r="A62">
        <v>10</v>
      </c>
      <c r="B62">
        <v>800</v>
      </c>
      <c r="C62">
        <v>48</v>
      </c>
      <c r="D62">
        <v>1</v>
      </c>
      <c r="E62">
        <v>11</v>
      </c>
      <c r="I62" s="7">
        <v>0</v>
      </c>
      <c r="J62" s="11">
        <v>29</v>
      </c>
      <c r="P62">
        <v>72.5</v>
      </c>
      <c r="Q62" s="28">
        <f t="shared" si="0"/>
        <v>0</v>
      </c>
    </row>
    <row r="63" spans="1:17" x14ac:dyDescent="0.25">
      <c r="A63">
        <v>10</v>
      </c>
      <c r="B63">
        <v>800</v>
      </c>
      <c r="C63">
        <v>48</v>
      </c>
      <c r="D63">
        <v>2</v>
      </c>
      <c r="E63">
        <v>9</v>
      </c>
      <c r="I63" s="7">
        <v>0</v>
      </c>
      <c r="J63" s="11">
        <v>31</v>
      </c>
      <c r="P63">
        <v>77.5</v>
      </c>
      <c r="Q63" s="28">
        <f t="shared" si="0"/>
        <v>0</v>
      </c>
    </row>
    <row r="64" spans="1:17" x14ac:dyDescent="0.25">
      <c r="A64">
        <v>10</v>
      </c>
      <c r="B64">
        <v>800</v>
      </c>
      <c r="C64">
        <v>48</v>
      </c>
      <c r="D64">
        <v>3</v>
      </c>
      <c r="E64">
        <v>4</v>
      </c>
      <c r="I64" s="7">
        <v>0</v>
      </c>
      <c r="J64" s="11">
        <v>36</v>
      </c>
      <c r="P64">
        <v>90</v>
      </c>
      <c r="Q64" s="28">
        <f t="shared" si="0"/>
        <v>0</v>
      </c>
    </row>
    <row r="65" spans="1:17" x14ac:dyDescent="0.25">
      <c r="A65">
        <v>10</v>
      </c>
      <c r="B65">
        <v>1600</v>
      </c>
      <c r="C65">
        <v>48</v>
      </c>
      <c r="D65">
        <v>1</v>
      </c>
      <c r="E65">
        <v>8</v>
      </c>
      <c r="I65" s="7">
        <v>0</v>
      </c>
      <c r="J65" s="11">
        <v>32</v>
      </c>
      <c r="P65">
        <v>80</v>
      </c>
      <c r="Q65" s="28">
        <f t="shared" si="0"/>
        <v>0</v>
      </c>
    </row>
    <row r="66" spans="1:17" x14ac:dyDescent="0.25">
      <c r="A66">
        <v>10</v>
      </c>
      <c r="B66">
        <v>1600</v>
      </c>
      <c r="C66">
        <v>48</v>
      </c>
      <c r="D66">
        <v>2</v>
      </c>
      <c r="E66">
        <v>9</v>
      </c>
      <c r="I66" s="7">
        <v>0</v>
      </c>
      <c r="J66" s="11">
        <v>31</v>
      </c>
      <c r="P66">
        <v>77.5</v>
      </c>
      <c r="Q66" s="28">
        <f t="shared" si="0"/>
        <v>0</v>
      </c>
    </row>
    <row r="67" spans="1:17" x14ac:dyDescent="0.25">
      <c r="A67">
        <v>10</v>
      </c>
      <c r="B67">
        <v>1600</v>
      </c>
      <c r="C67">
        <v>48</v>
      </c>
      <c r="D67">
        <v>3</v>
      </c>
      <c r="E67">
        <v>14</v>
      </c>
      <c r="F67" s="10">
        <v>2</v>
      </c>
      <c r="H67">
        <v>2</v>
      </c>
      <c r="I67" s="7">
        <v>0</v>
      </c>
      <c r="J67" s="11">
        <v>28</v>
      </c>
      <c r="P67">
        <v>65</v>
      </c>
      <c r="Q67" s="28">
        <f t="shared" ref="Q67:Q130" si="1">(I67/(I67+J67))*100</f>
        <v>0</v>
      </c>
    </row>
    <row r="68" spans="1:17" x14ac:dyDescent="0.25">
      <c r="A68">
        <v>11</v>
      </c>
      <c r="B68">
        <v>800</v>
      </c>
      <c r="C68">
        <v>48</v>
      </c>
      <c r="D68">
        <v>1</v>
      </c>
      <c r="E68">
        <v>10</v>
      </c>
      <c r="F68" s="10">
        <v>3</v>
      </c>
      <c r="I68" s="7">
        <v>5</v>
      </c>
      <c r="J68" s="11">
        <v>28</v>
      </c>
      <c r="P68">
        <v>75</v>
      </c>
      <c r="Q68" s="28">
        <f t="shared" si="1"/>
        <v>15.151515151515152</v>
      </c>
    </row>
    <row r="69" spans="1:17" x14ac:dyDescent="0.25">
      <c r="A69">
        <v>11</v>
      </c>
      <c r="B69">
        <v>800</v>
      </c>
      <c r="C69">
        <v>48</v>
      </c>
      <c r="D69">
        <v>2</v>
      </c>
      <c r="E69">
        <v>12</v>
      </c>
      <c r="I69" s="7">
        <v>0</v>
      </c>
      <c r="J69" s="11">
        <v>28</v>
      </c>
      <c r="P69">
        <v>70</v>
      </c>
      <c r="Q69" s="28">
        <f t="shared" si="1"/>
        <v>0</v>
      </c>
    </row>
    <row r="70" spans="1:17" x14ac:dyDescent="0.25">
      <c r="A70">
        <v>11</v>
      </c>
      <c r="B70">
        <v>800</v>
      </c>
      <c r="C70">
        <v>48</v>
      </c>
      <c r="D70">
        <v>3</v>
      </c>
      <c r="E70">
        <v>10</v>
      </c>
      <c r="I70" s="7">
        <v>0</v>
      </c>
      <c r="J70" s="11">
        <v>30</v>
      </c>
      <c r="P70">
        <v>75</v>
      </c>
      <c r="Q70" s="28">
        <f t="shared" si="1"/>
        <v>0</v>
      </c>
    </row>
    <row r="71" spans="1:17" x14ac:dyDescent="0.25">
      <c r="A71">
        <v>11</v>
      </c>
      <c r="B71">
        <v>1600</v>
      </c>
      <c r="C71">
        <v>48</v>
      </c>
      <c r="D71">
        <v>1</v>
      </c>
      <c r="E71">
        <v>9</v>
      </c>
      <c r="I71" s="7">
        <v>0</v>
      </c>
      <c r="J71" s="11">
        <v>31</v>
      </c>
      <c r="P71">
        <v>77.5</v>
      </c>
      <c r="Q71" s="28">
        <f t="shared" si="1"/>
        <v>0</v>
      </c>
    </row>
    <row r="72" spans="1:17" x14ac:dyDescent="0.25">
      <c r="A72">
        <v>11</v>
      </c>
      <c r="B72">
        <v>1600</v>
      </c>
      <c r="C72">
        <v>48</v>
      </c>
      <c r="D72">
        <v>2</v>
      </c>
      <c r="E72">
        <v>12</v>
      </c>
      <c r="I72" s="7">
        <v>0</v>
      </c>
      <c r="J72" s="11">
        <v>28</v>
      </c>
      <c r="P72">
        <v>70</v>
      </c>
      <c r="Q72" s="28">
        <f t="shared" si="1"/>
        <v>0</v>
      </c>
    </row>
    <row r="73" spans="1:17" x14ac:dyDescent="0.25">
      <c r="A73">
        <v>11</v>
      </c>
      <c r="B73">
        <v>1600</v>
      </c>
      <c r="C73">
        <v>48</v>
      </c>
      <c r="D73">
        <v>3</v>
      </c>
      <c r="E73">
        <v>11</v>
      </c>
      <c r="F73" s="10">
        <v>2</v>
      </c>
      <c r="I73" s="7">
        <v>3</v>
      </c>
      <c r="J73" s="11">
        <v>28</v>
      </c>
      <c r="P73">
        <v>72.5</v>
      </c>
      <c r="Q73" s="28">
        <f t="shared" si="1"/>
        <v>9.67741935483871</v>
      </c>
    </row>
    <row r="74" spans="1:17" x14ac:dyDescent="0.25">
      <c r="A74">
        <v>12</v>
      </c>
      <c r="B74">
        <v>800</v>
      </c>
      <c r="C74">
        <v>48</v>
      </c>
      <c r="D74">
        <v>1</v>
      </c>
      <c r="E74">
        <v>12</v>
      </c>
      <c r="F74" s="10">
        <v>1</v>
      </c>
      <c r="I74" s="7">
        <v>1</v>
      </c>
      <c r="J74" s="11">
        <v>28</v>
      </c>
      <c r="P74">
        <v>70</v>
      </c>
      <c r="Q74" s="28">
        <f t="shared" si="1"/>
        <v>3.4482758620689653</v>
      </c>
    </row>
    <row r="75" spans="1:17" x14ac:dyDescent="0.25">
      <c r="A75">
        <v>12</v>
      </c>
      <c r="B75">
        <v>800</v>
      </c>
      <c r="C75">
        <v>48</v>
      </c>
      <c r="D75">
        <v>2</v>
      </c>
      <c r="E75">
        <v>11</v>
      </c>
      <c r="I75" s="7">
        <v>0</v>
      </c>
      <c r="J75" s="11">
        <v>29</v>
      </c>
      <c r="P75">
        <v>72.5</v>
      </c>
      <c r="Q75" s="28">
        <f t="shared" si="1"/>
        <v>0</v>
      </c>
    </row>
    <row r="76" spans="1:17" x14ac:dyDescent="0.25">
      <c r="A76">
        <v>12</v>
      </c>
      <c r="B76">
        <v>800</v>
      </c>
      <c r="C76">
        <v>48</v>
      </c>
      <c r="D76">
        <v>3</v>
      </c>
      <c r="E76">
        <v>10</v>
      </c>
      <c r="I76" s="7">
        <v>0</v>
      </c>
      <c r="J76" s="11">
        <v>30</v>
      </c>
      <c r="P76">
        <v>75</v>
      </c>
      <c r="Q76" s="28">
        <f t="shared" si="1"/>
        <v>0</v>
      </c>
    </row>
    <row r="77" spans="1:17" x14ac:dyDescent="0.25">
      <c r="A77">
        <v>12</v>
      </c>
      <c r="B77">
        <v>1600</v>
      </c>
      <c r="C77">
        <v>48</v>
      </c>
      <c r="D77">
        <v>1</v>
      </c>
      <c r="E77">
        <v>14</v>
      </c>
      <c r="I77" s="7">
        <v>0</v>
      </c>
      <c r="J77" s="11">
        <v>26</v>
      </c>
      <c r="P77">
        <v>65</v>
      </c>
      <c r="Q77" s="28">
        <f t="shared" si="1"/>
        <v>0</v>
      </c>
    </row>
    <row r="78" spans="1:17" x14ac:dyDescent="0.25">
      <c r="A78">
        <v>12</v>
      </c>
      <c r="B78">
        <v>1600</v>
      </c>
      <c r="C78">
        <v>48</v>
      </c>
      <c r="D78">
        <v>2</v>
      </c>
      <c r="E78">
        <v>10</v>
      </c>
      <c r="F78" s="10">
        <v>1</v>
      </c>
      <c r="I78" s="7">
        <v>2</v>
      </c>
      <c r="J78" s="11">
        <v>29</v>
      </c>
      <c r="P78">
        <v>75</v>
      </c>
      <c r="Q78" s="28">
        <f t="shared" si="1"/>
        <v>6.4516129032258061</v>
      </c>
    </row>
    <row r="79" spans="1:17" x14ac:dyDescent="0.25">
      <c r="A79">
        <v>12</v>
      </c>
      <c r="B79">
        <v>1600</v>
      </c>
      <c r="C79">
        <v>48</v>
      </c>
      <c r="D79">
        <v>3</v>
      </c>
      <c r="E79">
        <v>13</v>
      </c>
      <c r="I79" s="7">
        <v>0</v>
      </c>
      <c r="J79" s="11">
        <v>27</v>
      </c>
      <c r="P79">
        <v>67.5</v>
      </c>
      <c r="Q79" s="28">
        <f t="shared" si="1"/>
        <v>0</v>
      </c>
    </row>
    <row r="80" spans="1:17" x14ac:dyDescent="0.25">
      <c r="A80">
        <v>13</v>
      </c>
      <c r="B80">
        <v>800</v>
      </c>
      <c r="C80">
        <v>48</v>
      </c>
      <c r="D80">
        <v>1</v>
      </c>
      <c r="E80">
        <v>13</v>
      </c>
      <c r="I80" s="7">
        <v>0</v>
      </c>
      <c r="J80" s="11">
        <v>27</v>
      </c>
      <c r="P80">
        <v>67.5</v>
      </c>
      <c r="Q80" s="28">
        <f t="shared" si="1"/>
        <v>0</v>
      </c>
    </row>
    <row r="81" spans="1:17" x14ac:dyDescent="0.25">
      <c r="A81">
        <v>13</v>
      </c>
      <c r="B81">
        <v>800</v>
      </c>
      <c r="C81">
        <v>48</v>
      </c>
      <c r="D81">
        <v>2</v>
      </c>
      <c r="E81">
        <v>13</v>
      </c>
      <c r="F81" s="10">
        <v>2</v>
      </c>
      <c r="I81" s="7">
        <v>0</v>
      </c>
      <c r="J81" s="11">
        <v>29</v>
      </c>
      <c r="N81" t="s">
        <v>70</v>
      </c>
      <c r="P81">
        <v>67.5</v>
      </c>
      <c r="Q81" s="28">
        <f t="shared" si="1"/>
        <v>0</v>
      </c>
    </row>
    <row r="82" spans="1:17" x14ac:dyDescent="0.25">
      <c r="A82">
        <v>13</v>
      </c>
      <c r="B82">
        <v>800</v>
      </c>
      <c r="C82">
        <v>48</v>
      </c>
      <c r="D82">
        <v>3</v>
      </c>
      <c r="E82">
        <v>11</v>
      </c>
      <c r="H82">
        <v>2</v>
      </c>
      <c r="I82" s="7">
        <v>0</v>
      </c>
      <c r="J82" s="11">
        <v>29</v>
      </c>
      <c r="P82">
        <v>72.5</v>
      </c>
      <c r="Q82" s="28">
        <f t="shared" si="1"/>
        <v>0</v>
      </c>
    </row>
    <row r="83" spans="1:17" x14ac:dyDescent="0.25">
      <c r="A83">
        <v>13</v>
      </c>
      <c r="B83">
        <v>1600</v>
      </c>
      <c r="C83">
        <v>48</v>
      </c>
      <c r="D83">
        <v>1</v>
      </c>
      <c r="E83">
        <v>10</v>
      </c>
      <c r="H83">
        <v>1</v>
      </c>
      <c r="I83" s="7">
        <v>0</v>
      </c>
      <c r="J83" s="11">
        <v>30</v>
      </c>
      <c r="P83">
        <v>75</v>
      </c>
      <c r="Q83" s="28">
        <f t="shared" si="1"/>
        <v>0</v>
      </c>
    </row>
    <row r="84" spans="1:17" x14ac:dyDescent="0.25">
      <c r="A84">
        <v>13</v>
      </c>
      <c r="B84">
        <v>1600</v>
      </c>
      <c r="C84">
        <v>48</v>
      </c>
      <c r="D84">
        <v>2</v>
      </c>
      <c r="E84">
        <v>10</v>
      </c>
      <c r="I84" s="7">
        <v>0</v>
      </c>
      <c r="J84" s="11">
        <v>30</v>
      </c>
      <c r="P84">
        <v>75</v>
      </c>
      <c r="Q84" s="28">
        <f t="shared" si="1"/>
        <v>0</v>
      </c>
    </row>
    <row r="85" spans="1:17" x14ac:dyDescent="0.25">
      <c r="A85">
        <v>13</v>
      </c>
      <c r="B85">
        <v>1600</v>
      </c>
      <c r="C85">
        <v>48</v>
      </c>
      <c r="D85">
        <v>3</v>
      </c>
      <c r="E85">
        <v>7</v>
      </c>
      <c r="F85" s="10">
        <v>1</v>
      </c>
      <c r="I85" s="7">
        <v>5</v>
      </c>
      <c r="J85" s="11">
        <v>29</v>
      </c>
      <c r="P85">
        <v>82.5</v>
      </c>
      <c r="Q85" s="28">
        <f t="shared" si="1"/>
        <v>14.705882352941178</v>
      </c>
    </row>
    <row r="86" spans="1:17" x14ac:dyDescent="0.25">
      <c r="A86">
        <v>14</v>
      </c>
      <c r="B86">
        <v>800</v>
      </c>
      <c r="C86">
        <v>48</v>
      </c>
      <c r="D86">
        <v>1</v>
      </c>
      <c r="E86">
        <v>16</v>
      </c>
      <c r="F86" s="10">
        <v>1</v>
      </c>
      <c r="H86">
        <v>1</v>
      </c>
      <c r="I86" s="7">
        <v>0</v>
      </c>
      <c r="J86" s="11">
        <v>25</v>
      </c>
      <c r="P86">
        <v>60</v>
      </c>
      <c r="Q86" s="28">
        <f t="shared" si="1"/>
        <v>0</v>
      </c>
    </row>
    <row r="87" spans="1:17" x14ac:dyDescent="0.25">
      <c r="A87">
        <v>14</v>
      </c>
      <c r="B87">
        <v>800</v>
      </c>
      <c r="C87">
        <v>48</v>
      </c>
      <c r="D87">
        <v>2</v>
      </c>
      <c r="E87">
        <v>12</v>
      </c>
      <c r="F87" s="10">
        <v>1</v>
      </c>
      <c r="I87" s="7">
        <v>0</v>
      </c>
      <c r="J87" s="11">
        <v>29</v>
      </c>
      <c r="P87">
        <v>70</v>
      </c>
      <c r="Q87" s="28">
        <f t="shared" si="1"/>
        <v>0</v>
      </c>
    </row>
    <row r="88" spans="1:17" x14ac:dyDescent="0.25">
      <c r="A88">
        <v>14</v>
      </c>
      <c r="B88">
        <v>800</v>
      </c>
      <c r="C88">
        <v>48</v>
      </c>
      <c r="D88">
        <v>3</v>
      </c>
      <c r="E88">
        <v>11</v>
      </c>
      <c r="I88" s="7">
        <v>0</v>
      </c>
      <c r="J88" s="11">
        <v>29</v>
      </c>
      <c r="P88">
        <v>72.5</v>
      </c>
      <c r="Q88" s="28">
        <f t="shared" si="1"/>
        <v>0</v>
      </c>
    </row>
    <row r="89" spans="1:17" x14ac:dyDescent="0.25">
      <c r="A89">
        <v>14</v>
      </c>
      <c r="B89">
        <v>1600</v>
      </c>
      <c r="C89">
        <v>48</v>
      </c>
      <c r="D89">
        <v>1</v>
      </c>
      <c r="E89">
        <v>18</v>
      </c>
      <c r="F89" s="10">
        <v>2</v>
      </c>
      <c r="I89" s="7">
        <v>0</v>
      </c>
      <c r="J89" s="11">
        <v>24</v>
      </c>
      <c r="P89">
        <v>55.000000000000007</v>
      </c>
      <c r="Q89" s="28">
        <f t="shared" si="1"/>
        <v>0</v>
      </c>
    </row>
    <row r="90" spans="1:17" x14ac:dyDescent="0.25">
      <c r="A90">
        <v>14</v>
      </c>
      <c r="B90">
        <v>1600</v>
      </c>
      <c r="C90">
        <v>48</v>
      </c>
      <c r="D90">
        <v>2</v>
      </c>
      <c r="E90">
        <v>8</v>
      </c>
      <c r="I90" s="7">
        <v>0</v>
      </c>
      <c r="J90" s="11">
        <v>32</v>
      </c>
      <c r="P90">
        <v>80</v>
      </c>
      <c r="Q90" s="28">
        <f t="shared" si="1"/>
        <v>0</v>
      </c>
    </row>
    <row r="91" spans="1:17" x14ac:dyDescent="0.25">
      <c r="A91">
        <v>14</v>
      </c>
      <c r="B91">
        <v>1600</v>
      </c>
      <c r="C91">
        <v>48</v>
      </c>
      <c r="D91">
        <v>3</v>
      </c>
      <c r="E91">
        <v>16</v>
      </c>
      <c r="I91" s="7">
        <v>0</v>
      </c>
      <c r="J91" s="11">
        <v>24</v>
      </c>
      <c r="P91">
        <v>60</v>
      </c>
      <c r="Q91" s="28">
        <f t="shared" si="1"/>
        <v>0</v>
      </c>
    </row>
    <row r="92" spans="1:17" x14ac:dyDescent="0.25">
      <c r="A92">
        <v>15</v>
      </c>
      <c r="B92">
        <v>800</v>
      </c>
      <c r="C92">
        <v>48</v>
      </c>
      <c r="D92">
        <v>1</v>
      </c>
      <c r="E92">
        <v>14</v>
      </c>
      <c r="F92" s="10">
        <v>1</v>
      </c>
      <c r="I92" s="7">
        <v>0</v>
      </c>
      <c r="J92" s="11">
        <v>27</v>
      </c>
      <c r="P92">
        <v>65</v>
      </c>
      <c r="Q92" s="28">
        <f t="shared" si="1"/>
        <v>0</v>
      </c>
    </row>
    <row r="93" spans="1:17" x14ac:dyDescent="0.25">
      <c r="A93">
        <v>15</v>
      </c>
      <c r="B93">
        <v>800</v>
      </c>
      <c r="C93">
        <v>48</v>
      </c>
      <c r="D93">
        <v>2</v>
      </c>
      <c r="E93">
        <v>10</v>
      </c>
      <c r="F93" s="10">
        <v>1</v>
      </c>
      <c r="I93" s="7">
        <v>0</v>
      </c>
      <c r="J93" s="11">
        <v>31</v>
      </c>
      <c r="P93">
        <v>75</v>
      </c>
      <c r="Q93" s="28">
        <f t="shared" si="1"/>
        <v>0</v>
      </c>
    </row>
    <row r="94" spans="1:17" x14ac:dyDescent="0.25">
      <c r="A94">
        <v>15</v>
      </c>
      <c r="B94">
        <v>800</v>
      </c>
      <c r="C94">
        <v>48</v>
      </c>
      <c r="D94">
        <v>3</v>
      </c>
      <c r="E94">
        <v>10</v>
      </c>
      <c r="I94" s="7">
        <v>0</v>
      </c>
      <c r="J94" s="11">
        <v>30</v>
      </c>
      <c r="P94">
        <v>75</v>
      </c>
      <c r="Q94" s="28">
        <f t="shared" si="1"/>
        <v>0</v>
      </c>
    </row>
    <row r="95" spans="1:17" x14ac:dyDescent="0.25">
      <c r="A95">
        <v>15</v>
      </c>
      <c r="B95">
        <v>1600</v>
      </c>
      <c r="C95">
        <v>48</v>
      </c>
      <c r="D95">
        <v>1</v>
      </c>
      <c r="E95">
        <v>8</v>
      </c>
      <c r="H95">
        <v>1</v>
      </c>
      <c r="I95" s="7">
        <v>0</v>
      </c>
      <c r="J95" s="11">
        <v>32</v>
      </c>
      <c r="P95">
        <v>80</v>
      </c>
      <c r="Q95" s="28">
        <f t="shared" si="1"/>
        <v>0</v>
      </c>
    </row>
    <row r="96" spans="1:17" x14ac:dyDescent="0.25">
      <c r="A96">
        <v>15</v>
      </c>
      <c r="B96">
        <v>1600</v>
      </c>
      <c r="C96">
        <v>48</v>
      </c>
      <c r="D96">
        <v>2</v>
      </c>
      <c r="E96">
        <v>10</v>
      </c>
      <c r="H96">
        <v>1</v>
      </c>
      <c r="I96" s="7">
        <v>0</v>
      </c>
      <c r="J96" s="11">
        <v>30</v>
      </c>
      <c r="P96">
        <v>75</v>
      </c>
      <c r="Q96" s="28">
        <f t="shared" si="1"/>
        <v>0</v>
      </c>
    </row>
    <row r="97" spans="1:17" x14ac:dyDescent="0.25">
      <c r="A97">
        <v>15</v>
      </c>
      <c r="B97">
        <v>1600</v>
      </c>
      <c r="C97">
        <v>48</v>
      </c>
      <c r="D97">
        <v>3</v>
      </c>
      <c r="E97">
        <v>12</v>
      </c>
      <c r="F97" s="10">
        <v>1</v>
      </c>
      <c r="I97" s="7">
        <v>1</v>
      </c>
      <c r="J97" s="11">
        <v>28</v>
      </c>
      <c r="P97">
        <v>70</v>
      </c>
      <c r="Q97" s="28">
        <f t="shared" si="1"/>
        <v>3.4482758620689653</v>
      </c>
    </row>
    <row r="98" spans="1:17" x14ac:dyDescent="0.25">
      <c r="A98">
        <v>16</v>
      </c>
      <c r="B98">
        <v>800</v>
      </c>
      <c r="C98">
        <v>48</v>
      </c>
      <c r="D98">
        <v>1</v>
      </c>
      <c r="E98">
        <v>11</v>
      </c>
      <c r="F98" s="10">
        <v>1</v>
      </c>
      <c r="I98" s="7">
        <v>0</v>
      </c>
      <c r="J98" s="11">
        <v>30</v>
      </c>
      <c r="P98">
        <v>72.5</v>
      </c>
      <c r="Q98" s="28">
        <f t="shared" si="1"/>
        <v>0</v>
      </c>
    </row>
    <row r="99" spans="1:17" x14ac:dyDescent="0.25">
      <c r="A99">
        <v>16</v>
      </c>
      <c r="B99">
        <v>800</v>
      </c>
      <c r="C99">
        <v>48</v>
      </c>
      <c r="D99">
        <v>2</v>
      </c>
      <c r="E99">
        <v>13</v>
      </c>
      <c r="F99" s="10">
        <v>1</v>
      </c>
      <c r="I99" s="7">
        <v>0</v>
      </c>
      <c r="J99" s="11">
        <v>28</v>
      </c>
      <c r="P99">
        <v>67.5</v>
      </c>
      <c r="Q99" s="28">
        <f t="shared" si="1"/>
        <v>0</v>
      </c>
    </row>
    <row r="100" spans="1:17" x14ac:dyDescent="0.25">
      <c r="A100">
        <v>16</v>
      </c>
      <c r="B100">
        <v>800</v>
      </c>
      <c r="C100">
        <v>48</v>
      </c>
      <c r="D100">
        <v>3</v>
      </c>
      <c r="E100">
        <v>15</v>
      </c>
      <c r="F100" s="10">
        <v>3</v>
      </c>
      <c r="H100">
        <v>1</v>
      </c>
      <c r="I100" s="7">
        <v>0</v>
      </c>
      <c r="J100" s="11">
        <v>28</v>
      </c>
      <c r="P100">
        <v>62.5</v>
      </c>
      <c r="Q100" s="28">
        <f t="shared" si="1"/>
        <v>0</v>
      </c>
    </row>
    <row r="101" spans="1:17" x14ac:dyDescent="0.25">
      <c r="A101">
        <v>16</v>
      </c>
      <c r="B101">
        <v>1600</v>
      </c>
      <c r="C101">
        <v>48</v>
      </c>
      <c r="D101">
        <v>1</v>
      </c>
      <c r="E101">
        <v>15</v>
      </c>
      <c r="I101" s="7">
        <v>0</v>
      </c>
      <c r="J101" s="11">
        <v>25</v>
      </c>
      <c r="P101">
        <v>62.5</v>
      </c>
      <c r="Q101" s="28">
        <f t="shared" si="1"/>
        <v>0</v>
      </c>
    </row>
    <row r="102" spans="1:17" x14ac:dyDescent="0.25">
      <c r="A102">
        <v>16</v>
      </c>
      <c r="B102">
        <v>1600</v>
      </c>
      <c r="C102">
        <v>48</v>
      </c>
      <c r="D102">
        <v>2</v>
      </c>
      <c r="E102">
        <v>15</v>
      </c>
      <c r="I102" s="7">
        <v>0</v>
      </c>
      <c r="J102" s="11">
        <v>25</v>
      </c>
      <c r="P102">
        <v>62.5</v>
      </c>
      <c r="Q102" s="28">
        <f t="shared" si="1"/>
        <v>0</v>
      </c>
    </row>
    <row r="103" spans="1:17" x14ac:dyDescent="0.25">
      <c r="A103">
        <v>16</v>
      </c>
      <c r="B103">
        <v>1600</v>
      </c>
      <c r="C103">
        <v>48</v>
      </c>
      <c r="D103">
        <v>3</v>
      </c>
      <c r="E103">
        <v>13</v>
      </c>
      <c r="F103" s="10">
        <v>1</v>
      </c>
      <c r="I103" s="7">
        <v>1</v>
      </c>
      <c r="J103" s="11">
        <v>27</v>
      </c>
      <c r="P103">
        <v>67.5</v>
      </c>
      <c r="Q103" s="28">
        <f t="shared" si="1"/>
        <v>3.5714285714285712</v>
      </c>
    </row>
    <row r="104" spans="1:17" x14ac:dyDescent="0.25">
      <c r="A104" t="s">
        <v>20</v>
      </c>
      <c r="B104" t="s">
        <v>20</v>
      </c>
      <c r="C104">
        <v>48</v>
      </c>
      <c r="D104">
        <v>1</v>
      </c>
      <c r="E104">
        <v>9</v>
      </c>
      <c r="I104" s="7">
        <v>0</v>
      </c>
      <c r="J104" s="11">
        <v>31</v>
      </c>
      <c r="P104">
        <v>77.5</v>
      </c>
      <c r="Q104" s="28">
        <f t="shared" si="1"/>
        <v>0</v>
      </c>
    </row>
    <row r="105" spans="1:17" x14ac:dyDescent="0.25">
      <c r="A105" t="s">
        <v>20</v>
      </c>
      <c r="B105" t="s">
        <v>20</v>
      </c>
      <c r="C105">
        <v>48</v>
      </c>
      <c r="D105">
        <v>2</v>
      </c>
      <c r="E105">
        <v>11</v>
      </c>
      <c r="H105">
        <v>1</v>
      </c>
      <c r="I105" s="7">
        <v>0</v>
      </c>
      <c r="J105" s="11">
        <v>29</v>
      </c>
      <c r="P105">
        <v>72.5</v>
      </c>
      <c r="Q105" s="28">
        <f t="shared" si="1"/>
        <v>0</v>
      </c>
    </row>
    <row r="106" spans="1:17" x14ac:dyDescent="0.25">
      <c r="A106" t="s">
        <v>20</v>
      </c>
      <c r="B106" t="s">
        <v>20</v>
      </c>
      <c r="C106">
        <v>48</v>
      </c>
      <c r="D106">
        <v>3</v>
      </c>
      <c r="E106">
        <v>12</v>
      </c>
      <c r="F106" s="10">
        <v>1</v>
      </c>
      <c r="I106" s="7">
        <v>0</v>
      </c>
      <c r="J106" s="11">
        <v>29</v>
      </c>
      <c r="P106">
        <v>70</v>
      </c>
      <c r="Q106" s="28">
        <f t="shared" si="1"/>
        <v>0</v>
      </c>
    </row>
    <row r="107" spans="1:17" x14ac:dyDescent="0.25">
      <c r="A107" t="s">
        <v>20</v>
      </c>
      <c r="B107" t="s">
        <v>20</v>
      </c>
      <c r="C107">
        <v>48</v>
      </c>
      <c r="D107">
        <v>4</v>
      </c>
      <c r="E107">
        <v>10</v>
      </c>
      <c r="H107">
        <v>1</v>
      </c>
      <c r="I107" s="7">
        <v>1</v>
      </c>
      <c r="J107" s="11">
        <v>29</v>
      </c>
      <c r="P107">
        <v>75</v>
      </c>
      <c r="Q107" s="28">
        <f t="shared" si="1"/>
        <v>3.3333333333333335</v>
      </c>
    </row>
    <row r="108" spans="1:17" x14ac:dyDescent="0.25">
      <c r="A108" t="s">
        <v>20</v>
      </c>
      <c r="B108" t="s">
        <v>20</v>
      </c>
      <c r="C108">
        <v>48</v>
      </c>
      <c r="D108">
        <v>5</v>
      </c>
      <c r="E108">
        <v>9</v>
      </c>
      <c r="H108">
        <v>1</v>
      </c>
      <c r="I108" s="7">
        <v>0</v>
      </c>
      <c r="J108" s="11">
        <v>31</v>
      </c>
      <c r="P108">
        <v>77.5</v>
      </c>
      <c r="Q108" s="28">
        <f t="shared" si="1"/>
        <v>0</v>
      </c>
    </row>
    <row r="109" spans="1:17" x14ac:dyDescent="0.25">
      <c r="A109" t="s">
        <v>20</v>
      </c>
      <c r="B109" t="s">
        <v>20</v>
      </c>
      <c r="C109">
        <v>48</v>
      </c>
      <c r="D109">
        <v>6</v>
      </c>
      <c r="E109">
        <v>9</v>
      </c>
      <c r="F109" s="10">
        <v>1</v>
      </c>
      <c r="H109">
        <v>1</v>
      </c>
      <c r="I109" s="7">
        <v>1</v>
      </c>
      <c r="J109" s="11">
        <v>31</v>
      </c>
      <c r="P109">
        <v>77.5</v>
      </c>
      <c r="Q109" s="28">
        <f t="shared" si="1"/>
        <v>3.125</v>
      </c>
    </row>
    <row r="110" spans="1:17" x14ac:dyDescent="0.25">
      <c r="A110">
        <v>9</v>
      </c>
      <c r="B110">
        <v>800</v>
      </c>
      <c r="C110">
        <v>72</v>
      </c>
      <c r="D110">
        <v>1</v>
      </c>
      <c r="E110" cm="1">
        <f t="array" ref="E110:E163">(E56:E109)+(F110:F163)+G110:G163+M110:M163</f>
        <v>13</v>
      </c>
      <c r="I110" s="7">
        <f>40-E110-J110</f>
        <v>23</v>
      </c>
      <c r="J110" s="11">
        <v>4</v>
      </c>
      <c r="L110">
        <v>1</v>
      </c>
      <c r="P110">
        <v>67.5</v>
      </c>
      <c r="Q110" s="28">
        <f t="shared" si="1"/>
        <v>85.18518518518519</v>
      </c>
    </row>
    <row r="111" spans="1:17" x14ac:dyDescent="0.25">
      <c r="A111">
        <v>9</v>
      </c>
      <c r="B111">
        <v>800</v>
      </c>
      <c r="C111">
        <v>72</v>
      </c>
      <c r="D111">
        <v>2</v>
      </c>
      <c r="E111">
        <v>11</v>
      </c>
      <c r="H111">
        <v>2</v>
      </c>
      <c r="I111" s="7">
        <f t="shared" ref="I111:I127" si="2">40-E111-J111</f>
        <v>25</v>
      </c>
      <c r="J111" s="11">
        <v>4</v>
      </c>
      <c r="P111">
        <v>72.5</v>
      </c>
      <c r="Q111" s="28">
        <f t="shared" si="1"/>
        <v>86.206896551724128</v>
      </c>
    </row>
    <row r="112" spans="1:17" x14ac:dyDescent="0.25">
      <c r="A112">
        <v>9</v>
      </c>
      <c r="B112">
        <v>800</v>
      </c>
      <c r="C112">
        <v>72</v>
      </c>
      <c r="D112">
        <v>3</v>
      </c>
      <c r="E112">
        <v>11</v>
      </c>
      <c r="I112" s="7">
        <f t="shared" si="2"/>
        <v>26</v>
      </c>
      <c r="J112" s="11">
        <v>3</v>
      </c>
      <c r="P112">
        <v>72.5</v>
      </c>
      <c r="Q112" s="28">
        <f t="shared" si="1"/>
        <v>89.65517241379311</v>
      </c>
    </row>
    <row r="113" spans="1:17" x14ac:dyDescent="0.25">
      <c r="A113">
        <v>9</v>
      </c>
      <c r="B113">
        <v>1600</v>
      </c>
      <c r="C113">
        <v>72</v>
      </c>
      <c r="D113">
        <v>1</v>
      </c>
      <c r="E113">
        <v>8</v>
      </c>
      <c r="I113" s="7">
        <f t="shared" si="2"/>
        <v>25</v>
      </c>
      <c r="J113" s="11">
        <v>7</v>
      </c>
      <c r="L113">
        <v>1</v>
      </c>
      <c r="P113">
        <v>80</v>
      </c>
      <c r="Q113" s="28">
        <f t="shared" si="1"/>
        <v>78.125</v>
      </c>
    </row>
    <row r="114" spans="1:17" x14ac:dyDescent="0.25">
      <c r="A114">
        <v>9</v>
      </c>
      <c r="B114">
        <v>1600</v>
      </c>
      <c r="C114">
        <v>72</v>
      </c>
      <c r="D114">
        <v>2</v>
      </c>
      <c r="E114">
        <v>3</v>
      </c>
      <c r="I114" s="7">
        <f t="shared" si="2"/>
        <v>37</v>
      </c>
      <c r="J114" s="11">
        <v>0</v>
      </c>
      <c r="L114">
        <v>1</v>
      </c>
      <c r="P114">
        <v>92.5</v>
      </c>
      <c r="Q114" s="28">
        <f t="shared" si="1"/>
        <v>100</v>
      </c>
    </row>
    <row r="115" spans="1:17" x14ac:dyDescent="0.25">
      <c r="A115">
        <v>9</v>
      </c>
      <c r="B115">
        <v>1600</v>
      </c>
      <c r="C115">
        <v>72</v>
      </c>
      <c r="D115">
        <v>3</v>
      </c>
      <c r="E115">
        <v>9</v>
      </c>
      <c r="F115" s="10">
        <v>1</v>
      </c>
      <c r="I115" s="7">
        <f t="shared" si="2"/>
        <v>30</v>
      </c>
      <c r="J115" s="11">
        <v>1</v>
      </c>
      <c r="N115" t="s">
        <v>71</v>
      </c>
      <c r="P115">
        <v>77.5</v>
      </c>
      <c r="Q115" s="28">
        <f t="shared" si="1"/>
        <v>96.774193548387103</v>
      </c>
    </row>
    <row r="116" spans="1:17" x14ac:dyDescent="0.25">
      <c r="A116">
        <v>10</v>
      </c>
      <c r="B116">
        <v>800</v>
      </c>
      <c r="C116">
        <v>72</v>
      </c>
      <c r="D116">
        <v>1</v>
      </c>
      <c r="E116">
        <v>11</v>
      </c>
      <c r="I116" s="7">
        <f t="shared" si="2"/>
        <v>20</v>
      </c>
      <c r="J116" s="11">
        <v>9</v>
      </c>
      <c r="P116">
        <v>72.5</v>
      </c>
      <c r="Q116" s="28">
        <f t="shared" si="1"/>
        <v>68.965517241379317</v>
      </c>
    </row>
    <row r="117" spans="1:17" x14ac:dyDescent="0.25">
      <c r="A117">
        <v>10</v>
      </c>
      <c r="B117">
        <v>800</v>
      </c>
      <c r="C117">
        <v>72</v>
      </c>
      <c r="D117">
        <v>2</v>
      </c>
      <c r="E117">
        <v>9</v>
      </c>
      <c r="I117" s="7">
        <f t="shared" si="2"/>
        <v>22</v>
      </c>
      <c r="J117" s="11">
        <v>9</v>
      </c>
      <c r="P117">
        <v>77.5</v>
      </c>
      <c r="Q117" s="28">
        <f t="shared" si="1"/>
        <v>70.967741935483872</v>
      </c>
    </row>
    <row r="118" spans="1:17" x14ac:dyDescent="0.25">
      <c r="A118">
        <v>10</v>
      </c>
      <c r="B118">
        <v>800</v>
      </c>
      <c r="C118">
        <v>72</v>
      </c>
      <c r="D118">
        <v>3</v>
      </c>
      <c r="E118">
        <v>4</v>
      </c>
      <c r="I118" s="7">
        <f t="shared" si="2"/>
        <v>36</v>
      </c>
      <c r="J118" s="11">
        <v>0</v>
      </c>
      <c r="P118">
        <v>90</v>
      </c>
      <c r="Q118" s="28">
        <f t="shared" si="1"/>
        <v>100</v>
      </c>
    </row>
    <row r="119" spans="1:17" x14ac:dyDescent="0.25">
      <c r="A119">
        <v>10</v>
      </c>
      <c r="B119">
        <v>1600</v>
      </c>
      <c r="C119">
        <v>72</v>
      </c>
      <c r="D119">
        <v>1</v>
      </c>
      <c r="E119">
        <v>8</v>
      </c>
      <c r="I119" s="7">
        <f t="shared" si="2"/>
        <v>29</v>
      </c>
      <c r="J119" s="11">
        <v>3</v>
      </c>
      <c r="P119">
        <v>80</v>
      </c>
      <c r="Q119" s="28">
        <f t="shared" si="1"/>
        <v>90.625</v>
      </c>
    </row>
    <row r="120" spans="1:17" x14ac:dyDescent="0.25">
      <c r="A120">
        <v>10</v>
      </c>
      <c r="B120">
        <v>1600</v>
      </c>
      <c r="C120">
        <v>72</v>
      </c>
      <c r="D120">
        <v>2</v>
      </c>
      <c r="E120">
        <v>9</v>
      </c>
      <c r="I120" s="7">
        <f t="shared" si="2"/>
        <v>31</v>
      </c>
      <c r="J120" s="11">
        <v>0</v>
      </c>
      <c r="L120">
        <v>2</v>
      </c>
      <c r="P120">
        <v>77.5</v>
      </c>
      <c r="Q120" s="28">
        <f t="shared" si="1"/>
        <v>100</v>
      </c>
    </row>
    <row r="121" spans="1:17" x14ac:dyDescent="0.25">
      <c r="A121">
        <v>10</v>
      </c>
      <c r="B121">
        <v>1600</v>
      </c>
      <c r="C121">
        <v>72</v>
      </c>
      <c r="D121">
        <v>3</v>
      </c>
      <c r="E121">
        <v>14</v>
      </c>
      <c r="I121" s="7">
        <f t="shared" si="2"/>
        <v>14</v>
      </c>
      <c r="J121" s="11">
        <v>12</v>
      </c>
      <c r="N121" t="s">
        <v>72</v>
      </c>
      <c r="P121">
        <v>65</v>
      </c>
      <c r="Q121" s="28">
        <f t="shared" si="1"/>
        <v>53.846153846153847</v>
      </c>
    </row>
    <row r="122" spans="1:17" x14ac:dyDescent="0.25">
      <c r="A122">
        <v>11</v>
      </c>
      <c r="B122">
        <v>800</v>
      </c>
      <c r="C122">
        <v>72</v>
      </c>
      <c r="D122">
        <v>1</v>
      </c>
      <c r="E122">
        <v>10</v>
      </c>
      <c r="I122" s="7">
        <f t="shared" si="2"/>
        <v>29</v>
      </c>
      <c r="J122" s="11">
        <v>1</v>
      </c>
      <c r="L122">
        <v>1</v>
      </c>
      <c r="P122">
        <v>75</v>
      </c>
      <c r="Q122" s="28">
        <f t="shared" si="1"/>
        <v>96.666666666666671</v>
      </c>
    </row>
    <row r="123" spans="1:17" x14ac:dyDescent="0.25">
      <c r="A123">
        <v>11</v>
      </c>
      <c r="B123">
        <v>800</v>
      </c>
      <c r="C123">
        <v>72</v>
      </c>
      <c r="D123">
        <v>2</v>
      </c>
      <c r="E123">
        <v>12</v>
      </c>
      <c r="I123" s="7">
        <f t="shared" si="2"/>
        <v>23</v>
      </c>
      <c r="J123" s="11">
        <v>5</v>
      </c>
      <c r="P123">
        <v>70</v>
      </c>
      <c r="Q123" s="28">
        <f t="shared" si="1"/>
        <v>82.142857142857139</v>
      </c>
    </row>
    <row r="124" spans="1:17" x14ac:dyDescent="0.25">
      <c r="A124">
        <v>11</v>
      </c>
      <c r="B124">
        <v>800</v>
      </c>
      <c r="C124">
        <v>72</v>
      </c>
      <c r="D124">
        <v>3</v>
      </c>
      <c r="E124">
        <v>10</v>
      </c>
      <c r="I124" s="7">
        <f t="shared" si="2"/>
        <v>27</v>
      </c>
      <c r="J124" s="11">
        <v>3</v>
      </c>
      <c r="P124">
        <v>75</v>
      </c>
      <c r="Q124" s="28">
        <f t="shared" si="1"/>
        <v>90</v>
      </c>
    </row>
    <row r="125" spans="1:17" x14ac:dyDescent="0.25">
      <c r="A125">
        <v>11</v>
      </c>
      <c r="B125">
        <v>1600</v>
      </c>
      <c r="C125">
        <v>72</v>
      </c>
      <c r="D125">
        <v>1</v>
      </c>
      <c r="E125">
        <v>9</v>
      </c>
      <c r="I125" s="7">
        <f t="shared" si="2"/>
        <v>27</v>
      </c>
      <c r="J125" s="11">
        <v>4</v>
      </c>
      <c r="P125">
        <v>77.5</v>
      </c>
      <c r="Q125" s="28">
        <f t="shared" si="1"/>
        <v>87.096774193548384</v>
      </c>
    </row>
    <row r="126" spans="1:17" x14ac:dyDescent="0.25">
      <c r="A126">
        <v>11</v>
      </c>
      <c r="B126">
        <v>1600</v>
      </c>
      <c r="C126">
        <v>72</v>
      </c>
      <c r="D126">
        <v>2</v>
      </c>
      <c r="E126">
        <v>12</v>
      </c>
      <c r="I126" s="7">
        <f t="shared" si="2"/>
        <v>21</v>
      </c>
      <c r="J126" s="11">
        <v>7</v>
      </c>
      <c r="P126">
        <v>70</v>
      </c>
      <c r="Q126" s="28">
        <f t="shared" si="1"/>
        <v>75</v>
      </c>
    </row>
    <row r="127" spans="1:17" x14ac:dyDescent="0.25">
      <c r="A127">
        <v>11</v>
      </c>
      <c r="B127">
        <v>1600</v>
      </c>
      <c r="C127">
        <v>72</v>
      </c>
      <c r="D127">
        <v>3</v>
      </c>
      <c r="E127">
        <v>11</v>
      </c>
      <c r="I127" s="7">
        <f t="shared" si="2"/>
        <v>27</v>
      </c>
      <c r="J127" s="11">
        <v>2</v>
      </c>
      <c r="P127">
        <v>72.5</v>
      </c>
      <c r="Q127" s="28">
        <f t="shared" si="1"/>
        <v>93.103448275862064</v>
      </c>
    </row>
    <row r="128" spans="1:17" x14ac:dyDescent="0.25">
      <c r="A128">
        <v>12</v>
      </c>
      <c r="B128">
        <v>800</v>
      </c>
      <c r="C128">
        <v>72</v>
      </c>
      <c r="D128">
        <v>1</v>
      </c>
      <c r="E128">
        <v>13</v>
      </c>
      <c r="F128" s="10">
        <v>1</v>
      </c>
      <c r="H128">
        <v>1</v>
      </c>
      <c r="I128" s="7">
        <v>15</v>
      </c>
      <c r="J128" s="11">
        <v>13</v>
      </c>
      <c r="N128" t="s">
        <v>73</v>
      </c>
      <c r="P128">
        <v>67.5</v>
      </c>
      <c r="Q128" s="28">
        <f t="shared" si="1"/>
        <v>53.571428571428569</v>
      </c>
    </row>
    <row r="129" spans="1:17" x14ac:dyDescent="0.25">
      <c r="A129">
        <v>12</v>
      </c>
      <c r="B129">
        <v>800</v>
      </c>
      <c r="C129">
        <v>72</v>
      </c>
      <c r="D129">
        <v>2</v>
      </c>
      <c r="E129">
        <v>11</v>
      </c>
      <c r="I129" s="7">
        <f>40-E129-J129+F129</f>
        <v>24</v>
      </c>
      <c r="J129" s="11">
        <v>5</v>
      </c>
      <c r="P129">
        <v>72.5</v>
      </c>
      <c r="Q129" s="28">
        <f t="shared" si="1"/>
        <v>82.758620689655174</v>
      </c>
    </row>
    <row r="130" spans="1:17" x14ac:dyDescent="0.25">
      <c r="A130">
        <v>12</v>
      </c>
      <c r="B130">
        <v>800</v>
      </c>
      <c r="C130">
        <v>72</v>
      </c>
      <c r="D130">
        <v>3</v>
      </c>
      <c r="E130">
        <v>10</v>
      </c>
      <c r="I130" s="7">
        <f t="shared" ref="I130:I134" si="3">40-E130-J130+F130</f>
        <v>28</v>
      </c>
      <c r="J130" s="11">
        <v>2</v>
      </c>
      <c r="P130">
        <v>75</v>
      </c>
      <c r="Q130" s="28">
        <f t="shared" si="1"/>
        <v>93.333333333333329</v>
      </c>
    </row>
    <row r="131" spans="1:17" x14ac:dyDescent="0.25">
      <c r="A131">
        <v>12</v>
      </c>
      <c r="B131">
        <v>1600</v>
      </c>
      <c r="C131">
        <v>72</v>
      </c>
      <c r="D131">
        <v>1</v>
      </c>
      <c r="E131">
        <v>15</v>
      </c>
      <c r="F131" s="10">
        <v>1</v>
      </c>
      <c r="I131" s="7">
        <f t="shared" si="3"/>
        <v>20</v>
      </c>
      <c r="J131" s="11">
        <v>6</v>
      </c>
      <c r="L131">
        <v>1</v>
      </c>
      <c r="N131" t="s">
        <v>73</v>
      </c>
      <c r="P131">
        <v>62.5</v>
      </c>
      <c r="Q131" s="28">
        <f t="shared" ref="Q131:Q194" si="4">(I131/(I131+J131))*100</f>
        <v>76.923076923076934</v>
      </c>
    </row>
    <row r="132" spans="1:17" x14ac:dyDescent="0.25">
      <c r="A132">
        <v>12</v>
      </c>
      <c r="B132">
        <v>1600</v>
      </c>
      <c r="C132">
        <v>72</v>
      </c>
      <c r="D132">
        <v>2</v>
      </c>
      <c r="E132">
        <v>10</v>
      </c>
      <c r="I132" s="7">
        <f t="shared" si="3"/>
        <v>27</v>
      </c>
      <c r="J132" s="11">
        <v>3</v>
      </c>
      <c r="P132">
        <v>75</v>
      </c>
      <c r="Q132" s="28">
        <f t="shared" si="4"/>
        <v>90</v>
      </c>
    </row>
    <row r="133" spans="1:17" x14ac:dyDescent="0.25">
      <c r="A133">
        <v>12</v>
      </c>
      <c r="B133">
        <v>1600</v>
      </c>
      <c r="C133">
        <v>72</v>
      </c>
      <c r="D133">
        <v>3</v>
      </c>
      <c r="E133">
        <v>13</v>
      </c>
      <c r="I133" s="7">
        <f t="shared" si="3"/>
        <v>23</v>
      </c>
      <c r="J133" s="11">
        <v>4</v>
      </c>
      <c r="P133">
        <v>67.5</v>
      </c>
      <c r="Q133" s="28">
        <f t="shared" si="4"/>
        <v>85.18518518518519</v>
      </c>
    </row>
    <row r="134" spans="1:17" x14ac:dyDescent="0.25">
      <c r="A134">
        <v>13</v>
      </c>
      <c r="B134">
        <v>800</v>
      </c>
      <c r="C134">
        <v>72</v>
      </c>
      <c r="D134">
        <v>1</v>
      </c>
      <c r="E134">
        <v>13</v>
      </c>
      <c r="I134" s="7">
        <f t="shared" si="3"/>
        <v>19</v>
      </c>
      <c r="J134" s="11">
        <v>8</v>
      </c>
      <c r="P134">
        <v>67.5</v>
      </c>
      <c r="Q134" s="28">
        <f t="shared" si="4"/>
        <v>70.370370370370367</v>
      </c>
    </row>
    <row r="135" spans="1:17" x14ac:dyDescent="0.25">
      <c r="A135">
        <v>13</v>
      </c>
      <c r="B135">
        <v>800</v>
      </c>
      <c r="C135">
        <v>72</v>
      </c>
      <c r="D135">
        <v>2</v>
      </c>
      <c r="E135">
        <v>15</v>
      </c>
      <c r="F135" s="10">
        <v>2</v>
      </c>
      <c r="I135" s="7">
        <f>40-E135-J135+F135</f>
        <v>6</v>
      </c>
      <c r="J135" s="11">
        <v>21</v>
      </c>
      <c r="N135" t="s">
        <v>74</v>
      </c>
      <c r="P135">
        <v>62.5</v>
      </c>
      <c r="Q135" s="28">
        <f t="shared" si="4"/>
        <v>22.222222222222221</v>
      </c>
    </row>
    <row r="136" spans="1:17" x14ac:dyDescent="0.25">
      <c r="A136">
        <v>13</v>
      </c>
      <c r="B136">
        <v>800</v>
      </c>
      <c r="C136">
        <v>72</v>
      </c>
      <c r="D136">
        <v>3</v>
      </c>
      <c r="E136">
        <v>13</v>
      </c>
      <c r="F136" s="10">
        <v>2</v>
      </c>
      <c r="I136" s="7">
        <f>40-E136-J136+F136</f>
        <v>27</v>
      </c>
      <c r="J136" s="11">
        <v>2</v>
      </c>
      <c r="N136" t="s">
        <v>75</v>
      </c>
      <c r="P136">
        <v>67.5</v>
      </c>
      <c r="Q136" s="28">
        <f t="shared" si="4"/>
        <v>93.103448275862064</v>
      </c>
    </row>
    <row r="137" spans="1:17" x14ac:dyDescent="0.25">
      <c r="A137">
        <v>13</v>
      </c>
      <c r="B137">
        <v>1600</v>
      </c>
      <c r="C137">
        <v>72</v>
      </c>
      <c r="D137">
        <v>1</v>
      </c>
      <c r="E137">
        <v>10</v>
      </c>
      <c r="I137" s="7">
        <f t="shared" ref="I137:I139" si="5">40-E137-J137+F137</f>
        <v>28</v>
      </c>
      <c r="J137" s="11">
        <v>2</v>
      </c>
      <c r="P137">
        <v>75</v>
      </c>
      <c r="Q137" s="28">
        <f t="shared" si="4"/>
        <v>93.333333333333329</v>
      </c>
    </row>
    <row r="138" spans="1:17" x14ac:dyDescent="0.25">
      <c r="A138">
        <v>13</v>
      </c>
      <c r="B138">
        <v>1600</v>
      </c>
      <c r="C138">
        <v>72</v>
      </c>
      <c r="D138">
        <v>2</v>
      </c>
      <c r="E138">
        <v>10</v>
      </c>
      <c r="I138" s="7">
        <f t="shared" si="5"/>
        <v>25</v>
      </c>
      <c r="J138" s="11">
        <v>5</v>
      </c>
      <c r="P138">
        <v>75</v>
      </c>
      <c r="Q138" s="28">
        <f t="shared" si="4"/>
        <v>83.333333333333343</v>
      </c>
    </row>
    <row r="139" spans="1:17" x14ac:dyDescent="0.25">
      <c r="A139">
        <v>13</v>
      </c>
      <c r="B139">
        <v>1600</v>
      </c>
      <c r="C139">
        <v>72</v>
      </c>
      <c r="D139">
        <v>3</v>
      </c>
      <c r="E139">
        <v>7</v>
      </c>
      <c r="I139" s="7">
        <f t="shared" si="5"/>
        <v>28</v>
      </c>
      <c r="J139" s="11">
        <v>5</v>
      </c>
      <c r="L139">
        <v>1</v>
      </c>
      <c r="P139">
        <v>82.5</v>
      </c>
      <c r="Q139" s="28">
        <f t="shared" si="4"/>
        <v>84.848484848484844</v>
      </c>
    </row>
    <row r="140" spans="1:17" x14ac:dyDescent="0.25">
      <c r="A140">
        <v>14</v>
      </c>
      <c r="B140">
        <v>800</v>
      </c>
      <c r="C140">
        <v>72</v>
      </c>
      <c r="D140">
        <v>1</v>
      </c>
      <c r="E140">
        <v>16</v>
      </c>
      <c r="H140">
        <v>1</v>
      </c>
      <c r="I140" s="7">
        <f>40-E140-J140+F140</f>
        <v>8</v>
      </c>
      <c r="J140" s="11">
        <v>16</v>
      </c>
      <c r="P140">
        <v>60</v>
      </c>
      <c r="Q140" s="28">
        <f t="shared" si="4"/>
        <v>33.333333333333329</v>
      </c>
    </row>
    <row r="141" spans="1:17" x14ac:dyDescent="0.25">
      <c r="A141">
        <v>14</v>
      </c>
      <c r="B141">
        <v>800</v>
      </c>
      <c r="C141">
        <v>72</v>
      </c>
      <c r="D141">
        <v>2</v>
      </c>
      <c r="E141">
        <v>12</v>
      </c>
      <c r="I141" s="7">
        <f t="shared" ref="I141:I204" si="6">40-E141-J141+F141</f>
        <v>17</v>
      </c>
      <c r="J141" s="11">
        <v>11</v>
      </c>
      <c r="P141">
        <v>70</v>
      </c>
      <c r="Q141" s="28">
        <f t="shared" si="4"/>
        <v>60.714285714285708</v>
      </c>
    </row>
    <row r="142" spans="1:17" x14ac:dyDescent="0.25">
      <c r="A142">
        <v>14</v>
      </c>
      <c r="B142">
        <v>800</v>
      </c>
      <c r="C142">
        <v>72</v>
      </c>
      <c r="D142">
        <v>3</v>
      </c>
      <c r="E142">
        <v>11</v>
      </c>
      <c r="I142" s="7">
        <f t="shared" si="6"/>
        <v>17</v>
      </c>
      <c r="J142" s="11">
        <v>12</v>
      </c>
      <c r="P142">
        <v>72.5</v>
      </c>
      <c r="Q142" s="28">
        <f t="shared" si="4"/>
        <v>58.620689655172406</v>
      </c>
    </row>
    <row r="143" spans="1:17" x14ac:dyDescent="0.25">
      <c r="A143">
        <v>14</v>
      </c>
      <c r="B143">
        <v>1600</v>
      </c>
      <c r="C143">
        <v>72</v>
      </c>
      <c r="D143">
        <v>1</v>
      </c>
      <c r="E143">
        <v>18</v>
      </c>
      <c r="I143" s="7">
        <v>2</v>
      </c>
      <c r="J143" s="11">
        <v>20</v>
      </c>
      <c r="P143">
        <v>55.000000000000007</v>
      </c>
      <c r="Q143" s="28">
        <f t="shared" si="4"/>
        <v>9.0909090909090917</v>
      </c>
    </row>
    <row r="144" spans="1:17" x14ac:dyDescent="0.25">
      <c r="A144">
        <v>14</v>
      </c>
      <c r="B144">
        <v>1600</v>
      </c>
      <c r="C144">
        <v>72</v>
      </c>
      <c r="D144">
        <v>2</v>
      </c>
      <c r="E144">
        <v>8</v>
      </c>
      <c r="I144" s="7">
        <f t="shared" si="6"/>
        <v>16</v>
      </c>
      <c r="J144" s="11">
        <v>16</v>
      </c>
      <c r="P144">
        <v>80</v>
      </c>
      <c r="Q144" s="28">
        <f t="shared" si="4"/>
        <v>50</v>
      </c>
    </row>
    <row r="145" spans="1:17" x14ac:dyDescent="0.25">
      <c r="A145">
        <v>14</v>
      </c>
      <c r="B145">
        <v>1600</v>
      </c>
      <c r="C145">
        <v>72</v>
      </c>
      <c r="D145">
        <v>3</v>
      </c>
      <c r="E145">
        <v>16</v>
      </c>
      <c r="I145" s="7">
        <f t="shared" si="6"/>
        <v>20</v>
      </c>
      <c r="J145" s="11">
        <v>4</v>
      </c>
      <c r="P145">
        <v>60</v>
      </c>
      <c r="Q145" s="28">
        <f t="shared" si="4"/>
        <v>83.333333333333343</v>
      </c>
    </row>
    <row r="146" spans="1:17" x14ac:dyDescent="0.25">
      <c r="A146">
        <v>15</v>
      </c>
      <c r="B146">
        <v>800</v>
      </c>
      <c r="C146">
        <v>72</v>
      </c>
      <c r="D146">
        <v>1</v>
      </c>
      <c r="E146">
        <v>16</v>
      </c>
      <c r="F146" s="10">
        <v>2</v>
      </c>
      <c r="I146" s="7">
        <f t="shared" si="6"/>
        <v>23</v>
      </c>
      <c r="J146" s="11">
        <v>3</v>
      </c>
      <c r="N146" t="s">
        <v>76</v>
      </c>
      <c r="P146">
        <v>60</v>
      </c>
      <c r="Q146" s="28">
        <f t="shared" si="4"/>
        <v>88.461538461538453</v>
      </c>
    </row>
    <row r="147" spans="1:17" x14ac:dyDescent="0.25">
      <c r="A147">
        <v>15</v>
      </c>
      <c r="B147">
        <v>800</v>
      </c>
      <c r="C147">
        <v>72</v>
      </c>
      <c r="D147">
        <v>2</v>
      </c>
      <c r="E147">
        <v>10</v>
      </c>
      <c r="I147" s="7">
        <f t="shared" si="6"/>
        <v>28</v>
      </c>
      <c r="J147" s="11">
        <v>2</v>
      </c>
      <c r="L147">
        <v>1</v>
      </c>
      <c r="P147">
        <v>75</v>
      </c>
      <c r="Q147" s="28">
        <f t="shared" si="4"/>
        <v>93.333333333333329</v>
      </c>
    </row>
    <row r="148" spans="1:17" x14ac:dyDescent="0.25">
      <c r="A148">
        <v>15</v>
      </c>
      <c r="B148">
        <v>800</v>
      </c>
      <c r="C148">
        <v>72</v>
      </c>
      <c r="D148">
        <v>3</v>
      </c>
      <c r="E148">
        <v>10</v>
      </c>
      <c r="I148" s="7">
        <f t="shared" si="6"/>
        <v>28</v>
      </c>
      <c r="J148" s="11">
        <v>2</v>
      </c>
      <c r="P148">
        <v>75</v>
      </c>
      <c r="Q148" s="28">
        <f t="shared" si="4"/>
        <v>93.333333333333329</v>
      </c>
    </row>
    <row r="149" spans="1:17" x14ac:dyDescent="0.25">
      <c r="A149">
        <v>15</v>
      </c>
      <c r="B149">
        <v>1600</v>
      </c>
      <c r="C149">
        <v>72</v>
      </c>
      <c r="D149">
        <v>1</v>
      </c>
      <c r="E149">
        <v>8</v>
      </c>
      <c r="H149">
        <v>1</v>
      </c>
      <c r="I149" s="7">
        <f t="shared" si="6"/>
        <v>30</v>
      </c>
      <c r="J149" s="11">
        <v>2</v>
      </c>
      <c r="L149">
        <v>1</v>
      </c>
      <c r="N149" s="12" t="s">
        <v>77</v>
      </c>
      <c r="P149">
        <v>80</v>
      </c>
      <c r="Q149" s="28">
        <f t="shared" si="4"/>
        <v>93.75</v>
      </c>
    </row>
    <row r="150" spans="1:17" x14ac:dyDescent="0.25">
      <c r="A150">
        <v>15</v>
      </c>
      <c r="B150">
        <v>1600</v>
      </c>
      <c r="C150">
        <v>72</v>
      </c>
      <c r="D150">
        <v>2</v>
      </c>
      <c r="E150">
        <v>10</v>
      </c>
      <c r="H150">
        <v>1</v>
      </c>
      <c r="I150" s="7">
        <f t="shared" si="6"/>
        <v>27</v>
      </c>
      <c r="J150" s="11">
        <v>3</v>
      </c>
      <c r="L150">
        <v>1</v>
      </c>
      <c r="P150">
        <v>75</v>
      </c>
      <c r="Q150" s="28">
        <f t="shared" si="4"/>
        <v>90</v>
      </c>
    </row>
    <row r="151" spans="1:17" x14ac:dyDescent="0.25">
      <c r="A151">
        <v>15</v>
      </c>
      <c r="B151">
        <v>1600</v>
      </c>
      <c r="C151">
        <v>72</v>
      </c>
      <c r="D151">
        <v>3</v>
      </c>
      <c r="E151">
        <v>12</v>
      </c>
      <c r="I151" s="7">
        <f t="shared" si="6"/>
        <v>19</v>
      </c>
      <c r="J151" s="11">
        <v>9</v>
      </c>
      <c r="P151">
        <v>70</v>
      </c>
      <c r="Q151" s="28">
        <f t="shared" si="4"/>
        <v>67.857142857142861</v>
      </c>
    </row>
    <row r="152" spans="1:17" x14ac:dyDescent="0.25">
      <c r="A152">
        <v>16</v>
      </c>
      <c r="B152">
        <v>800</v>
      </c>
      <c r="C152">
        <v>72</v>
      </c>
      <c r="D152">
        <v>1</v>
      </c>
      <c r="E152">
        <v>11</v>
      </c>
      <c r="I152" s="7">
        <f t="shared" si="6"/>
        <v>29</v>
      </c>
      <c r="J152" s="11">
        <v>0</v>
      </c>
      <c r="P152">
        <v>72.5</v>
      </c>
      <c r="Q152" s="28">
        <f t="shared" si="4"/>
        <v>100</v>
      </c>
    </row>
    <row r="153" spans="1:17" x14ac:dyDescent="0.25">
      <c r="A153">
        <v>16</v>
      </c>
      <c r="B153">
        <v>800</v>
      </c>
      <c r="C153">
        <v>72</v>
      </c>
      <c r="D153">
        <v>2</v>
      </c>
      <c r="E153">
        <v>13</v>
      </c>
      <c r="I153" s="7">
        <f t="shared" si="6"/>
        <v>23</v>
      </c>
      <c r="J153" s="11">
        <v>4</v>
      </c>
      <c r="P153">
        <v>67.5</v>
      </c>
      <c r="Q153" s="28">
        <f t="shared" si="4"/>
        <v>85.18518518518519</v>
      </c>
    </row>
    <row r="154" spans="1:17" x14ac:dyDescent="0.25">
      <c r="A154">
        <v>16</v>
      </c>
      <c r="B154">
        <v>800</v>
      </c>
      <c r="C154">
        <v>72</v>
      </c>
      <c r="D154">
        <v>3</v>
      </c>
      <c r="E154">
        <v>16</v>
      </c>
      <c r="F154" s="10">
        <v>1</v>
      </c>
      <c r="I154" s="7">
        <f t="shared" si="6"/>
        <v>12</v>
      </c>
      <c r="J154" s="11">
        <v>13</v>
      </c>
      <c r="N154" t="s">
        <v>78</v>
      </c>
      <c r="P154">
        <v>60</v>
      </c>
      <c r="Q154" s="28">
        <f t="shared" si="4"/>
        <v>48</v>
      </c>
    </row>
    <row r="155" spans="1:17" x14ac:dyDescent="0.25">
      <c r="A155">
        <v>16</v>
      </c>
      <c r="B155">
        <v>1600</v>
      </c>
      <c r="C155">
        <v>72</v>
      </c>
      <c r="D155">
        <v>1</v>
      </c>
      <c r="E155">
        <v>15</v>
      </c>
      <c r="I155" s="7">
        <f t="shared" si="6"/>
        <v>21</v>
      </c>
      <c r="J155" s="11">
        <v>4</v>
      </c>
      <c r="P155">
        <v>62.5</v>
      </c>
      <c r="Q155" s="28">
        <f t="shared" si="4"/>
        <v>84</v>
      </c>
    </row>
    <row r="156" spans="1:17" x14ac:dyDescent="0.25">
      <c r="A156">
        <v>16</v>
      </c>
      <c r="B156">
        <v>1600</v>
      </c>
      <c r="C156">
        <v>72</v>
      </c>
      <c r="D156">
        <v>2</v>
      </c>
      <c r="E156">
        <v>15</v>
      </c>
      <c r="I156" s="7">
        <f t="shared" si="6"/>
        <v>25</v>
      </c>
      <c r="J156" s="11">
        <v>0</v>
      </c>
      <c r="P156">
        <v>62.5</v>
      </c>
      <c r="Q156" s="28">
        <f t="shared" si="4"/>
        <v>100</v>
      </c>
    </row>
    <row r="157" spans="1:17" x14ac:dyDescent="0.25">
      <c r="A157">
        <v>16</v>
      </c>
      <c r="B157">
        <v>1600</v>
      </c>
      <c r="C157">
        <v>72</v>
      </c>
      <c r="D157">
        <v>3</v>
      </c>
      <c r="E157">
        <v>13</v>
      </c>
      <c r="I157" s="7">
        <f t="shared" si="6"/>
        <v>26</v>
      </c>
      <c r="J157" s="11">
        <v>1</v>
      </c>
      <c r="P157">
        <v>67.5</v>
      </c>
      <c r="Q157" s="28">
        <f t="shared" si="4"/>
        <v>96.296296296296291</v>
      </c>
    </row>
    <row r="158" spans="1:17" x14ac:dyDescent="0.25">
      <c r="A158" t="s">
        <v>20</v>
      </c>
      <c r="B158" t="s">
        <v>20</v>
      </c>
      <c r="C158">
        <v>72</v>
      </c>
      <c r="D158">
        <v>1</v>
      </c>
      <c r="E158" s="13">
        <v>9</v>
      </c>
      <c r="I158" s="7">
        <f t="shared" si="6"/>
        <v>29</v>
      </c>
      <c r="J158" s="11">
        <v>2</v>
      </c>
      <c r="P158">
        <v>77.5</v>
      </c>
      <c r="Q158" s="28">
        <f t="shared" si="4"/>
        <v>93.548387096774192</v>
      </c>
    </row>
    <row r="159" spans="1:17" x14ac:dyDescent="0.25">
      <c r="A159" t="s">
        <v>20</v>
      </c>
      <c r="B159" t="s">
        <v>20</v>
      </c>
      <c r="C159">
        <v>72</v>
      </c>
      <c r="D159">
        <v>2</v>
      </c>
      <c r="E159" s="13">
        <v>11</v>
      </c>
      <c r="I159" s="7">
        <f t="shared" si="6"/>
        <v>21</v>
      </c>
      <c r="J159" s="11">
        <v>8</v>
      </c>
      <c r="N159" t="s">
        <v>79</v>
      </c>
      <c r="P159">
        <v>72.5</v>
      </c>
      <c r="Q159" s="28">
        <f t="shared" si="4"/>
        <v>72.41379310344827</v>
      </c>
    </row>
    <row r="160" spans="1:17" x14ac:dyDescent="0.25">
      <c r="A160" t="s">
        <v>20</v>
      </c>
      <c r="B160" t="s">
        <v>20</v>
      </c>
      <c r="C160">
        <v>72</v>
      </c>
      <c r="D160">
        <v>3</v>
      </c>
      <c r="E160" s="13">
        <v>12</v>
      </c>
      <c r="I160" s="7">
        <f t="shared" si="6"/>
        <v>27</v>
      </c>
      <c r="J160" s="11">
        <v>1</v>
      </c>
      <c r="P160">
        <v>70</v>
      </c>
      <c r="Q160" s="28">
        <f t="shared" si="4"/>
        <v>96.428571428571431</v>
      </c>
    </row>
    <row r="161" spans="1:17" x14ac:dyDescent="0.25">
      <c r="A161" t="s">
        <v>20</v>
      </c>
      <c r="B161" t="s">
        <v>20</v>
      </c>
      <c r="C161">
        <v>72</v>
      </c>
      <c r="D161">
        <v>4</v>
      </c>
      <c r="E161" s="13">
        <v>11</v>
      </c>
      <c r="F161" s="10">
        <v>1</v>
      </c>
      <c r="I161" s="7">
        <f t="shared" si="6"/>
        <v>20</v>
      </c>
      <c r="J161" s="11">
        <v>10</v>
      </c>
      <c r="N161" t="s">
        <v>80</v>
      </c>
      <c r="P161">
        <v>72.5</v>
      </c>
      <c r="Q161" s="28">
        <f t="shared" si="4"/>
        <v>66.666666666666657</v>
      </c>
    </row>
    <row r="162" spans="1:17" x14ac:dyDescent="0.25">
      <c r="A162" t="s">
        <v>20</v>
      </c>
      <c r="B162" t="s">
        <v>20</v>
      </c>
      <c r="C162">
        <v>72</v>
      </c>
      <c r="D162">
        <v>5</v>
      </c>
      <c r="E162" s="13">
        <v>10</v>
      </c>
      <c r="F162" s="10">
        <v>1</v>
      </c>
      <c r="I162" s="7">
        <f t="shared" si="6"/>
        <v>24</v>
      </c>
      <c r="J162" s="11">
        <v>7</v>
      </c>
      <c r="N162" t="s">
        <v>80</v>
      </c>
      <c r="P162">
        <v>75</v>
      </c>
      <c r="Q162" s="28">
        <f t="shared" si="4"/>
        <v>77.41935483870968</v>
      </c>
    </row>
    <row r="163" spans="1:17" x14ac:dyDescent="0.25">
      <c r="A163" t="s">
        <v>20</v>
      </c>
      <c r="B163" t="s">
        <v>20</v>
      </c>
      <c r="C163">
        <v>72</v>
      </c>
      <c r="D163">
        <v>6</v>
      </c>
      <c r="E163" s="13">
        <v>10</v>
      </c>
      <c r="F163" s="10">
        <v>1</v>
      </c>
      <c r="H163">
        <v>1</v>
      </c>
      <c r="I163" s="7">
        <f t="shared" si="6"/>
        <v>24</v>
      </c>
      <c r="J163" s="11">
        <v>7</v>
      </c>
      <c r="N163" t="s">
        <v>81</v>
      </c>
      <c r="P163">
        <v>75</v>
      </c>
      <c r="Q163" s="28">
        <f t="shared" si="4"/>
        <v>77.41935483870968</v>
      </c>
    </row>
    <row r="164" spans="1:17" x14ac:dyDescent="0.25">
      <c r="A164">
        <v>9</v>
      </c>
      <c r="B164">
        <v>800</v>
      </c>
      <c r="C164">
        <v>96</v>
      </c>
      <c r="D164">
        <v>1</v>
      </c>
      <c r="E164" cm="1">
        <f t="array" ref="E164:E217">_xlfn.ANCHORARRAY(E110)+F164:F217+G164:G217+M164:M217</f>
        <v>13</v>
      </c>
      <c r="I164" s="7">
        <f t="shared" si="6"/>
        <v>27</v>
      </c>
      <c r="J164" s="11">
        <v>0</v>
      </c>
      <c r="P164">
        <v>67.5</v>
      </c>
      <c r="Q164" s="28">
        <f t="shared" si="4"/>
        <v>100</v>
      </c>
    </row>
    <row r="165" spans="1:17" x14ac:dyDescent="0.25">
      <c r="A165">
        <v>9</v>
      </c>
      <c r="B165">
        <v>800</v>
      </c>
      <c r="C165">
        <v>96</v>
      </c>
      <c r="D165">
        <v>2</v>
      </c>
      <c r="E165">
        <v>12</v>
      </c>
      <c r="H165">
        <v>4</v>
      </c>
      <c r="I165" s="7">
        <f t="shared" si="6"/>
        <v>28</v>
      </c>
      <c r="J165" s="11">
        <v>0</v>
      </c>
      <c r="M165">
        <v>1</v>
      </c>
      <c r="N165" t="s">
        <v>82</v>
      </c>
      <c r="P165">
        <v>70</v>
      </c>
      <c r="Q165" s="28">
        <f t="shared" si="4"/>
        <v>100</v>
      </c>
    </row>
    <row r="166" spans="1:17" x14ac:dyDescent="0.25">
      <c r="A166">
        <v>9</v>
      </c>
      <c r="B166">
        <v>800</v>
      </c>
      <c r="C166">
        <v>96</v>
      </c>
      <c r="D166">
        <v>3</v>
      </c>
      <c r="E166">
        <v>11</v>
      </c>
      <c r="I166" s="7">
        <f t="shared" si="6"/>
        <v>29</v>
      </c>
      <c r="J166" s="11">
        <v>0</v>
      </c>
      <c r="L166">
        <v>1</v>
      </c>
      <c r="N166" t="s">
        <v>83</v>
      </c>
      <c r="P166">
        <v>72.5</v>
      </c>
      <c r="Q166" s="28">
        <f t="shared" si="4"/>
        <v>100</v>
      </c>
    </row>
    <row r="167" spans="1:17" x14ac:dyDescent="0.25">
      <c r="A167">
        <v>9</v>
      </c>
      <c r="B167">
        <v>1600</v>
      </c>
      <c r="C167">
        <v>96</v>
      </c>
      <c r="D167">
        <v>1</v>
      </c>
      <c r="E167">
        <v>8</v>
      </c>
      <c r="I167" s="7">
        <f t="shared" si="6"/>
        <v>32</v>
      </c>
      <c r="J167" s="11">
        <v>0</v>
      </c>
      <c r="P167">
        <v>80</v>
      </c>
      <c r="Q167" s="28">
        <f t="shared" si="4"/>
        <v>100</v>
      </c>
    </row>
    <row r="168" spans="1:17" x14ac:dyDescent="0.25">
      <c r="A168">
        <v>9</v>
      </c>
      <c r="B168">
        <v>1600</v>
      </c>
      <c r="C168">
        <v>96</v>
      </c>
      <c r="D168">
        <v>2</v>
      </c>
      <c r="E168">
        <v>3</v>
      </c>
      <c r="I168" s="7">
        <f t="shared" si="6"/>
        <v>37</v>
      </c>
      <c r="J168" s="11">
        <v>0</v>
      </c>
      <c r="L168">
        <v>1</v>
      </c>
      <c r="N168" t="s">
        <v>84</v>
      </c>
      <c r="P168">
        <v>92.5</v>
      </c>
      <c r="Q168" s="28">
        <f t="shared" si="4"/>
        <v>100</v>
      </c>
    </row>
    <row r="169" spans="1:17" x14ac:dyDescent="0.25">
      <c r="A169">
        <v>9</v>
      </c>
      <c r="B169">
        <v>1600</v>
      </c>
      <c r="C169">
        <v>96</v>
      </c>
      <c r="D169">
        <v>3</v>
      </c>
      <c r="E169">
        <v>9</v>
      </c>
      <c r="I169" s="7">
        <f t="shared" si="6"/>
        <v>31</v>
      </c>
      <c r="J169" s="11">
        <v>0</v>
      </c>
      <c r="L169">
        <v>1</v>
      </c>
      <c r="N169" t="s">
        <v>84</v>
      </c>
      <c r="P169">
        <v>77.5</v>
      </c>
      <c r="Q169" s="28">
        <f t="shared" si="4"/>
        <v>100</v>
      </c>
    </row>
    <row r="170" spans="1:17" x14ac:dyDescent="0.25">
      <c r="A170">
        <v>10</v>
      </c>
      <c r="B170">
        <v>800</v>
      </c>
      <c r="C170">
        <v>96</v>
      </c>
      <c r="D170">
        <v>1</v>
      </c>
      <c r="E170">
        <v>11</v>
      </c>
      <c r="I170" s="7">
        <f t="shared" si="6"/>
        <v>29</v>
      </c>
      <c r="J170" s="11">
        <v>0</v>
      </c>
      <c r="P170">
        <v>72.5</v>
      </c>
      <c r="Q170" s="28">
        <f t="shared" si="4"/>
        <v>100</v>
      </c>
    </row>
    <row r="171" spans="1:17" x14ac:dyDescent="0.25">
      <c r="A171">
        <v>10</v>
      </c>
      <c r="B171">
        <v>800</v>
      </c>
      <c r="C171">
        <v>96</v>
      </c>
      <c r="D171">
        <v>2</v>
      </c>
      <c r="E171">
        <v>9</v>
      </c>
      <c r="I171" s="7">
        <f t="shared" si="6"/>
        <v>30</v>
      </c>
      <c r="J171" s="11">
        <v>1</v>
      </c>
      <c r="L171">
        <v>1</v>
      </c>
      <c r="N171" t="s">
        <v>85</v>
      </c>
      <c r="P171">
        <v>77.5</v>
      </c>
      <c r="Q171" s="28">
        <f t="shared" si="4"/>
        <v>96.774193548387103</v>
      </c>
    </row>
    <row r="172" spans="1:17" x14ac:dyDescent="0.25">
      <c r="A172">
        <v>10</v>
      </c>
      <c r="B172">
        <v>800</v>
      </c>
      <c r="C172">
        <v>96</v>
      </c>
      <c r="D172">
        <v>3</v>
      </c>
      <c r="E172">
        <v>4</v>
      </c>
      <c r="I172" s="7">
        <f t="shared" si="6"/>
        <v>36</v>
      </c>
      <c r="J172" s="11">
        <v>0</v>
      </c>
      <c r="P172">
        <v>90</v>
      </c>
      <c r="Q172" s="28">
        <f t="shared" si="4"/>
        <v>100</v>
      </c>
    </row>
    <row r="173" spans="1:17" x14ac:dyDescent="0.25">
      <c r="A173">
        <v>10</v>
      </c>
      <c r="B173">
        <v>1600</v>
      </c>
      <c r="C173">
        <v>96</v>
      </c>
      <c r="D173">
        <v>1</v>
      </c>
      <c r="E173">
        <v>8</v>
      </c>
      <c r="I173" s="7">
        <f t="shared" si="6"/>
        <v>32</v>
      </c>
      <c r="J173" s="11">
        <v>0</v>
      </c>
      <c r="P173">
        <v>80</v>
      </c>
      <c r="Q173" s="28">
        <f t="shared" si="4"/>
        <v>100</v>
      </c>
    </row>
    <row r="174" spans="1:17" x14ac:dyDescent="0.25">
      <c r="A174">
        <v>10</v>
      </c>
      <c r="B174">
        <v>1600</v>
      </c>
      <c r="C174">
        <v>96</v>
      </c>
      <c r="D174">
        <v>2</v>
      </c>
      <c r="E174">
        <v>9</v>
      </c>
      <c r="I174" s="7">
        <f t="shared" si="6"/>
        <v>31</v>
      </c>
      <c r="J174" s="11">
        <v>0</v>
      </c>
      <c r="L174">
        <v>1</v>
      </c>
      <c r="N174" t="s">
        <v>86</v>
      </c>
      <c r="P174">
        <v>77.5</v>
      </c>
      <c r="Q174" s="28">
        <f t="shared" si="4"/>
        <v>100</v>
      </c>
    </row>
    <row r="175" spans="1:17" x14ac:dyDescent="0.25">
      <c r="A175">
        <v>10</v>
      </c>
      <c r="B175">
        <v>1600</v>
      </c>
      <c r="C175">
        <v>96</v>
      </c>
      <c r="D175">
        <v>3</v>
      </c>
      <c r="E175">
        <v>14</v>
      </c>
      <c r="I175" s="7">
        <f t="shared" si="6"/>
        <v>24</v>
      </c>
      <c r="J175" s="11">
        <v>2</v>
      </c>
      <c r="L175">
        <v>1</v>
      </c>
      <c r="N175" t="s">
        <v>87</v>
      </c>
      <c r="P175">
        <v>65</v>
      </c>
      <c r="Q175" s="28">
        <f t="shared" si="4"/>
        <v>92.307692307692307</v>
      </c>
    </row>
    <row r="176" spans="1:17" x14ac:dyDescent="0.25">
      <c r="A176">
        <v>11</v>
      </c>
      <c r="B176">
        <v>800</v>
      </c>
      <c r="C176">
        <v>96</v>
      </c>
      <c r="D176">
        <v>1</v>
      </c>
      <c r="E176">
        <v>10</v>
      </c>
      <c r="I176" s="7">
        <f t="shared" si="6"/>
        <v>30</v>
      </c>
      <c r="J176" s="11">
        <v>0</v>
      </c>
      <c r="P176">
        <v>75</v>
      </c>
      <c r="Q176" s="28">
        <f t="shared" si="4"/>
        <v>100</v>
      </c>
    </row>
    <row r="177" spans="1:17" x14ac:dyDescent="0.25">
      <c r="A177">
        <v>11</v>
      </c>
      <c r="B177">
        <v>800</v>
      </c>
      <c r="C177">
        <v>96</v>
      </c>
      <c r="D177">
        <v>2</v>
      </c>
      <c r="E177">
        <v>13</v>
      </c>
      <c r="F177" s="10">
        <v>1</v>
      </c>
      <c r="I177" s="7">
        <f t="shared" si="6"/>
        <v>26</v>
      </c>
      <c r="J177" s="11">
        <v>2</v>
      </c>
      <c r="L177">
        <v>1</v>
      </c>
      <c r="N177" t="s">
        <v>88</v>
      </c>
      <c r="P177">
        <v>67.5</v>
      </c>
      <c r="Q177" s="28">
        <f t="shared" si="4"/>
        <v>92.857142857142861</v>
      </c>
    </row>
    <row r="178" spans="1:17" x14ac:dyDescent="0.25">
      <c r="A178">
        <v>11</v>
      </c>
      <c r="B178">
        <v>800</v>
      </c>
      <c r="C178">
        <v>96</v>
      </c>
      <c r="D178">
        <v>3</v>
      </c>
      <c r="E178">
        <v>10</v>
      </c>
      <c r="I178" s="7">
        <f t="shared" si="6"/>
        <v>30</v>
      </c>
      <c r="J178" s="11">
        <v>0</v>
      </c>
      <c r="P178">
        <v>75</v>
      </c>
      <c r="Q178" s="28">
        <f t="shared" si="4"/>
        <v>100</v>
      </c>
    </row>
    <row r="179" spans="1:17" x14ac:dyDescent="0.25">
      <c r="A179">
        <v>11</v>
      </c>
      <c r="B179">
        <v>1600</v>
      </c>
      <c r="C179">
        <v>96</v>
      </c>
      <c r="D179">
        <v>1</v>
      </c>
      <c r="E179">
        <v>9</v>
      </c>
      <c r="I179" s="7">
        <f t="shared" si="6"/>
        <v>31</v>
      </c>
      <c r="J179" s="11">
        <v>0</v>
      </c>
      <c r="P179">
        <v>77.5</v>
      </c>
      <c r="Q179" s="28">
        <f t="shared" si="4"/>
        <v>100</v>
      </c>
    </row>
    <row r="180" spans="1:17" x14ac:dyDescent="0.25">
      <c r="A180">
        <v>11</v>
      </c>
      <c r="B180">
        <v>1600</v>
      </c>
      <c r="C180">
        <v>96</v>
      </c>
      <c r="D180">
        <v>2</v>
      </c>
      <c r="E180">
        <v>12</v>
      </c>
      <c r="I180" s="7">
        <f t="shared" si="6"/>
        <v>27</v>
      </c>
      <c r="J180" s="11">
        <v>1</v>
      </c>
      <c r="N180" t="s">
        <v>89</v>
      </c>
      <c r="P180">
        <v>70</v>
      </c>
      <c r="Q180" s="28">
        <f t="shared" si="4"/>
        <v>96.428571428571431</v>
      </c>
    </row>
    <row r="181" spans="1:17" x14ac:dyDescent="0.25">
      <c r="A181">
        <v>11</v>
      </c>
      <c r="B181">
        <v>1600</v>
      </c>
      <c r="C181">
        <v>96</v>
      </c>
      <c r="D181">
        <v>3</v>
      </c>
      <c r="E181">
        <v>11</v>
      </c>
      <c r="I181" s="7">
        <f t="shared" si="6"/>
        <v>29</v>
      </c>
      <c r="J181" s="11">
        <v>0</v>
      </c>
      <c r="P181">
        <v>72.5</v>
      </c>
      <c r="Q181" s="28">
        <f t="shared" si="4"/>
        <v>100</v>
      </c>
    </row>
    <row r="182" spans="1:17" x14ac:dyDescent="0.25">
      <c r="A182">
        <v>12</v>
      </c>
      <c r="B182">
        <v>800</v>
      </c>
      <c r="C182">
        <v>96</v>
      </c>
      <c r="D182">
        <v>1</v>
      </c>
      <c r="E182">
        <v>13</v>
      </c>
      <c r="I182" s="7">
        <f t="shared" si="6"/>
        <v>20</v>
      </c>
      <c r="J182" s="11">
        <v>7</v>
      </c>
      <c r="L182">
        <v>1</v>
      </c>
      <c r="N182" t="s">
        <v>87</v>
      </c>
      <c r="P182">
        <v>67.5</v>
      </c>
      <c r="Q182" s="28">
        <f t="shared" si="4"/>
        <v>74.074074074074076</v>
      </c>
    </row>
    <row r="183" spans="1:17" x14ac:dyDescent="0.25">
      <c r="A183">
        <v>12</v>
      </c>
      <c r="B183">
        <v>800</v>
      </c>
      <c r="C183">
        <v>96</v>
      </c>
      <c r="D183">
        <v>2</v>
      </c>
      <c r="E183">
        <v>11</v>
      </c>
      <c r="I183" s="7">
        <f t="shared" si="6"/>
        <v>29</v>
      </c>
      <c r="J183" s="11">
        <v>0</v>
      </c>
      <c r="P183">
        <v>72.5</v>
      </c>
      <c r="Q183" s="28">
        <f t="shared" si="4"/>
        <v>100</v>
      </c>
    </row>
    <row r="184" spans="1:17" x14ac:dyDescent="0.25">
      <c r="A184">
        <v>12</v>
      </c>
      <c r="B184">
        <v>800</v>
      </c>
      <c r="C184">
        <v>96</v>
      </c>
      <c r="D184">
        <v>3</v>
      </c>
      <c r="E184">
        <v>11</v>
      </c>
      <c r="I184" s="7">
        <f t="shared" si="6"/>
        <v>29</v>
      </c>
      <c r="J184" s="11">
        <v>0</v>
      </c>
      <c r="L184">
        <v>1</v>
      </c>
      <c r="M184">
        <v>1</v>
      </c>
      <c r="N184" t="s">
        <v>90</v>
      </c>
      <c r="P184">
        <v>72.5</v>
      </c>
      <c r="Q184" s="28">
        <f t="shared" si="4"/>
        <v>100</v>
      </c>
    </row>
    <row r="185" spans="1:17" x14ac:dyDescent="0.25">
      <c r="A185">
        <v>12</v>
      </c>
      <c r="B185">
        <v>1600</v>
      </c>
      <c r="C185">
        <v>96</v>
      </c>
      <c r="D185">
        <v>1</v>
      </c>
      <c r="E185">
        <v>15</v>
      </c>
      <c r="I185" s="7">
        <f t="shared" si="6"/>
        <v>25</v>
      </c>
      <c r="J185" s="11">
        <v>0</v>
      </c>
      <c r="P185">
        <v>62.5</v>
      </c>
      <c r="Q185" s="28">
        <f t="shared" si="4"/>
        <v>100</v>
      </c>
    </row>
    <row r="186" spans="1:17" x14ac:dyDescent="0.25">
      <c r="A186">
        <v>12</v>
      </c>
      <c r="B186">
        <v>1600</v>
      </c>
      <c r="C186">
        <v>96</v>
      </c>
      <c r="D186">
        <v>2</v>
      </c>
      <c r="E186">
        <v>10</v>
      </c>
      <c r="I186" s="7">
        <f t="shared" si="6"/>
        <v>30</v>
      </c>
      <c r="J186" s="11">
        <v>0</v>
      </c>
      <c r="L186">
        <v>1</v>
      </c>
      <c r="N186" t="s">
        <v>84</v>
      </c>
      <c r="P186">
        <v>75</v>
      </c>
      <c r="Q186" s="28">
        <f t="shared" si="4"/>
        <v>100</v>
      </c>
    </row>
    <row r="187" spans="1:17" x14ac:dyDescent="0.25">
      <c r="A187">
        <v>12</v>
      </c>
      <c r="B187">
        <v>1600</v>
      </c>
      <c r="C187">
        <v>96</v>
      </c>
      <c r="D187">
        <v>3</v>
      </c>
      <c r="E187">
        <v>13</v>
      </c>
      <c r="I187" s="7">
        <f t="shared" si="6"/>
        <v>27</v>
      </c>
      <c r="J187" s="11">
        <v>0</v>
      </c>
      <c r="P187">
        <v>67.5</v>
      </c>
      <c r="Q187" s="28">
        <f t="shared" si="4"/>
        <v>100</v>
      </c>
    </row>
    <row r="188" spans="1:17" x14ac:dyDescent="0.25">
      <c r="A188">
        <v>13</v>
      </c>
      <c r="B188">
        <v>800</v>
      </c>
      <c r="C188">
        <v>96</v>
      </c>
      <c r="D188">
        <v>1</v>
      </c>
      <c r="E188">
        <v>13</v>
      </c>
      <c r="I188" s="7">
        <f t="shared" si="6"/>
        <v>27</v>
      </c>
      <c r="J188" s="11">
        <v>0</v>
      </c>
      <c r="P188">
        <v>67.5</v>
      </c>
      <c r="Q188" s="28">
        <f t="shared" si="4"/>
        <v>100</v>
      </c>
    </row>
    <row r="189" spans="1:17" x14ac:dyDescent="0.25">
      <c r="A189">
        <v>13</v>
      </c>
      <c r="B189">
        <v>800</v>
      </c>
      <c r="C189">
        <v>96</v>
      </c>
      <c r="D189">
        <v>2</v>
      </c>
      <c r="E189">
        <v>15</v>
      </c>
      <c r="I189" s="7">
        <f t="shared" si="6"/>
        <v>18</v>
      </c>
      <c r="J189" s="11">
        <v>7</v>
      </c>
      <c r="N189" t="s">
        <v>91</v>
      </c>
      <c r="P189">
        <v>62.5</v>
      </c>
      <c r="Q189" s="28">
        <f t="shared" si="4"/>
        <v>72</v>
      </c>
    </row>
    <row r="190" spans="1:17" x14ac:dyDescent="0.25">
      <c r="A190">
        <v>13</v>
      </c>
      <c r="B190">
        <v>800</v>
      </c>
      <c r="C190">
        <v>96</v>
      </c>
      <c r="D190">
        <v>3</v>
      </c>
      <c r="E190">
        <v>13</v>
      </c>
      <c r="I190" s="7">
        <f t="shared" si="6"/>
        <v>27</v>
      </c>
      <c r="J190" s="11">
        <v>0</v>
      </c>
      <c r="P190">
        <v>67.5</v>
      </c>
      <c r="Q190" s="28">
        <f t="shared" si="4"/>
        <v>100</v>
      </c>
    </row>
    <row r="191" spans="1:17" x14ac:dyDescent="0.25">
      <c r="A191">
        <v>13</v>
      </c>
      <c r="B191">
        <v>1600</v>
      </c>
      <c r="C191">
        <v>96</v>
      </c>
      <c r="D191">
        <v>1</v>
      </c>
      <c r="E191">
        <v>11</v>
      </c>
      <c r="I191" s="7">
        <f t="shared" si="6"/>
        <v>29</v>
      </c>
      <c r="J191" s="11">
        <v>0</v>
      </c>
      <c r="L191">
        <v>1</v>
      </c>
      <c r="M191">
        <v>1</v>
      </c>
      <c r="N191" t="s">
        <v>92</v>
      </c>
      <c r="P191">
        <v>72.5</v>
      </c>
      <c r="Q191" s="28">
        <f t="shared" si="4"/>
        <v>100</v>
      </c>
    </row>
    <row r="192" spans="1:17" x14ac:dyDescent="0.25">
      <c r="A192">
        <v>13</v>
      </c>
      <c r="B192">
        <v>1600</v>
      </c>
      <c r="C192">
        <v>96</v>
      </c>
      <c r="D192">
        <v>2</v>
      </c>
      <c r="E192">
        <v>10</v>
      </c>
      <c r="I192" s="7">
        <f t="shared" si="6"/>
        <v>30</v>
      </c>
      <c r="J192" s="11">
        <v>0</v>
      </c>
      <c r="P192">
        <v>75</v>
      </c>
      <c r="Q192" s="28">
        <f t="shared" si="4"/>
        <v>100</v>
      </c>
    </row>
    <row r="193" spans="1:17" x14ac:dyDescent="0.25">
      <c r="A193">
        <v>13</v>
      </c>
      <c r="B193">
        <v>1600</v>
      </c>
      <c r="C193">
        <v>96</v>
      </c>
      <c r="D193">
        <v>3</v>
      </c>
      <c r="E193">
        <v>7</v>
      </c>
      <c r="I193" s="7">
        <f t="shared" si="6"/>
        <v>32</v>
      </c>
      <c r="J193" s="11">
        <v>1</v>
      </c>
      <c r="L193">
        <v>1</v>
      </c>
      <c r="N193" t="s">
        <v>87</v>
      </c>
      <c r="P193">
        <v>82.5</v>
      </c>
      <c r="Q193" s="28">
        <f t="shared" si="4"/>
        <v>96.969696969696969</v>
      </c>
    </row>
    <row r="194" spans="1:17" x14ac:dyDescent="0.25">
      <c r="A194">
        <v>14</v>
      </c>
      <c r="B194">
        <v>800</v>
      </c>
      <c r="C194">
        <v>96</v>
      </c>
      <c r="D194">
        <v>1</v>
      </c>
      <c r="E194">
        <v>16</v>
      </c>
      <c r="H194">
        <v>1</v>
      </c>
      <c r="I194" s="7">
        <f t="shared" si="6"/>
        <v>24</v>
      </c>
      <c r="J194" s="11">
        <v>0</v>
      </c>
      <c r="P194">
        <v>60</v>
      </c>
      <c r="Q194" s="28">
        <f t="shared" si="4"/>
        <v>100</v>
      </c>
    </row>
    <row r="195" spans="1:17" x14ac:dyDescent="0.25">
      <c r="A195">
        <v>14</v>
      </c>
      <c r="B195">
        <v>800</v>
      </c>
      <c r="C195">
        <v>96</v>
      </c>
      <c r="D195">
        <v>2</v>
      </c>
      <c r="E195">
        <v>12</v>
      </c>
      <c r="I195" s="7">
        <f t="shared" si="6"/>
        <v>28</v>
      </c>
      <c r="J195" s="11">
        <v>0</v>
      </c>
      <c r="P195">
        <v>70</v>
      </c>
      <c r="Q195" s="28">
        <f t="shared" ref="Q195:Q217" si="7">(I195/(I195+J195))*100</f>
        <v>100</v>
      </c>
    </row>
    <row r="196" spans="1:17" x14ac:dyDescent="0.25">
      <c r="A196">
        <v>14</v>
      </c>
      <c r="B196">
        <v>800</v>
      </c>
      <c r="C196">
        <v>96</v>
      </c>
      <c r="D196">
        <v>3</v>
      </c>
      <c r="E196">
        <v>11</v>
      </c>
      <c r="I196" s="7">
        <f t="shared" si="6"/>
        <v>29</v>
      </c>
      <c r="J196" s="11">
        <v>0</v>
      </c>
      <c r="P196">
        <v>72.5</v>
      </c>
      <c r="Q196" s="28">
        <f t="shared" si="7"/>
        <v>100</v>
      </c>
    </row>
    <row r="197" spans="1:17" x14ac:dyDescent="0.25">
      <c r="A197">
        <v>14</v>
      </c>
      <c r="B197">
        <v>1600</v>
      </c>
      <c r="C197">
        <v>96</v>
      </c>
      <c r="D197">
        <v>1</v>
      </c>
      <c r="E197">
        <v>18</v>
      </c>
      <c r="I197" s="7">
        <f t="shared" si="6"/>
        <v>22</v>
      </c>
      <c r="J197" s="11">
        <v>0</v>
      </c>
      <c r="P197">
        <v>55.000000000000007</v>
      </c>
      <c r="Q197" s="28">
        <f t="shared" si="7"/>
        <v>100</v>
      </c>
    </row>
    <row r="198" spans="1:17" x14ac:dyDescent="0.25">
      <c r="A198">
        <v>14</v>
      </c>
      <c r="B198">
        <v>1600</v>
      </c>
      <c r="C198">
        <v>96</v>
      </c>
      <c r="D198">
        <v>2</v>
      </c>
      <c r="E198">
        <v>8</v>
      </c>
      <c r="I198" s="7">
        <f t="shared" si="6"/>
        <v>32</v>
      </c>
      <c r="J198" s="11">
        <v>0</v>
      </c>
      <c r="P198">
        <v>80</v>
      </c>
      <c r="Q198" s="28">
        <f t="shared" si="7"/>
        <v>100</v>
      </c>
    </row>
    <row r="199" spans="1:17" x14ac:dyDescent="0.25">
      <c r="A199">
        <v>14</v>
      </c>
      <c r="B199">
        <v>1600</v>
      </c>
      <c r="C199">
        <v>96</v>
      </c>
      <c r="D199">
        <v>3</v>
      </c>
      <c r="E199">
        <v>16</v>
      </c>
      <c r="I199" s="7">
        <f t="shared" si="6"/>
        <v>24</v>
      </c>
      <c r="J199" s="11">
        <v>0</v>
      </c>
      <c r="P199">
        <v>60</v>
      </c>
      <c r="Q199" s="28">
        <f t="shared" si="7"/>
        <v>100</v>
      </c>
    </row>
    <row r="200" spans="1:17" x14ac:dyDescent="0.25">
      <c r="A200">
        <v>15</v>
      </c>
      <c r="B200">
        <v>800</v>
      </c>
      <c r="C200">
        <v>96</v>
      </c>
      <c r="D200">
        <v>1</v>
      </c>
      <c r="E200">
        <v>16</v>
      </c>
      <c r="I200" s="7">
        <f t="shared" si="6"/>
        <v>24</v>
      </c>
      <c r="J200" s="11">
        <v>0</v>
      </c>
      <c r="P200">
        <v>60</v>
      </c>
      <c r="Q200" s="28">
        <f t="shared" si="7"/>
        <v>100</v>
      </c>
    </row>
    <row r="201" spans="1:17" x14ac:dyDescent="0.25">
      <c r="A201">
        <v>15</v>
      </c>
      <c r="B201">
        <v>800</v>
      </c>
      <c r="C201">
        <v>96</v>
      </c>
      <c r="D201">
        <v>2</v>
      </c>
      <c r="E201">
        <v>10</v>
      </c>
      <c r="I201" s="7">
        <f t="shared" si="6"/>
        <v>30</v>
      </c>
      <c r="J201" s="11">
        <v>0</v>
      </c>
      <c r="P201">
        <v>75</v>
      </c>
      <c r="Q201" s="28">
        <f t="shared" si="7"/>
        <v>100</v>
      </c>
    </row>
    <row r="202" spans="1:17" x14ac:dyDescent="0.25">
      <c r="A202">
        <v>15</v>
      </c>
      <c r="B202">
        <v>800</v>
      </c>
      <c r="C202">
        <v>96</v>
      </c>
      <c r="D202">
        <v>3</v>
      </c>
      <c r="E202">
        <v>10</v>
      </c>
      <c r="I202" s="7">
        <f t="shared" si="6"/>
        <v>30</v>
      </c>
      <c r="J202" s="11">
        <v>0</v>
      </c>
      <c r="P202">
        <v>75</v>
      </c>
      <c r="Q202" s="28">
        <f t="shared" si="7"/>
        <v>100</v>
      </c>
    </row>
    <row r="203" spans="1:17" x14ac:dyDescent="0.25">
      <c r="A203">
        <v>15</v>
      </c>
      <c r="B203">
        <v>1600</v>
      </c>
      <c r="C203">
        <v>96</v>
      </c>
      <c r="D203">
        <v>1</v>
      </c>
      <c r="E203">
        <v>8</v>
      </c>
      <c r="I203" s="7">
        <f t="shared" si="6"/>
        <v>32</v>
      </c>
      <c r="J203" s="11">
        <v>0</v>
      </c>
      <c r="P203">
        <v>80</v>
      </c>
      <c r="Q203" s="28">
        <f t="shared" si="7"/>
        <v>100</v>
      </c>
    </row>
    <row r="204" spans="1:17" x14ac:dyDescent="0.25">
      <c r="A204">
        <v>15</v>
      </c>
      <c r="B204">
        <v>1600</v>
      </c>
      <c r="C204">
        <v>96</v>
      </c>
      <c r="D204">
        <v>2</v>
      </c>
      <c r="E204">
        <v>10</v>
      </c>
      <c r="I204" s="7">
        <f t="shared" si="6"/>
        <v>30</v>
      </c>
      <c r="J204" s="11">
        <v>0</v>
      </c>
      <c r="N204" t="s">
        <v>93</v>
      </c>
      <c r="P204">
        <v>75</v>
      </c>
      <c r="Q204" s="28">
        <f t="shared" si="7"/>
        <v>100</v>
      </c>
    </row>
    <row r="205" spans="1:17" x14ac:dyDescent="0.25">
      <c r="A205">
        <v>15</v>
      </c>
      <c r="B205">
        <v>1600</v>
      </c>
      <c r="C205">
        <v>96</v>
      </c>
      <c r="D205">
        <v>3</v>
      </c>
      <c r="E205">
        <v>12</v>
      </c>
      <c r="I205" s="7">
        <f t="shared" ref="I205:I217" si="8">40-E205-J205+F205</f>
        <v>28</v>
      </c>
      <c r="J205" s="11">
        <v>0</v>
      </c>
      <c r="P205">
        <v>70</v>
      </c>
      <c r="Q205" s="28">
        <f t="shared" si="7"/>
        <v>100</v>
      </c>
    </row>
    <row r="206" spans="1:17" x14ac:dyDescent="0.25">
      <c r="A206">
        <v>16</v>
      </c>
      <c r="B206">
        <v>800</v>
      </c>
      <c r="C206">
        <v>96</v>
      </c>
      <c r="D206">
        <v>1</v>
      </c>
      <c r="E206">
        <v>11</v>
      </c>
      <c r="I206" s="7">
        <f t="shared" si="8"/>
        <v>29</v>
      </c>
      <c r="J206" s="11">
        <v>0</v>
      </c>
      <c r="P206">
        <v>72.5</v>
      </c>
      <c r="Q206" s="28">
        <f t="shared" si="7"/>
        <v>100</v>
      </c>
    </row>
    <row r="207" spans="1:17" x14ac:dyDescent="0.25">
      <c r="A207">
        <v>16</v>
      </c>
      <c r="B207">
        <v>800</v>
      </c>
      <c r="C207">
        <v>96</v>
      </c>
      <c r="D207">
        <v>2</v>
      </c>
      <c r="E207">
        <v>13</v>
      </c>
      <c r="I207" s="7">
        <f t="shared" si="8"/>
        <v>27</v>
      </c>
      <c r="J207" s="11">
        <v>0</v>
      </c>
      <c r="P207">
        <v>67.5</v>
      </c>
      <c r="Q207" s="28">
        <f t="shared" si="7"/>
        <v>100</v>
      </c>
    </row>
    <row r="208" spans="1:17" x14ac:dyDescent="0.25">
      <c r="A208">
        <v>16</v>
      </c>
      <c r="B208">
        <v>800</v>
      </c>
      <c r="C208">
        <v>96</v>
      </c>
      <c r="D208">
        <v>3</v>
      </c>
      <c r="E208">
        <v>16</v>
      </c>
      <c r="I208" s="7">
        <f t="shared" si="8"/>
        <v>24</v>
      </c>
      <c r="J208" s="11">
        <v>0</v>
      </c>
      <c r="P208">
        <v>60</v>
      </c>
      <c r="Q208" s="28">
        <f t="shared" si="7"/>
        <v>100</v>
      </c>
    </row>
    <row r="209" spans="1:17" x14ac:dyDescent="0.25">
      <c r="A209">
        <v>16</v>
      </c>
      <c r="B209">
        <v>1600</v>
      </c>
      <c r="C209">
        <v>96</v>
      </c>
      <c r="D209">
        <v>1</v>
      </c>
      <c r="E209">
        <v>15</v>
      </c>
      <c r="I209" s="7">
        <f t="shared" si="8"/>
        <v>25</v>
      </c>
      <c r="J209" s="11">
        <v>0</v>
      </c>
      <c r="P209">
        <v>62.5</v>
      </c>
      <c r="Q209" s="28">
        <f t="shared" si="7"/>
        <v>100</v>
      </c>
    </row>
    <row r="210" spans="1:17" x14ac:dyDescent="0.25">
      <c r="A210">
        <v>16</v>
      </c>
      <c r="B210">
        <v>1600</v>
      </c>
      <c r="C210">
        <v>96</v>
      </c>
      <c r="D210">
        <v>2</v>
      </c>
      <c r="E210">
        <v>15</v>
      </c>
      <c r="H210">
        <v>1</v>
      </c>
      <c r="I210" s="7">
        <f t="shared" si="8"/>
        <v>25</v>
      </c>
      <c r="J210" s="11">
        <v>0</v>
      </c>
      <c r="P210">
        <v>62.5</v>
      </c>
      <c r="Q210" s="28">
        <f t="shared" si="7"/>
        <v>100</v>
      </c>
    </row>
    <row r="211" spans="1:17" x14ac:dyDescent="0.25">
      <c r="A211">
        <v>16</v>
      </c>
      <c r="B211">
        <v>1600</v>
      </c>
      <c r="C211">
        <v>96</v>
      </c>
      <c r="D211">
        <v>3</v>
      </c>
      <c r="E211">
        <v>13</v>
      </c>
      <c r="I211" s="7">
        <f t="shared" si="8"/>
        <v>27</v>
      </c>
      <c r="J211" s="11">
        <v>0</v>
      </c>
      <c r="L211">
        <v>1</v>
      </c>
      <c r="P211">
        <v>67.5</v>
      </c>
      <c r="Q211" s="28">
        <f t="shared" si="7"/>
        <v>100</v>
      </c>
    </row>
    <row r="212" spans="1:17" x14ac:dyDescent="0.25">
      <c r="A212" t="s">
        <v>20</v>
      </c>
      <c r="B212" t="s">
        <v>20</v>
      </c>
      <c r="C212">
        <v>96</v>
      </c>
      <c r="D212">
        <v>1</v>
      </c>
      <c r="E212">
        <v>9</v>
      </c>
      <c r="I212" s="7">
        <f t="shared" si="8"/>
        <v>31</v>
      </c>
      <c r="J212" s="11">
        <v>0</v>
      </c>
      <c r="P212">
        <v>77.5</v>
      </c>
      <c r="Q212" s="28">
        <f t="shared" si="7"/>
        <v>100</v>
      </c>
    </row>
    <row r="213" spans="1:17" x14ac:dyDescent="0.25">
      <c r="A213" t="s">
        <v>20</v>
      </c>
      <c r="B213" t="s">
        <v>20</v>
      </c>
      <c r="C213">
        <v>96</v>
      </c>
      <c r="D213">
        <v>2</v>
      </c>
      <c r="E213">
        <v>12</v>
      </c>
      <c r="F213" s="10">
        <v>1</v>
      </c>
      <c r="I213" s="7">
        <f t="shared" si="8"/>
        <v>28</v>
      </c>
      <c r="J213" s="11">
        <v>1</v>
      </c>
      <c r="N213" t="s">
        <v>94</v>
      </c>
      <c r="P213">
        <v>70</v>
      </c>
      <c r="Q213" s="28">
        <f t="shared" si="7"/>
        <v>96.551724137931032</v>
      </c>
    </row>
    <row r="214" spans="1:17" x14ac:dyDescent="0.25">
      <c r="A214" t="s">
        <v>20</v>
      </c>
      <c r="B214" t="s">
        <v>20</v>
      </c>
      <c r="C214">
        <v>96</v>
      </c>
      <c r="D214">
        <v>3</v>
      </c>
      <c r="E214">
        <v>12</v>
      </c>
      <c r="I214" s="7">
        <f t="shared" si="8"/>
        <v>28</v>
      </c>
      <c r="J214" s="11">
        <v>0</v>
      </c>
      <c r="P214">
        <v>70</v>
      </c>
      <c r="Q214" s="28">
        <f t="shared" si="7"/>
        <v>100</v>
      </c>
    </row>
    <row r="215" spans="1:17" x14ac:dyDescent="0.25">
      <c r="A215" t="s">
        <v>20</v>
      </c>
      <c r="B215" t="s">
        <v>20</v>
      </c>
      <c r="C215">
        <v>96</v>
      </c>
      <c r="D215">
        <v>4</v>
      </c>
      <c r="E215">
        <v>11</v>
      </c>
      <c r="I215" s="7">
        <f t="shared" si="8"/>
        <v>29</v>
      </c>
      <c r="J215" s="11">
        <v>0</v>
      </c>
      <c r="P215">
        <v>72.5</v>
      </c>
      <c r="Q215" s="28">
        <f t="shared" si="7"/>
        <v>100</v>
      </c>
    </row>
    <row r="216" spans="1:17" x14ac:dyDescent="0.25">
      <c r="A216" t="s">
        <v>20</v>
      </c>
      <c r="B216" t="s">
        <v>20</v>
      </c>
      <c r="C216">
        <v>96</v>
      </c>
      <c r="D216">
        <v>5</v>
      </c>
      <c r="E216">
        <v>10</v>
      </c>
      <c r="I216" s="7">
        <f t="shared" si="8"/>
        <v>30</v>
      </c>
      <c r="J216" s="11">
        <v>0</v>
      </c>
      <c r="P216">
        <v>75</v>
      </c>
      <c r="Q216" s="28">
        <f t="shared" si="7"/>
        <v>100</v>
      </c>
    </row>
    <row r="217" spans="1:17" x14ac:dyDescent="0.25">
      <c r="A217" t="s">
        <v>20</v>
      </c>
      <c r="B217" t="s">
        <v>20</v>
      </c>
      <c r="C217">
        <v>96</v>
      </c>
      <c r="D217">
        <v>6</v>
      </c>
      <c r="E217">
        <v>11</v>
      </c>
      <c r="F217" s="10">
        <v>1</v>
      </c>
      <c r="I217" s="7">
        <f t="shared" si="8"/>
        <v>28</v>
      </c>
      <c r="J217" s="11">
        <v>2</v>
      </c>
      <c r="N217" t="s">
        <v>78</v>
      </c>
      <c r="P217">
        <v>72.5</v>
      </c>
      <c r="Q217" s="28">
        <f t="shared" si="7"/>
        <v>93.333333333333329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7825-14DF-4ED9-AE70-86A332582C16}">
  <dimension ref="A1:V169"/>
  <sheetViews>
    <sheetView topLeftCell="A109" workbookViewId="0">
      <pane xSplit="1" topLeftCell="B1" activePane="topRight" state="frozen"/>
      <selection pane="topRight" activeCell="S117" sqref="S117"/>
    </sheetView>
  </sheetViews>
  <sheetFormatPr defaultRowHeight="15" x14ac:dyDescent="0.25"/>
  <cols>
    <col min="1" max="2" width="13.85546875" customWidth="1"/>
    <col min="7" max="7" width="9.140625" style="6"/>
    <col min="9" max="9" width="10.85546875" customWidth="1"/>
    <col min="10" max="10" width="9.140625" style="7"/>
    <col min="15" max="15" width="41.85546875" customWidth="1"/>
  </cols>
  <sheetData>
    <row r="1" spans="1:22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6" t="s">
        <v>6</v>
      </c>
      <c r="H1" s="1" t="s">
        <v>7</v>
      </c>
      <c r="I1" s="1" t="s">
        <v>8</v>
      </c>
      <c r="J1" s="14" t="s">
        <v>9</v>
      </c>
      <c r="K1" s="15" t="s">
        <v>10</v>
      </c>
      <c r="L1" s="1" t="s">
        <v>11</v>
      </c>
      <c r="M1" s="2" t="s">
        <v>12</v>
      </c>
      <c r="N1" s="24" t="s">
        <v>13</v>
      </c>
      <c r="O1" s="3" t="s">
        <v>14</v>
      </c>
      <c r="P1" s="1" t="s">
        <v>15</v>
      </c>
      <c r="Q1" t="s">
        <v>16</v>
      </c>
      <c r="R1" t="s">
        <v>17</v>
      </c>
      <c r="V1" t="s">
        <v>95</v>
      </c>
    </row>
    <row r="2" spans="1:22" x14ac:dyDescent="0.25">
      <c r="A2" t="s">
        <v>45</v>
      </c>
      <c r="B2" t="s">
        <v>19</v>
      </c>
      <c r="C2">
        <v>1250</v>
      </c>
      <c r="D2">
        <v>24</v>
      </c>
      <c r="E2">
        <v>1</v>
      </c>
      <c r="F2" cm="1">
        <f t="array" ref="F2:F43">G2:G43+N2:N43</f>
        <v>2</v>
      </c>
      <c r="G2" s="30">
        <v>2</v>
      </c>
      <c r="J2" s="7">
        <v>0</v>
      </c>
      <c r="K2" s="13">
        <v>40</v>
      </c>
      <c r="Q2" s="31">
        <f>((V2-F2)/V2)*100</f>
        <v>95</v>
      </c>
      <c r="R2">
        <f>(J2/(J2+K2))*100</f>
        <v>0</v>
      </c>
      <c r="V2">
        <v>40</v>
      </c>
    </row>
    <row r="3" spans="1:22" x14ac:dyDescent="0.25">
      <c r="A3" t="s">
        <v>45</v>
      </c>
      <c r="B3" t="s">
        <v>19</v>
      </c>
      <c r="C3">
        <v>1250</v>
      </c>
      <c r="D3">
        <v>24</v>
      </c>
      <c r="E3">
        <v>2</v>
      </c>
      <c r="F3">
        <v>6</v>
      </c>
      <c r="G3" s="30">
        <v>6</v>
      </c>
      <c r="J3" s="7">
        <v>0</v>
      </c>
      <c r="K3" s="13">
        <v>40</v>
      </c>
      <c r="Q3" s="31">
        <f t="shared" ref="Q3:Q66" si="0">((V3-F3)/V3)*100</f>
        <v>85</v>
      </c>
      <c r="R3">
        <f t="shared" ref="R3:R66" si="1">(J3/(J3+K3))*100</f>
        <v>0</v>
      </c>
      <c r="V3">
        <v>40</v>
      </c>
    </row>
    <row r="4" spans="1:22" x14ac:dyDescent="0.25">
      <c r="A4" t="s">
        <v>45</v>
      </c>
      <c r="B4" t="s">
        <v>19</v>
      </c>
      <c r="C4">
        <v>1250</v>
      </c>
      <c r="D4">
        <v>24</v>
      </c>
      <c r="E4">
        <v>3</v>
      </c>
      <c r="F4">
        <v>1</v>
      </c>
      <c r="G4" s="30">
        <v>1</v>
      </c>
      <c r="J4" s="7">
        <v>0</v>
      </c>
      <c r="K4" s="13">
        <v>40</v>
      </c>
      <c r="Q4" s="31">
        <f t="shared" si="0"/>
        <v>97.5</v>
      </c>
      <c r="R4">
        <f t="shared" si="1"/>
        <v>0</v>
      </c>
      <c r="V4">
        <v>40</v>
      </c>
    </row>
    <row r="5" spans="1:22" x14ac:dyDescent="0.25">
      <c r="A5" t="s">
        <v>45</v>
      </c>
      <c r="B5" t="s">
        <v>19</v>
      </c>
      <c r="C5">
        <v>6250</v>
      </c>
      <c r="D5">
        <v>24</v>
      </c>
      <c r="E5">
        <v>1</v>
      </c>
      <c r="F5">
        <v>5</v>
      </c>
      <c r="G5" s="30">
        <v>5</v>
      </c>
      <c r="J5" s="7">
        <v>0</v>
      </c>
      <c r="K5" s="13">
        <v>40</v>
      </c>
      <c r="Q5" s="31">
        <f t="shared" si="0"/>
        <v>87.5</v>
      </c>
      <c r="R5">
        <f t="shared" si="1"/>
        <v>0</v>
      </c>
      <c r="V5">
        <v>40</v>
      </c>
    </row>
    <row r="6" spans="1:22" x14ac:dyDescent="0.25">
      <c r="A6" t="s">
        <v>45</v>
      </c>
      <c r="B6" t="s">
        <v>19</v>
      </c>
      <c r="C6">
        <v>6250</v>
      </c>
      <c r="D6">
        <v>24</v>
      </c>
      <c r="E6">
        <v>2</v>
      </c>
      <c r="F6">
        <v>2</v>
      </c>
      <c r="G6" s="30">
        <v>2</v>
      </c>
      <c r="J6" s="7">
        <v>0</v>
      </c>
      <c r="K6" s="13">
        <v>40</v>
      </c>
      <c r="Q6" s="31">
        <f t="shared" si="0"/>
        <v>95</v>
      </c>
      <c r="R6">
        <f t="shared" si="1"/>
        <v>0</v>
      </c>
      <c r="V6">
        <v>40</v>
      </c>
    </row>
    <row r="7" spans="1:22" x14ac:dyDescent="0.25">
      <c r="A7" t="s">
        <v>45</v>
      </c>
      <c r="B7" t="s">
        <v>19</v>
      </c>
      <c r="C7">
        <v>6250</v>
      </c>
      <c r="D7">
        <v>24</v>
      </c>
      <c r="E7">
        <v>3</v>
      </c>
      <c r="F7">
        <v>2</v>
      </c>
      <c r="G7" s="30">
        <v>2</v>
      </c>
      <c r="J7" s="7">
        <v>0</v>
      </c>
      <c r="K7" s="13">
        <v>40</v>
      </c>
      <c r="O7" t="s">
        <v>96</v>
      </c>
      <c r="Q7" s="31">
        <f t="shared" si="0"/>
        <v>95</v>
      </c>
      <c r="R7">
        <f t="shared" si="1"/>
        <v>0</v>
      </c>
      <c r="V7">
        <v>40</v>
      </c>
    </row>
    <row r="8" spans="1:22" x14ac:dyDescent="0.25">
      <c r="A8" t="s">
        <v>45</v>
      </c>
      <c r="B8" t="s">
        <v>19</v>
      </c>
      <c r="C8">
        <v>31250</v>
      </c>
      <c r="D8">
        <v>24</v>
      </c>
      <c r="E8">
        <v>1</v>
      </c>
      <c r="F8">
        <v>2</v>
      </c>
      <c r="G8" s="30">
        <v>2</v>
      </c>
      <c r="J8" s="7">
        <v>0</v>
      </c>
      <c r="K8" s="13">
        <v>40</v>
      </c>
      <c r="Q8" s="31">
        <f t="shared" si="0"/>
        <v>95</v>
      </c>
      <c r="R8">
        <f t="shared" si="1"/>
        <v>0</v>
      </c>
      <c r="V8">
        <v>40</v>
      </c>
    </row>
    <row r="9" spans="1:22" x14ac:dyDescent="0.25">
      <c r="A9" t="s">
        <v>45</v>
      </c>
      <c r="B9" t="s">
        <v>19</v>
      </c>
      <c r="C9">
        <v>31250</v>
      </c>
      <c r="D9">
        <v>24</v>
      </c>
      <c r="E9">
        <v>2</v>
      </c>
      <c r="F9">
        <v>2</v>
      </c>
      <c r="G9" s="30">
        <v>2</v>
      </c>
      <c r="J9" s="7">
        <v>0</v>
      </c>
      <c r="K9" s="13">
        <v>40</v>
      </c>
      <c r="O9" t="s">
        <v>97</v>
      </c>
      <c r="Q9" s="31">
        <f t="shared" si="0"/>
        <v>95</v>
      </c>
      <c r="R9">
        <f t="shared" si="1"/>
        <v>0</v>
      </c>
      <c r="V9">
        <v>40</v>
      </c>
    </row>
    <row r="10" spans="1:22" x14ac:dyDescent="0.25">
      <c r="A10" t="s">
        <v>45</v>
      </c>
      <c r="B10" t="s">
        <v>19</v>
      </c>
      <c r="C10">
        <v>31250</v>
      </c>
      <c r="D10">
        <v>24</v>
      </c>
      <c r="E10">
        <v>3</v>
      </c>
      <c r="F10">
        <v>3</v>
      </c>
      <c r="G10" s="30">
        <v>3</v>
      </c>
      <c r="J10" s="7">
        <v>0</v>
      </c>
      <c r="K10" s="13">
        <v>40</v>
      </c>
      <c r="O10" t="s">
        <v>98</v>
      </c>
      <c r="Q10" s="31">
        <f t="shared" si="0"/>
        <v>92.5</v>
      </c>
      <c r="R10">
        <f t="shared" si="1"/>
        <v>0</v>
      </c>
      <c r="V10">
        <v>40</v>
      </c>
    </row>
    <row r="11" spans="1:22" x14ac:dyDescent="0.25">
      <c r="A11" t="s">
        <v>21</v>
      </c>
      <c r="B11" t="s">
        <v>22</v>
      </c>
      <c r="C11">
        <v>50</v>
      </c>
      <c r="D11">
        <v>24</v>
      </c>
      <c r="E11">
        <v>1</v>
      </c>
      <c r="F11">
        <v>1</v>
      </c>
      <c r="G11" s="30">
        <v>1</v>
      </c>
      <c r="J11" s="7">
        <v>0</v>
      </c>
      <c r="K11" s="13">
        <v>40</v>
      </c>
      <c r="O11" t="s">
        <v>97</v>
      </c>
      <c r="Q11" s="31">
        <f t="shared" si="0"/>
        <v>97.5</v>
      </c>
      <c r="R11">
        <f t="shared" si="1"/>
        <v>0</v>
      </c>
      <c r="V11">
        <v>40</v>
      </c>
    </row>
    <row r="12" spans="1:22" x14ac:dyDescent="0.25">
      <c r="A12" t="s">
        <v>21</v>
      </c>
      <c r="B12" t="s">
        <v>22</v>
      </c>
      <c r="C12">
        <v>50</v>
      </c>
      <c r="D12">
        <v>24</v>
      </c>
      <c r="E12">
        <v>2</v>
      </c>
      <c r="F12">
        <v>3</v>
      </c>
      <c r="G12" s="30">
        <v>3</v>
      </c>
      <c r="J12" s="7">
        <v>0</v>
      </c>
      <c r="K12" s="13">
        <v>40</v>
      </c>
      <c r="Q12" s="31">
        <f t="shared" si="0"/>
        <v>92.5</v>
      </c>
      <c r="R12">
        <f t="shared" si="1"/>
        <v>0</v>
      </c>
      <c r="V12">
        <v>40</v>
      </c>
    </row>
    <row r="13" spans="1:22" x14ac:dyDescent="0.25">
      <c r="A13" t="s">
        <v>21</v>
      </c>
      <c r="B13" t="s">
        <v>22</v>
      </c>
      <c r="C13">
        <v>50</v>
      </c>
      <c r="D13">
        <v>24</v>
      </c>
      <c r="E13">
        <v>3</v>
      </c>
      <c r="F13">
        <v>3</v>
      </c>
      <c r="G13" s="30">
        <v>3</v>
      </c>
      <c r="J13" s="7">
        <v>0</v>
      </c>
      <c r="K13" s="29">
        <v>41</v>
      </c>
      <c r="O13" t="s">
        <v>99</v>
      </c>
      <c r="Q13" s="31">
        <f t="shared" si="0"/>
        <v>92.682926829268297</v>
      </c>
      <c r="R13">
        <f t="shared" si="1"/>
        <v>0</v>
      </c>
      <c r="V13">
        <v>41</v>
      </c>
    </row>
    <row r="14" spans="1:22" x14ac:dyDescent="0.25">
      <c r="A14" t="s">
        <v>21</v>
      </c>
      <c r="B14" t="s">
        <v>22</v>
      </c>
      <c r="C14">
        <v>250</v>
      </c>
      <c r="D14">
        <v>24</v>
      </c>
      <c r="E14">
        <v>1</v>
      </c>
      <c r="F14">
        <v>4</v>
      </c>
      <c r="G14" s="30">
        <v>4</v>
      </c>
      <c r="J14" s="7">
        <v>0</v>
      </c>
      <c r="K14">
        <v>40</v>
      </c>
      <c r="Q14" s="31">
        <f t="shared" si="0"/>
        <v>90</v>
      </c>
      <c r="R14">
        <f t="shared" si="1"/>
        <v>0</v>
      </c>
      <c r="V14">
        <v>40</v>
      </c>
    </row>
    <row r="15" spans="1:22" x14ac:dyDescent="0.25">
      <c r="A15" t="s">
        <v>21</v>
      </c>
      <c r="B15" t="s">
        <v>22</v>
      </c>
      <c r="C15">
        <v>250</v>
      </c>
      <c r="D15">
        <v>24</v>
      </c>
      <c r="E15">
        <v>2</v>
      </c>
      <c r="F15">
        <v>2</v>
      </c>
      <c r="G15" s="30">
        <v>2</v>
      </c>
      <c r="J15" s="7">
        <v>0</v>
      </c>
      <c r="K15">
        <v>40</v>
      </c>
      <c r="Q15" s="31">
        <f t="shared" si="0"/>
        <v>95</v>
      </c>
      <c r="R15">
        <f t="shared" si="1"/>
        <v>0</v>
      </c>
      <c r="V15">
        <v>40</v>
      </c>
    </row>
    <row r="16" spans="1:22" x14ac:dyDescent="0.25">
      <c r="A16" t="s">
        <v>21</v>
      </c>
      <c r="B16" t="s">
        <v>22</v>
      </c>
      <c r="C16">
        <v>250</v>
      </c>
      <c r="D16">
        <v>24</v>
      </c>
      <c r="E16">
        <v>3</v>
      </c>
      <c r="F16">
        <v>4</v>
      </c>
      <c r="G16" s="30">
        <v>4</v>
      </c>
      <c r="J16" s="7">
        <v>0</v>
      </c>
      <c r="K16">
        <v>40</v>
      </c>
      <c r="O16" t="s">
        <v>97</v>
      </c>
      <c r="Q16" s="31">
        <f t="shared" si="0"/>
        <v>90</v>
      </c>
      <c r="R16">
        <f t="shared" si="1"/>
        <v>0</v>
      </c>
      <c r="V16">
        <v>40</v>
      </c>
    </row>
    <row r="17" spans="1:22" x14ac:dyDescent="0.25">
      <c r="A17" t="s">
        <v>21</v>
      </c>
      <c r="B17" t="s">
        <v>22</v>
      </c>
      <c r="C17">
        <v>1250</v>
      </c>
      <c r="D17">
        <v>24</v>
      </c>
      <c r="E17">
        <v>1</v>
      </c>
      <c r="F17">
        <v>4</v>
      </c>
      <c r="G17" s="30">
        <v>4</v>
      </c>
      <c r="J17" s="7">
        <v>0</v>
      </c>
      <c r="K17">
        <v>40</v>
      </c>
      <c r="Q17" s="31">
        <f t="shared" si="0"/>
        <v>90</v>
      </c>
      <c r="R17">
        <f t="shared" si="1"/>
        <v>0</v>
      </c>
      <c r="V17">
        <v>40</v>
      </c>
    </row>
    <row r="18" spans="1:22" x14ac:dyDescent="0.25">
      <c r="A18" t="s">
        <v>21</v>
      </c>
      <c r="B18" t="s">
        <v>22</v>
      </c>
      <c r="C18">
        <v>1250</v>
      </c>
      <c r="D18">
        <v>24</v>
      </c>
      <c r="E18">
        <v>2</v>
      </c>
      <c r="F18">
        <v>2</v>
      </c>
      <c r="G18" s="30">
        <v>2</v>
      </c>
      <c r="I18">
        <v>1</v>
      </c>
      <c r="J18" s="7">
        <v>0</v>
      </c>
      <c r="K18">
        <v>40</v>
      </c>
      <c r="O18" t="s">
        <v>100</v>
      </c>
      <c r="Q18" s="31">
        <f t="shared" si="0"/>
        <v>95</v>
      </c>
      <c r="R18">
        <f t="shared" si="1"/>
        <v>0</v>
      </c>
      <c r="V18">
        <v>40</v>
      </c>
    </row>
    <row r="19" spans="1:22" x14ac:dyDescent="0.25">
      <c r="A19" t="s">
        <v>21</v>
      </c>
      <c r="B19" t="s">
        <v>22</v>
      </c>
      <c r="C19">
        <v>1250</v>
      </c>
      <c r="D19">
        <v>24</v>
      </c>
      <c r="E19">
        <v>3</v>
      </c>
      <c r="F19">
        <v>2</v>
      </c>
      <c r="G19" s="30">
        <v>2</v>
      </c>
      <c r="J19" s="7">
        <v>0</v>
      </c>
      <c r="K19">
        <v>40</v>
      </c>
      <c r="Q19" s="31">
        <f t="shared" si="0"/>
        <v>95</v>
      </c>
      <c r="R19">
        <f t="shared" si="1"/>
        <v>0</v>
      </c>
      <c r="V19">
        <v>40</v>
      </c>
    </row>
    <row r="20" spans="1:22" x14ac:dyDescent="0.25">
      <c r="A20" t="s">
        <v>23</v>
      </c>
      <c r="B20" t="s">
        <v>24</v>
      </c>
      <c r="C20">
        <v>50</v>
      </c>
      <c r="D20">
        <v>24</v>
      </c>
      <c r="E20">
        <v>1</v>
      </c>
      <c r="F20">
        <v>3</v>
      </c>
      <c r="G20" s="30">
        <v>3</v>
      </c>
      <c r="J20" s="7">
        <v>0</v>
      </c>
      <c r="K20">
        <v>40</v>
      </c>
      <c r="O20" t="s">
        <v>97</v>
      </c>
      <c r="Q20" s="31">
        <f t="shared" si="0"/>
        <v>92.5</v>
      </c>
      <c r="R20">
        <f t="shared" si="1"/>
        <v>0</v>
      </c>
      <c r="V20">
        <v>40</v>
      </c>
    </row>
    <row r="21" spans="1:22" x14ac:dyDescent="0.25">
      <c r="A21" t="s">
        <v>23</v>
      </c>
      <c r="B21" t="s">
        <v>24</v>
      </c>
      <c r="C21">
        <v>50</v>
      </c>
      <c r="D21">
        <v>24</v>
      </c>
      <c r="E21">
        <v>2</v>
      </c>
      <c r="F21">
        <v>5</v>
      </c>
      <c r="G21" s="30">
        <v>5</v>
      </c>
      <c r="J21" s="7">
        <v>0</v>
      </c>
      <c r="K21" s="29">
        <v>39</v>
      </c>
      <c r="Q21" s="31">
        <f t="shared" si="0"/>
        <v>87.179487179487182</v>
      </c>
      <c r="R21">
        <f t="shared" si="1"/>
        <v>0</v>
      </c>
      <c r="V21">
        <v>39</v>
      </c>
    </row>
    <row r="22" spans="1:22" x14ac:dyDescent="0.25">
      <c r="A22" t="s">
        <v>23</v>
      </c>
      <c r="B22" t="s">
        <v>24</v>
      </c>
      <c r="C22">
        <v>50</v>
      </c>
      <c r="D22">
        <v>24</v>
      </c>
      <c r="E22">
        <v>3</v>
      </c>
      <c r="F22">
        <v>2</v>
      </c>
      <c r="G22" s="30">
        <v>2</v>
      </c>
      <c r="J22" s="7">
        <v>0</v>
      </c>
      <c r="K22">
        <v>40</v>
      </c>
      <c r="O22" t="s">
        <v>101</v>
      </c>
      <c r="Q22" s="31">
        <f t="shared" si="0"/>
        <v>95</v>
      </c>
      <c r="R22">
        <f t="shared" si="1"/>
        <v>0</v>
      </c>
      <c r="V22">
        <v>40</v>
      </c>
    </row>
    <row r="23" spans="1:22" x14ac:dyDescent="0.25">
      <c r="A23" t="s">
        <v>23</v>
      </c>
      <c r="B23" t="s">
        <v>24</v>
      </c>
      <c r="C23">
        <v>250</v>
      </c>
      <c r="D23">
        <v>24</v>
      </c>
      <c r="E23">
        <v>1</v>
      </c>
      <c r="F23">
        <v>1</v>
      </c>
      <c r="G23" s="30">
        <v>1</v>
      </c>
      <c r="J23" s="7">
        <v>0</v>
      </c>
      <c r="K23">
        <v>40</v>
      </c>
      <c r="Q23" s="31">
        <f t="shared" si="0"/>
        <v>97.5</v>
      </c>
      <c r="R23">
        <f t="shared" si="1"/>
        <v>0</v>
      </c>
      <c r="V23">
        <v>40</v>
      </c>
    </row>
    <row r="24" spans="1:22" x14ac:dyDescent="0.25">
      <c r="A24" t="s">
        <v>23</v>
      </c>
      <c r="B24" t="s">
        <v>24</v>
      </c>
      <c r="C24">
        <v>250</v>
      </c>
      <c r="D24">
        <v>24</v>
      </c>
      <c r="E24">
        <v>2</v>
      </c>
      <c r="F24">
        <v>6</v>
      </c>
      <c r="G24" s="30">
        <v>6</v>
      </c>
      <c r="I24">
        <v>1</v>
      </c>
      <c r="J24" s="7">
        <v>0</v>
      </c>
      <c r="K24" s="29">
        <v>41</v>
      </c>
      <c r="O24" t="s">
        <v>102</v>
      </c>
      <c r="Q24" s="31">
        <f t="shared" si="0"/>
        <v>85.365853658536579</v>
      </c>
      <c r="R24">
        <f t="shared" si="1"/>
        <v>0</v>
      </c>
      <c r="V24">
        <v>41</v>
      </c>
    </row>
    <row r="25" spans="1:22" x14ac:dyDescent="0.25">
      <c r="A25" t="s">
        <v>23</v>
      </c>
      <c r="B25" t="s">
        <v>24</v>
      </c>
      <c r="C25">
        <v>250</v>
      </c>
      <c r="D25">
        <v>24</v>
      </c>
      <c r="E25">
        <v>3</v>
      </c>
      <c r="F25">
        <v>1</v>
      </c>
      <c r="G25" s="30">
        <v>1</v>
      </c>
      <c r="J25" s="7">
        <v>0</v>
      </c>
      <c r="K25" s="29">
        <v>43</v>
      </c>
      <c r="Q25" s="31">
        <f t="shared" si="0"/>
        <v>97.674418604651152</v>
      </c>
      <c r="R25">
        <f t="shared" si="1"/>
        <v>0</v>
      </c>
      <c r="V25">
        <v>43</v>
      </c>
    </row>
    <row r="26" spans="1:22" x14ac:dyDescent="0.25">
      <c r="A26" t="s">
        <v>23</v>
      </c>
      <c r="B26" t="s">
        <v>24</v>
      </c>
      <c r="C26">
        <v>1250</v>
      </c>
      <c r="D26">
        <v>24</v>
      </c>
      <c r="E26">
        <v>1</v>
      </c>
      <c r="F26">
        <v>6</v>
      </c>
      <c r="G26" s="30">
        <v>6</v>
      </c>
      <c r="J26" s="7">
        <v>0</v>
      </c>
      <c r="K26">
        <v>40</v>
      </c>
      <c r="Q26" s="31">
        <f t="shared" si="0"/>
        <v>85</v>
      </c>
      <c r="R26">
        <f t="shared" si="1"/>
        <v>0</v>
      </c>
      <c r="V26">
        <v>40</v>
      </c>
    </row>
    <row r="27" spans="1:22" x14ac:dyDescent="0.25">
      <c r="A27" t="s">
        <v>23</v>
      </c>
      <c r="B27" t="s">
        <v>24</v>
      </c>
      <c r="C27">
        <v>1250</v>
      </c>
      <c r="D27">
        <v>24</v>
      </c>
      <c r="E27">
        <v>2</v>
      </c>
      <c r="F27">
        <v>2</v>
      </c>
      <c r="G27" s="30">
        <v>2</v>
      </c>
      <c r="J27" s="7">
        <v>0</v>
      </c>
      <c r="K27">
        <v>40</v>
      </c>
      <c r="O27" t="s">
        <v>97</v>
      </c>
      <c r="Q27" s="31">
        <f t="shared" si="0"/>
        <v>95</v>
      </c>
      <c r="R27">
        <f t="shared" si="1"/>
        <v>0</v>
      </c>
      <c r="V27">
        <v>40</v>
      </c>
    </row>
    <row r="28" spans="1:22" x14ac:dyDescent="0.25">
      <c r="A28" t="s">
        <v>23</v>
      </c>
      <c r="B28" t="s">
        <v>24</v>
      </c>
      <c r="C28">
        <v>1250</v>
      </c>
      <c r="D28">
        <v>24</v>
      </c>
      <c r="E28">
        <v>3</v>
      </c>
      <c r="F28">
        <v>1</v>
      </c>
      <c r="G28" s="30">
        <v>1</v>
      </c>
      <c r="J28" s="7">
        <v>0</v>
      </c>
      <c r="K28">
        <v>40</v>
      </c>
      <c r="Q28" s="31">
        <f t="shared" si="0"/>
        <v>97.5</v>
      </c>
      <c r="R28">
        <f t="shared" si="1"/>
        <v>0</v>
      </c>
      <c r="V28">
        <v>40</v>
      </c>
    </row>
    <row r="29" spans="1:22" x14ac:dyDescent="0.25">
      <c r="A29" t="s">
        <v>25</v>
      </c>
      <c r="B29" t="s">
        <v>26</v>
      </c>
      <c r="C29">
        <v>1250</v>
      </c>
      <c r="D29">
        <v>24</v>
      </c>
      <c r="E29">
        <v>1</v>
      </c>
      <c r="F29">
        <v>2</v>
      </c>
      <c r="G29" s="30">
        <v>2</v>
      </c>
      <c r="J29" s="7">
        <v>0</v>
      </c>
      <c r="K29">
        <v>40</v>
      </c>
      <c r="O29" t="s">
        <v>103</v>
      </c>
      <c r="Q29" s="31">
        <f t="shared" si="0"/>
        <v>95</v>
      </c>
      <c r="R29">
        <f t="shared" si="1"/>
        <v>0</v>
      </c>
      <c r="V29">
        <v>40</v>
      </c>
    </row>
    <row r="30" spans="1:22" x14ac:dyDescent="0.25">
      <c r="A30" t="s">
        <v>25</v>
      </c>
      <c r="B30" t="s">
        <v>26</v>
      </c>
      <c r="C30">
        <v>1250</v>
      </c>
      <c r="D30">
        <v>24</v>
      </c>
      <c r="E30">
        <v>2</v>
      </c>
      <c r="F30">
        <v>6</v>
      </c>
      <c r="G30" s="30">
        <v>6</v>
      </c>
      <c r="J30" s="7">
        <v>0</v>
      </c>
      <c r="K30">
        <v>40</v>
      </c>
      <c r="Q30" s="31">
        <f t="shared" si="0"/>
        <v>85</v>
      </c>
      <c r="R30">
        <f t="shared" si="1"/>
        <v>0</v>
      </c>
      <c r="V30">
        <v>40</v>
      </c>
    </row>
    <row r="31" spans="1:22" x14ac:dyDescent="0.25">
      <c r="A31" t="s">
        <v>25</v>
      </c>
      <c r="B31" t="s">
        <v>26</v>
      </c>
      <c r="C31">
        <v>1250</v>
      </c>
      <c r="D31">
        <v>24</v>
      </c>
      <c r="E31">
        <v>3</v>
      </c>
      <c r="F31">
        <v>2</v>
      </c>
      <c r="G31" s="30">
        <v>2</v>
      </c>
      <c r="J31" s="7">
        <v>0</v>
      </c>
      <c r="K31" s="29">
        <v>44</v>
      </c>
      <c r="Q31" s="31">
        <f t="shared" si="0"/>
        <v>95.454545454545453</v>
      </c>
      <c r="R31">
        <f t="shared" si="1"/>
        <v>0</v>
      </c>
      <c r="V31">
        <v>44</v>
      </c>
    </row>
    <row r="32" spans="1:22" x14ac:dyDescent="0.25">
      <c r="A32" t="s">
        <v>25</v>
      </c>
      <c r="B32" t="s">
        <v>26</v>
      </c>
      <c r="C32">
        <v>6250</v>
      </c>
      <c r="D32">
        <v>24</v>
      </c>
      <c r="E32">
        <v>1</v>
      </c>
      <c r="F32">
        <v>4</v>
      </c>
      <c r="G32" s="30">
        <v>4</v>
      </c>
      <c r="J32" s="7">
        <v>0</v>
      </c>
      <c r="K32" s="29">
        <v>41</v>
      </c>
      <c r="Q32" s="31">
        <f t="shared" si="0"/>
        <v>90.243902439024396</v>
      </c>
      <c r="R32">
        <f t="shared" si="1"/>
        <v>0</v>
      </c>
      <c r="V32">
        <v>41</v>
      </c>
    </row>
    <row r="33" spans="1:22" x14ac:dyDescent="0.25">
      <c r="A33" t="s">
        <v>25</v>
      </c>
      <c r="B33" t="s">
        <v>26</v>
      </c>
      <c r="C33">
        <v>6250</v>
      </c>
      <c r="D33">
        <v>24</v>
      </c>
      <c r="E33">
        <v>2</v>
      </c>
      <c r="F33">
        <v>3</v>
      </c>
      <c r="G33" s="30">
        <v>3</v>
      </c>
      <c r="J33" s="7">
        <v>0</v>
      </c>
      <c r="K33">
        <v>40</v>
      </c>
      <c r="Q33" s="31">
        <f t="shared" si="0"/>
        <v>92.5</v>
      </c>
      <c r="R33">
        <f t="shared" si="1"/>
        <v>0</v>
      </c>
      <c r="V33">
        <v>40</v>
      </c>
    </row>
    <row r="34" spans="1:22" x14ac:dyDescent="0.25">
      <c r="A34" t="s">
        <v>25</v>
      </c>
      <c r="B34" t="s">
        <v>26</v>
      </c>
      <c r="C34">
        <v>6250</v>
      </c>
      <c r="D34">
        <v>24</v>
      </c>
      <c r="E34">
        <v>3</v>
      </c>
      <c r="F34">
        <v>2</v>
      </c>
      <c r="G34" s="30">
        <v>2</v>
      </c>
      <c r="J34" s="7">
        <v>0</v>
      </c>
      <c r="K34">
        <v>40</v>
      </c>
      <c r="O34" t="s">
        <v>96</v>
      </c>
      <c r="Q34" s="31">
        <f t="shared" si="0"/>
        <v>95</v>
      </c>
      <c r="R34">
        <f t="shared" si="1"/>
        <v>0</v>
      </c>
      <c r="V34">
        <v>40</v>
      </c>
    </row>
    <row r="35" spans="1:22" x14ac:dyDescent="0.25">
      <c r="A35" t="s">
        <v>25</v>
      </c>
      <c r="B35" t="s">
        <v>26</v>
      </c>
      <c r="C35">
        <v>31250</v>
      </c>
      <c r="D35">
        <v>24</v>
      </c>
      <c r="E35">
        <v>1</v>
      </c>
      <c r="F35">
        <v>5</v>
      </c>
      <c r="G35" s="30">
        <v>5</v>
      </c>
      <c r="J35" s="7">
        <v>0</v>
      </c>
      <c r="K35">
        <v>40</v>
      </c>
      <c r="Q35" s="31">
        <f t="shared" si="0"/>
        <v>87.5</v>
      </c>
      <c r="R35">
        <f t="shared" si="1"/>
        <v>0</v>
      </c>
      <c r="V35">
        <v>40</v>
      </c>
    </row>
    <row r="36" spans="1:22" x14ac:dyDescent="0.25">
      <c r="A36" t="s">
        <v>25</v>
      </c>
      <c r="B36" t="s">
        <v>26</v>
      </c>
      <c r="C36">
        <v>31250</v>
      </c>
      <c r="D36">
        <v>24</v>
      </c>
      <c r="E36">
        <v>2</v>
      </c>
      <c r="F36">
        <v>6</v>
      </c>
      <c r="G36" s="30">
        <v>6</v>
      </c>
      <c r="J36" s="7">
        <v>0</v>
      </c>
      <c r="K36">
        <v>40</v>
      </c>
      <c r="Q36" s="31">
        <f t="shared" si="0"/>
        <v>85</v>
      </c>
      <c r="R36">
        <f t="shared" si="1"/>
        <v>0</v>
      </c>
      <c r="V36">
        <v>40</v>
      </c>
    </row>
    <row r="37" spans="1:22" x14ac:dyDescent="0.25">
      <c r="A37" t="s">
        <v>25</v>
      </c>
      <c r="B37" t="s">
        <v>26</v>
      </c>
      <c r="C37">
        <v>31250</v>
      </c>
      <c r="D37">
        <v>24</v>
      </c>
      <c r="E37">
        <v>3</v>
      </c>
      <c r="F37">
        <v>6</v>
      </c>
      <c r="G37" s="30">
        <v>6</v>
      </c>
      <c r="J37" s="7">
        <v>0</v>
      </c>
      <c r="K37">
        <v>40</v>
      </c>
      <c r="O37" t="s">
        <v>104</v>
      </c>
      <c r="Q37" s="31">
        <f t="shared" si="0"/>
        <v>85</v>
      </c>
      <c r="R37">
        <f t="shared" si="1"/>
        <v>0</v>
      </c>
      <c r="V37">
        <v>40</v>
      </c>
    </row>
    <row r="38" spans="1:22" x14ac:dyDescent="0.25">
      <c r="A38" t="s">
        <v>20</v>
      </c>
      <c r="B38" t="s">
        <v>20</v>
      </c>
      <c r="C38" t="s">
        <v>20</v>
      </c>
      <c r="D38">
        <v>24</v>
      </c>
      <c r="E38">
        <v>1</v>
      </c>
      <c r="F38">
        <v>1</v>
      </c>
      <c r="G38" s="30">
        <v>1</v>
      </c>
      <c r="J38" s="7">
        <v>0</v>
      </c>
      <c r="K38">
        <v>40</v>
      </c>
      <c r="O38" t="s">
        <v>96</v>
      </c>
      <c r="Q38" s="31">
        <f t="shared" si="0"/>
        <v>97.5</v>
      </c>
      <c r="R38">
        <f t="shared" si="1"/>
        <v>0</v>
      </c>
      <c r="V38">
        <v>40</v>
      </c>
    </row>
    <row r="39" spans="1:22" x14ac:dyDescent="0.25">
      <c r="A39" t="s">
        <v>20</v>
      </c>
      <c r="B39" t="s">
        <v>20</v>
      </c>
      <c r="C39" t="s">
        <v>20</v>
      </c>
      <c r="D39">
        <v>24</v>
      </c>
      <c r="E39">
        <v>2</v>
      </c>
      <c r="F39">
        <v>2</v>
      </c>
      <c r="G39" s="30">
        <v>2</v>
      </c>
      <c r="J39" s="7">
        <v>0</v>
      </c>
      <c r="K39">
        <v>40</v>
      </c>
      <c r="Q39" s="31">
        <f t="shared" si="0"/>
        <v>95</v>
      </c>
      <c r="R39">
        <f t="shared" si="1"/>
        <v>0</v>
      </c>
      <c r="V39">
        <v>40</v>
      </c>
    </row>
    <row r="40" spans="1:22" x14ac:dyDescent="0.25">
      <c r="A40" t="s">
        <v>20</v>
      </c>
      <c r="B40" t="s">
        <v>20</v>
      </c>
      <c r="C40" t="s">
        <v>20</v>
      </c>
      <c r="D40">
        <v>24</v>
      </c>
      <c r="E40">
        <v>3</v>
      </c>
      <c r="F40">
        <v>4</v>
      </c>
      <c r="G40" s="30">
        <v>4</v>
      </c>
      <c r="J40" s="7">
        <v>0</v>
      </c>
      <c r="K40">
        <v>40</v>
      </c>
      <c r="Q40" s="31">
        <f t="shared" si="0"/>
        <v>90</v>
      </c>
      <c r="R40">
        <f t="shared" si="1"/>
        <v>0</v>
      </c>
      <c r="V40">
        <v>40</v>
      </c>
    </row>
    <row r="41" spans="1:22" x14ac:dyDescent="0.25">
      <c r="A41" t="s">
        <v>20</v>
      </c>
      <c r="B41" t="s">
        <v>20</v>
      </c>
      <c r="C41" t="s">
        <v>20</v>
      </c>
      <c r="D41">
        <v>24</v>
      </c>
      <c r="E41">
        <v>4</v>
      </c>
      <c r="F41">
        <v>6</v>
      </c>
      <c r="G41" s="30">
        <v>6</v>
      </c>
      <c r="J41" s="7">
        <v>0</v>
      </c>
      <c r="K41">
        <v>40</v>
      </c>
      <c r="Q41" s="31">
        <f t="shared" si="0"/>
        <v>85</v>
      </c>
      <c r="R41">
        <f t="shared" si="1"/>
        <v>0</v>
      </c>
      <c r="V41">
        <v>40</v>
      </c>
    </row>
    <row r="42" spans="1:22" x14ac:dyDescent="0.25">
      <c r="A42" t="s">
        <v>20</v>
      </c>
      <c r="B42" t="s">
        <v>20</v>
      </c>
      <c r="C42" t="s">
        <v>20</v>
      </c>
      <c r="D42">
        <v>24</v>
      </c>
      <c r="E42">
        <v>5</v>
      </c>
      <c r="F42">
        <v>2</v>
      </c>
      <c r="G42" s="30">
        <v>2</v>
      </c>
      <c r="J42" s="7">
        <v>0</v>
      </c>
      <c r="K42">
        <v>40</v>
      </c>
      <c r="Q42" s="31">
        <f t="shared" si="0"/>
        <v>95</v>
      </c>
      <c r="R42">
        <f t="shared" si="1"/>
        <v>0</v>
      </c>
      <c r="V42">
        <v>40</v>
      </c>
    </row>
    <row r="43" spans="1:22" x14ac:dyDescent="0.25">
      <c r="A43" t="s">
        <v>20</v>
      </c>
      <c r="B43" t="s">
        <v>20</v>
      </c>
      <c r="C43" t="s">
        <v>20</v>
      </c>
      <c r="D43">
        <v>24</v>
      </c>
      <c r="E43">
        <v>6</v>
      </c>
      <c r="F43">
        <v>1</v>
      </c>
      <c r="G43" s="30">
        <v>1</v>
      </c>
      <c r="J43" s="7">
        <v>0</v>
      </c>
      <c r="K43">
        <v>40</v>
      </c>
      <c r="Q43" s="31">
        <f t="shared" si="0"/>
        <v>97.5</v>
      </c>
      <c r="R43">
        <f t="shared" si="1"/>
        <v>0</v>
      </c>
      <c r="V43">
        <v>40</v>
      </c>
    </row>
    <row r="44" spans="1:22" x14ac:dyDescent="0.25">
      <c r="A44" t="s">
        <v>45</v>
      </c>
      <c r="B44" t="s">
        <v>19</v>
      </c>
      <c r="C44">
        <v>1250</v>
      </c>
      <c r="D44">
        <v>48</v>
      </c>
      <c r="E44">
        <v>1</v>
      </c>
      <c r="F44" cm="1">
        <f t="array" ref="F44:F85">_xlfn.ANCHORARRAY(F2)+G44:G85+N44:N85</f>
        <v>2</v>
      </c>
      <c r="G44" s="30">
        <v>0</v>
      </c>
      <c r="J44" s="7">
        <v>2</v>
      </c>
      <c r="K44">
        <v>36</v>
      </c>
      <c r="O44" t="s">
        <v>97</v>
      </c>
      <c r="Q44" s="31">
        <f t="shared" si="0"/>
        <v>95</v>
      </c>
      <c r="R44">
        <f t="shared" si="1"/>
        <v>5.2631578947368416</v>
      </c>
      <c r="V44">
        <v>40</v>
      </c>
    </row>
    <row r="45" spans="1:22" x14ac:dyDescent="0.25">
      <c r="A45" t="s">
        <v>45</v>
      </c>
      <c r="B45" t="s">
        <v>19</v>
      </c>
      <c r="C45">
        <v>1250</v>
      </c>
      <c r="D45">
        <v>48</v>
      </c>
      <c r="E45">
        <v>2</v>
      </c>
      <c r="F45">
        <v>6</v>
      </c>
      <c r="G45" s="30">
        <v>0</v>
      </c>
      <c r="J45" s="7">
        <v>0</v>
      </c>
      <c r="K45">
        <v>34</v>
      </c>
      <c r="O45" t="s">
        <v>97</v>
      </c>
      <c r="Q45" s="31">
        <f t="shared" si="0"/>
        <v>85</v>
      </c>
      <c r="R45">
        <f t="shared" si="1"/>
        <v>0</v>
      </c>
      <c r="V45">
        <v>40</v>
      </c>
    </row>
    <row r="46" spans="1:22" x14ac:dyDescent="0.25">
      <c r="A46" t="s">
        <v>45</v>
      </c>
      <c r="B46" t="s">
        <v>19</v>
      </c>
      <c r="C46">
        <v>1250</v>
      </c>
      <c r="D46">
        <v>48</v>
      </c>
      <c r="E46">
        <v>3</v>
      </c>
      <c r="F46">
        <v>1</v>
      </c>
      <c r="G46" s="30">
        <v>0</v>
      </c>
      <c r="J46" s="7">
        <v>1</v>
      </c>
      <c r="K46">
        <v>38</v>
      </c>
      <c r="O46" t="s">
        <v>105</v>
      </c>
      <c r="Q46" s="31">
        <f t="shared" si="0"/>
        <v>97.5</v>
      </c>
      <c r="R46">
        <f t="shared" si="1"/>
        <v>2.5641025641025639</v>
      </c>
      <c r="V46">
        <v>40</v>
      </c>
    </row>
    <row r="47" spans="1:22" x14ac:dyDescent="0.25">
      <c r="A47" t="s">
        <v>45</v>
      </c>
      <c r="B47" t="s">
        <v>19</v>
      </c>
      <c r="C47">
        <v>6250</v>
      </c>
      <c r="D47">
        <v>48</v>
      </c>
      <c r="E47">
        <v>1</v>
      </c>
      <c r="F47">
        <v>5</v>
      </c>
      <c r="G47" s="30">
        <v>0</v>
      </c>
      <c r="J47" s="7">
        <v>0</v>
      </c>
      <c r="K47">
        <v>35</v>
      </c>
      <c r="O47" t="s">
        <v>106</v>
      </c>
      <c r="Q47" s="31">
        <f t="shared" si="0"/>
        <v>87.5</v>
      </c>
      <c r="R47">
        <f t="shared" si="1"/>
        <v>0</v>
      </c>
      <c r="V47">
        <v>40</v>
      </c>
    </row>
    <row r="48" spans="1:22" x14ac:dyDescent="0.25">
      <c r="A48" t="s">
        <v>45</v>
      </c>
      <c r="B48" t="s">
        <v>19</v>
      </c>
      <c r="C48">
        <v>6250</v>
      </c>
      <c r="D48">
        <v>48</v>
      </c>
      <c r="E48">
        <v>2</v>
      </c>
      <c r="F48">
        <v>2</v>
      </c>
      <c r="G48" s="30">
        <v>0</v>
      </c>
      <c r="J48" s="7">
        <v>1</v>
      </c>
      <c r="K48">
        <v>37</v>
      </c>
      <c r="O48" t="s">
        <v>97</v>
      </c>
      <c r="Q48" s="31">
        <f t="shared" si="0"/>
        <v>95</v>
      </c>
      <c r="R48">
        <f t="shared" si="1"/>
        <v>2.6315789473684208</v>
      </c>
      <c r="V48">
        <v>40</v>
      </c>
    </row>
    <row r="49" spans="1:22" x14ac:dyDescent="0.25">
      <c r="A49" t="s">
        <v>45</v>
      </c>
      <c r="B49" t="s">
        <v>19</v>
      </c>
      <c r="C49">
        <v>6250</v>
      </c>
      <c r="D49">
        <v>48</v>
      </c>
      <c r="E49">
        <v>3</v>
      </c>
      <c r="F49">
        <v>3</v>
      </c>
      <c r="G49" s="30">
        <v>1</v>
      </c>
      <c r="J49" s="7">
        <v>3</v>
      </c>
      <c r="K49">
        <v>34</v>
      </c>
      <c r="O49" t="s">
        <v>106</v>
      </c>
      <c r="Q49" s="31">
        <f t="shared" si="0"/>
        <v>92.5</v>
      </c>
      <c r="R49">
        <f t="shared" si="1"/>
        <v>8.1081081081081088</v>
      </c>
      <c r="V49">
        <v>40</v>
      </c>
    </row>
    <row r="50" spans="1:22" x14ac:dyDescent="0.25">
      <c r="A50" t="s">
        <v>45</v>
      </c>
      <c r="B50" t="s">
        <v>19</v>
      </c>
      <c r="C50">
        <v>31250</v>
      </c>
      <c r="D50">
        <v>48</v>
      </c>
      <c r="E50">
        <v>1</v>
      </c>
      <c r="F50">
        <v>2</v>
      </c>
      <c r="G50" s="30">
        <v>0</v>
      </c>
      <c r="J50" s="7">
        <v>3</v>
      </c>
      <c r="K50">
        <v>35</v>
      </c>
      <c r="O50" t="s">
        <v>97</v>
      </c>
      <c r="Q50" s="31">
        <f t="shared" si="0"/>
        <v>95</v>
      </c>
      <c r="R50">
        <f t="shared" si="1"/>
        <v>7.8947368421052628</v>
      </c>
      <c r="V50">
        <v>40</v>
      </c>
    </row>
    <row r="51" spans="1:22" x14ac:dyDescent="0.25">
      <c r="A51" t="s">
        <v>45</v>
      </c>
      <c r="B51" t="s">
        <v>19</v>
      </c>
      <c r="C51">
        <v>31250</v>
      </c>
      <c r="D51">
        <v>48</v>
      </c>
      <c r="E51">
        <v>2</v>
      </c>
      <c r="F51">
        <v>4</v>
      </c>
      <c r="G51" s="30">
        <v>2</v>
      </c>
      <c r="J51" s="7">
        <v>5</v>
      </c>
      <c r="K51">
        <v>31</v>
      </c>
      <c r="O51" t="s">
        <v>107</v>
      </c>
      <c r="Q51" s="31">
        <f t="shared" si="0"/>
        <v>90</v>
      </c>
      <c r="R51">
        <f t="shared" si="1"/>
        <v>13.888888888888889</v>
      </c>
      <c r="V51">
        <v>40</v>
      </c>
    </row>
    <row r="52" spans="1:22" x14ac:dyDescent="0.25">
      <c r="A52" t="s">
        <v>45</v>
      </c>
      <c r="B52" t="s">
        <v>19</v>
      </c>
      <c r="C52">
        <v>31250</v>
      </c>
      <c r="D52">
        <v>48</v>
      </c>
      <c r="E52">
        <v>3</v>
      </c>
      <c r="F52">
        <v>4</v>
      </c>
      <c r="G52" s="30">
        <v>1</v>
      </c>
      <c r="J52" s="7">
        <v>3</v>
      </c>
      <c r="K52">
        <v>33</v>
      </c>
      <c r="M52">
        <v>1</v>
      </c>
      <c r="O52" t="s">
        <v>108</v>
      </c>
      <c r="Q52" s="31">
        <f t="shared" si="0"/>
        <v>90</v>
      </c>
      <c r="R52">
        <f t="shared" si="1"/>
        <v>8.3333333333333321</v>
      </c>
      <c r="V52">
        <v>40</v>
      </c>
    </row>
    <row r="53" spans="1:22" x14ac:dyDescent="0.25">
      <c r="A53" t="s">
        <v>21</v>
      </c>
      <c r="B53" t="s">
        <v>22</v>
      </c>
      <c r="C53">
        <v>50</v>
      </c>
      <c r="D53">
        <v>48</v>
      </c>
      <c r="E53">
        <v>1</v>
      </c>
      <c r="F53">
        <v>2</v>
      </c>
      <c r="G53" s="30">
        <v>1</v>
      </c>
      <c r="J53" s="7">
        <v>16</v>
      </c>
      <c r="K53">
        <v>22</v>
      </c>
      <c r="O53" t="s">
        <v>97</v>
      </c>
      <c r="Q53" s="31">
        <f t="shared" si="0"/>
        <v>95</v>
      </c>
      <c r="R53">
        <f t="shared" si="1"/>
        <v>42.105263157894733</v>
      </c>
      <c r="V53">
        <v>40</v>
      </c>
    </row>
    <row r="54" spans="1:22" x14ac:dyDescent="0.25">
      <c r="A54" t="s">
        <v>21</v>
      </c>
      <c r="B54" t="s">
        <v>22</v>
      </c>
      <c r="C54">
        <v>50</v>
      </c>
      <c r="D54">
        <v>48</v>
      </c>
      <c r="E54">
        <v>2</v>
      </c>
      <c r="F54">
        <v>6</v>
      </c>
      <c r="G54" s="30">
        <v>3</v>
      </c>
      <c r="J54" s="7">
        <v>10</v>
      </c>
      <c r="K54">
        <v>24</v>
      </c>
      <c r="O54" t="s">
        <v>106</v>
      </c>
      <c r="Q54" s="31">
        <f t="shared" si="0"/>
        <v>85</v>
      </c>
      <c r="R54">
        <f t="shared" si="1"/>
        <v>29.411764705882355</v>
      </c>
      <c r="V54">
        <v>40</v>
      </c>
    </row>
    <row r="55" spans="1:22" x14ac:dyDescent="0.25">
      <c r="A55" t="s">
        <v>21</v>
      </c>
      <c r="B55" t="s">
        <v>22</v>
      </c>
      <c r="C55">
        <v>50</v>
      </c>
      <c r="D55">
        <v>48</v>
      </c>
      <c r="E55">
        <v>3</v>
      </c>
      <c r="F55">
        <v>6</v>
      </c>
      <c r="G55" s="30">
        <v>3</v>
      </c>
      <c r="J55" s="7">
        <v>12</v>
      </c>
      <c r="K55">
        <v>23</v>
      </c>
      <c r="Q55" s="31">
        <f t="shared" si="0"/>
        <v>85.365853658536579</v>
      </c>
      <c r="R55">
        <f t="shared" si="1"/>
        <v>34.285714285714285</v>
      </c>
      <c r="V55">
        <v>41</v>
      </c>
    </row>
    <row r="56" spans="1:22" x14ac:dyDescent="0.25">
      <c r="A56" t="s">
        <v>21</v>
      </c>
      <c r="B56" t="s">
        <v>22</v>
      </c>
      <c r="C56">
        <v>250</v>
      </c>
      <c r="D56">
        <v>48</v>
      </c>
      <c r="E56">
        <v>1</v>
      </c>
      <c r="F56">
        <v>4</v>
      </c>
      <c r="G56" s="6">
        <v>0</v>
      </c>
      <c r="J56" s="7">
        <v>2</v>
      </c>
      <c r="K56">
        <v>34</v>
      </c>
      <c r="O56" t="s">
        <v>109</v>
      </c>
      <c r="Q56" s="31">
        <f t="shared" si="0"/>
        <v>90</v>
      </c>
      <c r="R56">
        <f t="shared" si="1"/>
        <v>5.5555555555555554</v>
      </c>
      <c r="V56">
        <v>40</v>
      </c>
    </row>
    <row r="57" spans="1:22" x14ac:dyDescent="0.25">
      <c r="A57" t="s">
        <v>21</v>
      </c>
      <c r="B57" t="s">
        <v>22</v>
      </c>
      <c r="C57">
        <v>250</v>
      </c>
      <c r="D57">
        <v>48</v>
      </c>
      <c r="E57">
        <v>2</v>
      </c>
      <c r="F57">
        <v>3</v>
      </c>
      <c r="G57" s="6">
        <v>1</v>
      </c>
      <c r="J57" s="7">
        <v>1</v>
      </c>
      <c r="K57">
        <v>36</v>
      </c>
      <c r="O57" t="s">
        <v>109</v>
      </c>
      <c r="Q57" s="31">
        <f t="shared" si="0"/>
        <v>92.5</v>
      </c>
      <c r="R57">
        <f t="shared" si="1"/>
        <v>2.7027027027027026</v>
      </c>
      <c r="V57">
        <v>40</v>
      </c>
    </row>
    <row r="58" spans="1:22" x14ac:dyDescent="0.25">
      <c r="A58" t="s">
        <v>21</v>
      </c>
      <c r="B58" t="s">
        <v>22</v>
      </c>
      <c r="C58">
        <v>250</v>
      </c>
      <c r="D58">
        <v>48</v>
      </c>
      <c r="E58">
        <v>3</v>
      </c>
      <c r="F58">
        <v>6</v>
      </c>
      <c r="G58" s="6">
        <v>2</v>
      </c>
      <c r="J58" s="7">
        <v>13</v>
      </c>
      <c r="K58">
        <v>21</v>
      </c>
      <c r="O58" t="s">
        <v>109</v>
      </c>
      <c r="Q58" s="31">
        <f t="shared" si="0"/>
        <v>85</v>
      </c>
      <c r="R58">
        <f t="shared" si="1"/>
        <v>38.235294117647058</v>
      </c>
      <c r="V58">
        <v>40</v>
      </c>
    </row>
    <row r="59" spans="1:22" x14ac:dyDescent="0.25">
      <c r="A59" t="s">
        <v>21</v>
      </c>
      <c r="B59" t="s">
        <v>22</v>
      </c>
      <c r="C59">
        <v>1250</v>
      </c>
      <c r="D59">
        <v>48</v>
      </c>
      <c r="E59">
        <v>1</v>
      </c>
      <c r="F59">
        <v>5</v>
      </c>
      <c r="G59" s="6">
        <v>1</v>
      </c>
      <c r="J59" s="7">
        <v>2</v>
      </c>
      <c r="K59">
        <v>33</v>
      </c>
      <c r="O59" t="s">
        <v>106</v>
      </c>
      <c r="Q59" s="31">
        <f t="shared" si="0"/>
        <v>87.5</v>
      </c>
      <c r="R59">
        <f t="shared" si="1"/>
        <v>5.7142857142857144</v>
      </c>
      <c r="V59">
        <v>40</v>
      </c>
    </row>
    <row r="60" spans="1:22" x14ac:dyDescent="0.25">
      <c r="A60" t="s">
        <v>21</v>
      </c>
      <c r="B60" t="s">
        <v>22</v>
      </c>
      <c r="C60">
        <v>1250</v>
      </c>
      <c r="D60">
        <v>48</v>
      </c>
      <c r="E60">
        <v>2</v>
      </c>
      <c r="F60">
        <v>5</v>
      </c>
      <c r="G60" s="6">
        <v>3</v>
      </c>
      <c r="J60" s="7">
        <v>5</v>
      </c>
      <c r="K60">
        <v>30</v>
      </c>
      <c r="O60" t="s">
        <v>110</v>
      </c>
      <c r="Q60" s="31">
        <f t="shared" si="0"/>
        <v>87.5</v>
      </c>
      <c r="R60">
        <f t="shared" si="1"/>
        <v>14.285714285714285</v>
      </c>
      <c r="V60">
        <v>40</v>
      </c>
    </row>
    <row r="61" spans="1:22" x14ac:dyDescent="0.25">
      <c r="A61" t="s">
        <v>21</v>
      </c>
      <c r="B61" t="s">
        <v>22</v>
      </c>
      <c r="C61">
        <v>1250</v>
      </c>
      <c r="D61">
        <v>48</v>
      </c>
      <c r="E61">
        <v>3</v>
      </c>
      <c r="F61">
        <v>4</v>
      </c>
      <c r="G61" s="6">
        <v>2</v>
      </c>
      <c r="J61" s="7">
        <v>9</v>
      </c>
      <c r="K61">
        <v>27</v>
      </c>
      <c r="O61" t="s">
        <v>111</v>
      </c>
      <c r="Q61" s="31">
        <f t="shared" si="0"/>
        <v>90</v>
      </c>
      <c r="R61">
        <f t="shared" si="1"/>
        <v>25</v>
      </c>
      <c r="V61">
        <v>40</v>
      </c>
    </row>
    <row r="62" spans="1:22" x14ac:dyDescent="0.25">
      <c r="A62" t="s">
        <v>23</v>
      </c>
      <c r="B62" t="s">
        <v>24</v>
      </c>
      <c r="C62">
        <v>50</v>
      </c>
      <c r="D62">
        <v>48</v>
      </c>
      <c r="E62">
        <v>1</v>
      </c>
      <c r="F62">
        <v>4</v>
      </c>
      <c r="G62" s="6">
        <v>1</v>
      </c>
      <c r="J62" s="7">
        <v>2</v>
      </c>
      <c r="K62">
        <v>34</v>
      </c>
      <c r="O62" t="s">
        <v>106</v>
      </c>
      <c r="Q62" s="31">
        <f t="shared" si="0"/>
        <v>90</v>
      </c>
      <c r="R62">
        <f t="shared" si="1"/>
        <v>5.5555555555555554</v>
      </c>
      <c r="V62">
        <v>40</v>
      </c>
    </row>
    <row r="63" spans="1:22" x14ac:dyDescent="0.25">
      <c r="A63" t="s">
        <v>23</v>
      </c>
      <c r="B63" t="s">
        <v>24</v>
      </c>
      <c r="C63">
        <v>50</v>
      </c>
      <c r="D63">
        <v>48</v>
      </c>
      <c r="E63">
        <v>2</v>
      </c>
      <c r="F63">
        <v>5</v>
      </c>
      <c r="G63" s="6">
        <v>0</v>
      </c>
      <c r="J63" s="7">
        <v>2</v>
      </c>
      <c r="K63">
        <v>32</v>
      </c>
      <c r="O63" t="s">
        <v>97</v>
      </c>
      <c r="Q63" s="31">
        <f t="shared" si="0"/>
        <v>87.179487179487182</v>
      </c>
      <c r="R63">
        <f t="shared" si="1"/>
        <v>5.8823529411764701</v>
      </c>
      <c r="V63">
        <v>39</v>
      </c>
    </row>
    <row r="64" spans="1:22" x14ac:dyDescent="0.25">
      <c r="A64" t="s">
        <v>23</v>
      </c>
      <c r="B64" t="s">
        <v>24</v>
      </c>
      <c r="C64">
        <v>50</v>
      </c>
      <c r="D64">
        <v>48</v>
      </c>
      <c r="E64">
        <v>3</v>
      </c>
      <c r="F64">
        <v>4</v>
      </c>
      <c r="G64" s="6">
        <v>2</v>
      </c>
      <c r="J64" s="7">
        <v>4</v>
      </c>
      <c r="K64">
        <v>32</v>
      </c>
      <c r="O64" t="s">
        <v>112</v>
      </c>
      <c r="Q64" s="31">
        <f t="shared" si="0"/>
        <v>90</v>
      </c>
      <c r="R64">
        <f t="shared" si="1"/>
        <v>11.111111111111111</v>
      </c>
      <c r="V64">
        <v>40</v>
      </c>
    </row>
    <row r="65" spans="1:22" x14ac:dyDescent="0.25">
      <c r="A65" t="s">
        <v>23</v>
      </c>
      <c r="B65" t="s">
        <v>24</v>
      </c>
      <c r="C65">
        <v>250</v>
      </c>
      <c r="D65">
        <v>48</v>
      </c>
      <c r="E65">
        <v>1</v>
      </c>
      <c r="F65">
        <v>2</v>
      </c>
      <c r="G65" s="6">
        <v>1</v>
      </c>
      <c r="J65" s="7">
        <v>7</v>
      </c>
      <c r="K65">
        <v>31</v>
      </c>
      <c r="O65" t="s">
        <v>99</v>
      </c>
      <c r="Q65" s="31">
        <f t="shared" si="0"/>
        <v>95</v>
      </c>
      <c r="R65">
        <f t="shared" si="1"/>
        <v>18.421052631578945</v>
      </c>
      <c r="V65">
        <v>40</v>
      </c>
    </row>
    <row r="66" spans="1:22" x14ac:dyDescent="0.25">
      <c r="A66" t="s">
        <v>23</v>
      </c>
      <c r="B66" t="s">
        <v>24</v>
      </c>
      <c r="C66">
        <v>250</v>
      </c>
      <c r="D66">
        <v>48</v>
      </c>
      <c r="E66">
        <v>2</v>
      </c>
      <c r="F66">
        <v>8</v>
      </c>
      <c r="G66" s="6">
        <v>2</v>
      </c>
      <c r="J66" s="7">
        <v>0</v>
      </c>
      <c r="K66">
        <v>33</v>
      </c>
      <c r="O66" t="s">
        <v>99</v>
      </c>
      <c r="Q66" s="31">
        <f t="shared" si="0"/>
        <v>80.487804878048792</v>
      </c>
      <c r="R66">
        <f t="shared" si="1"/>
        <v>0</v>
      </c>
      <c r="V66">
        <v>41</v>
      </c>
    </row>
    <row r="67" spans="1:22" x14ac:dyDescent="0.25">
      <c r="A67" t="s">
        <v>23</v>
      </c>
      <c r="B67" t="s">
        <v>24</v>
      </c>
      <c r="C67">
        <v>250</v>
      </c>
      <c r="D67">
        <v>48</v>
      </c>
      <c r="E67">
        <v>3</v>
      </c>
      <c r="F67">
        <v>2</v>
      </c>
      <c r="G67" s="6">
        <v>1</v>
      </c>
      <c r="J67" s="7">
        <v>20</v>
      </c>
      <c r="K67">
        <v>21</v>
      </c>
      <c r="O67" t="s">
        <v>113</v>
      </c>
      <c r="Q67" s="31">
        <f t="shared" ref="Q67:Q78" si="2">((V67-F67)/V67)*100</f>
        <v>95.348837209302332</v>
      </c>
      <c r="R67">
        <f t="shared" ref="R67:R78" si="3">(J67/(J67+K67))*100</f>
        <v>48.780487804878049</v>
      </c>
      <c r="V67">
        <v>43</v>
      </c>
    </row>
    <row r="68" spans="1:22" x14ac:dyDescent="0.25">
      <c r="A68" t="s">
        <v>23</v>
      </c>
      <c r="B68" t="s">
        <v>24</v>
      </c>
      <c r="C68">
        <v>1250</v>
      </c>
      <c r="D68">
        <v>48</v>
      </c>
      <c r="E68">
        <v>1</v>
      </c>
      <c r="F68">
        <v>7</v>
      </c>
      <c r="G68" s="6">
        <v>1</v>
      </c>
      <c r="J68" s="7">
        <v>0</v>
      </c>
      <c r="K68">
        <v>33</v>
      </c>
      <c r="O68" t="s">
        <v>114</v>
      </c>
      <c r="Q68" s="31">
        <f t="shared" si="2"/>
        <v>82.5</v>
      </c>
      <c r="R68">
        <f t="shared" si="3"/>
        <v>0</v>
      </c>
      <c r="V68">
        <v>40</v>
      </c>
    </row>
    <row r="69" spans="1:22" x14ac:dyDescent="0.25">
      <c r="A69" t="s">
        <v>23</v>
      </c>
      <c r="B69" t="s">
        <v>24</v>
      </c>
      <c r="C69">
        <v>1250</v>
      </c>
      <c r="D69">
        <v>48</v>
      </c>
      <c r="E69">
        <v>2</v>
      </c>
      <c r="F69">
        <v>4</v>
      </c>
      <c r="G69" s="6">
        <v>2</v>
      </c>
      <c r="J69" s="7">
        <v>4</v>
      </c>
      <c r="K69">
        <v>32</v>
      </c>
      <c r="O69" t="s">
        <v>106</v>
      </c>
      <c r="Q69" s="31">
        <f t="shared" si="2"/>
        <v>90</v>
      </c>
      <c r="R69">
        <f t="shared" si="3"/>
        <v>11.111111111111111</v>
      </c>
      <c r="V69">
        <v>40</v>
      </c>
    </row>
    <row r="70" spans="1:22" x14ac:dyDescent="0.25">
      <c r="A70" t="s">
        <v>23</v>
      </c>
      <c r="B70" t="s">
        <v>24</v>
      </c>
      <c r="C70">
        <v>1250</v>
      </c>
      <c r="D70">
        <v>48</v>
      </c>
      <c r="E70">
        <v>3</v>
      </c>
      <c r="F70">
        <v>1</v>
      </c>
      <c r="G70" s="6">
        <v>0</v>
      </c>
      <c r="J70" s="7">
        <v>5</v>
      </c>
      <c r="K70">
        <v>34</v>
      </c>
      <c r="O70" t="s">
        <v>99</v>
      </c>
      <c r="Q70" s="31">
        <f t="shared" si="2"/>
        <v>97.5</v>
      </c>
      <c r="R70">
        <f t="shared" si="3"/>
        <v>12.820512820512819</v>
      </c>
      <c r="V70">
        <v>40</v>
      </c>
    </row>
    <row r="71" spans="1:22" x14ac:dyDescent="0.25">
      <c r="A71" t="s">
        <v>25</v>
      </c>
      <c r="B71" t="s">
        <v>26</v>
      </c>
      <c r="C71">
        <v>1250</v>
      </c>
      <c r="D71">
        <v>48</v>
      </c>
      <c r="E71">
        <v>1</v>
      </c>
      <c r="F71">
        <v>4</v>
      </c>
      <c r="G71" s="6">
        <v>2</v>
      </c>
      <c r="J71" s="7">
        <v>0</v>
      </c>
      <c r="K71">
        <v>36</v>
      </c>
      <c r="Q71" s="31">
        <f t="shared" si="2"/>
        <v>90</v>
      </c>
      <c r="R71">
        <f t="shared" si="3"/>
        <v>0</v>
      </c>
      <c r="V71">
        <v>40</v>
      </c>
    </row>
    <row r="72" spans="1:22" x14ac:dyDescent="0.25">
      <c r="A72" t="s">
        <v>25</v>
      </c>
      <c r="B72" t="s">
        <v>26</v>
      </c>
      <c r="C72">
        <v>1250</v>
      </c>
      <c r="D72">
        <v>48</v>
      </c>
      <c r="E72">
        <v>2</v>
      </c>
      <c r="F72">
        <v>8</v>
      </c>
      <c r="G72" s="6">
        <v>2</v>
      </c>
      <c r="J72" s="7">
        <v>0</v>
      </c>
      <c r="K72">
        <v>32</v>
      </c>
      <c r="Q72" s="31">
        <f t="shared" si="2"/>
        <v>80</v>
      </c>
      <c r="R72">
        <f t="shared" si="3"/>
        <v>0</v>
      </c>
      <c r="V72">
        <v>40</v>
      </c>
    </row>
    <row r="73" spans="1:22" x14ac:dyDescent="0.25">
      <c r="A73" t="s">
        <v>25</v>
      </c>
      <c r="B73" t="s">
        <v>26</v>
      </c>
      <c r="C73">
        <v>1250</v>
      </c>
      <c r="D73">
        <v>48</v>
      </c>
      <c r="E73">
        <v>3</v>
      </c>
      <c r="F73">
        <v>3</v>
      </c>
      <c r="G73" s="6">
        <v>1</v>
      </c>
      <c r="J73" s="7">
        <v>0</v>
      </c>
      <c r="K73">
        <v>41</v>
      </c>
      <c r="Q73" s="31">
        <f t="shared" si="2"/>
        <v>93.181818181818173</v>
      </c>
      <c r="R73">
        <f t="shared" si="3"/>
        <v>0</v>
      </c>
      <c r="V73">
        <v>44</v>
      </c>
    </row>
    <row r="74" spans="1:22" x14ac:dyDescent="0.25">
      <c r="A74" t="s">
        <v>25</v>
      </c>
      <c r="B74" t="s">
        <v>26</v>
      </c>
      <c r="C74">
        <v>6250</v>
      </c>
      <c r="D74">
        <v>48</v>
      </c>
      <c r="E74">
        <v>1</v>
      </c>
      <c r="F74">
        <v>4</v>
      </c>
      <c r="G74" s="6">
        <v>0</v>
      </c>
      <c r="J74" s="7">
        <v>0</v>
      </c>
      <c r="K74">
        <v>37</v>
      </c>
      <c r="O74" t="s">
        <v>97</v>
      </c>
      <c r="Q74" s="31">
        <f t="shared" si="2"/>
        <v>90.243902439024396</v>
      </c>
      <c r="R74">
        <f t="shared" si="3"/>
        <v>0</v>
      </c>
      <c r="V74">
        <v>41</v>
      </c>
    </row>
    <row r="75" spans="1:22" x14ac:dyDescent="0.25">
      <c r="A75" t="s">
        <v>25</v>
      </c>
      <c r="B75" t="s">
        <v>26</v>
      </c>
      <c r="C75">
        <v>6250</v>
      </c>
      <c r="D75">
        <v>48</v>
      </c>
      <c r="E75">
        <v>2</v>
      </c>
      <c r="F75">
        <v>3</v>
      </c>
      <c r="G75" s="6">
        <v>0</v>
      </c>
      <c r="J75" s="7">
        <v>0</v>
      </c>
      <c r="K75">
        <v>37</v>
      </c>
      <c r="O75" t="s">
        <v>115</v>
      </c>
      <c r="Q75" s="31">
        <f t="shared" si="2"/>
        <v>92.5</v>
      </c>
      <c r="R75">
        <f t="shared" si="3"/>
        <v>0</v>
      </c>
      <c r="V75">
        <v>40</v>
      </c>
    </row>
    <row r="76" spans="1:22" x14ac:dyDescent="0.25">
      <c r="A76" t="s">
        <v>25</v>
      </c>
      <c r="B76" t="s">
        <v>26</v>
      </c>
      <c r="C76">
        <v>6250</v>
      </c>
      <c r="D76">
        <v>48</v>
      </c>
      <c r="E76">
        <v>3</v>
      </c>
      <c r="F76">
        <v>2</v>
      </c>
      <c r="G76" s="6">
        <v>0</v>
      </c>
      <c r="J76" s="7">
        <v>0</v>
      </c>
      <c r="K76">
        <v>38</v>
      </c>
      <c r="O76" t="s">
        <v>109</v>
      </c>
      <c r="Q76" s="31">
        <f t="shared" si="2"/>
        <v>95</v>
      </c>
      <c r="R76">
        <f t="shared" si="3"/>
        <v>0</v>
      </c>
      <c r="V76">
        <v>40</v>
      </c>
    </row>
    <row r="77" spans="1:22" x14ac:dyDescent="0.25">
      <c r="A77" t="s">
        <v>25</v>
      </c>
      <c r="B77" t="s">
        <v>26</v>
      </c>
      <c r="C77">
        <v>31250</v>
      </c>
      <c r="D77">
        <v>48</v>
      </c>
      <c r="E77">
        <v>1</v>
      </c>
      <c r="F77">
        <v>5</v>
      </c>
      <c r="G77" s="6">
        <v>0</v>
      </c>
      <c r="J77" s="7">
        <v>4</v>
      </c>
      <c r="K77">
        <v>31</v>
      </c>
      <c r="O77" t="s">
        <v>97</v>
      </c>
      <c r="Q77" s="31">
        <f t="shared" si="2"/>
        <v>87.5</v>
      </c>
      <c r="R77">
        <f t="shared" si="3"/>
        <v>11.428571428571429</v>
      </c>
      <c r="V77">
        <v>40</v>
      </c>
    </row>
    <row r="78" spans="1:22" x14ac:dyDescent="0.25">
      <c r="A78" t="s">
        <v>25</v>
      </c>
      <c r="B78" t="s">
        <v>26</v>
      </c>
      <c r="C78">
        <v>31250</v>
      </c>
      <c r="D78">
        <v>48</v>
      </c>
      <c r="E78">
        <v>2</v>
      </c>
      <c r="F78">
        <v>7</v>
      </c>
      <c r="G78" s="6">
        <v>1</v>
      </c>
      <c r="J78" s="7">
        <v>2</v>
      </c>
      <c r="K78">
        <v>31</v>
      </c>
      <c r="Q78" s="31">
        <f t="shared" si="2"/>
        <v>82.5</v>
      </c>
      <c r="R78">
        <f t="shared" si="3"/>
        <v>6.0606060606060606</v>
      </c>
      <c r="V78">
        <v>40</v>
      </c>
    </row>
    <row r="79" spans="1:22" x14ac:dyDescent="0.25">
      <c r="A79" t="s">
        <v>25</v>
      </c>
      <c r="B79" t="s">
        <v>26</v>
      </c>
      <c r="C79">
        <v>31250</v>
      </c>
      <c r="D79">
        <v>48</v>
      </c>
      <c r="E79">
        <v>3</v>
      </c>
      <c r="F79">
        <v>7</v>
      </c>
      <c r="G79" s="6">
        <v>1</v>
      </c>
      <c r="J79" s="7">
        <v>2</v>
      </c>
      <c r="K79">
        <v>31</v>
      </c>
      <c r="O79" t="s">
        <v>107</v>
      </c>
      <c r="Q79" s="31">
        <f t="shared" ref="Q79:Q110" si="4">((V79-F79)/V79)*100</f>
        <v>82.5</v>
      </c>
      <c r="R79">
        <f t="shared" ref="R79:R110" si="5">(J79/(J79+K79))*100</f>
        <v>6.0606060606060606</v>
      </c>
      <c r="V79">
        <v>40</v>
      </c>
    </row>
    <row r="80" spans="1:22" x14ac:dyDescent="0.25">
      <c r="A80" t="s">
        <v>20</v>
      </c>
      <c r="B80" t="s">
        <v>20</v>
      </c>
      <c r="C80" t="s">
        <v>20</v>
      </c>
      <c r="D80">
        <v>48</v>
      </c>
      <c r="E80">
        <v>1</v>
      </c>
      <c r="F80">
        <v>2</v>
      </c>
      <c r="G80" s="6">
        <v>1</v>
      </c>
      <c r="J80" s="7">
        <v>9</v>
      </c>
      <c r="K80">
        <v>29</v>
      </c>
      <c r="O80" t="s">
        <v>114</v>
      </c>
      <c r="Q80" s="31">
        <f t="shared" si="4"/>
        <v>95</v>
      </c>
      <c r="R80">
        <f t="shared" si="5"/>
        <v>23.684210526315788</v>
      </c>
      <c r="V80">
        <v>40</v>
      </c>
    </row>
    <row r="81" spans="1:22" x14ac:dyDescent="0.25">
      <c r="A81" t="s">
        <v>20</v>
      </c>
      <c r="B81" t="s">
        <v>20</v>
      </c>
      <c r="C81" t="s">
        <v>20</v>
      </c>
      <c r="D81">
        <v>48</v>
      </c>
      <c r="E81">
        <v>2</v>
      </c>
      <c r="F81">
        <v>4</v>
      </c>
      <c r="G81" s="6">
        <v>2</v>
      </c>
      <c r="J81" s="7">
        <v>1</v>
      </c>
      <c r="K81">
        <v>35</v>
      </c>
      <c r="O81" t="s">
        <v>106</v>
      </c>
      <c r="Q81" s="31">
        <f t="shared" si="4"/>
        <v>90</v>
      </c>
      <c r="R81">
        <f t="shared" si="5"/>
        <v>2.7777777777777777</v>
      </c>
      <c r="V81">
        <v>40</v>
      </c>
    </row>
    <row r="82" spans="1:22" x14ac:dyDescent="0.25">
      <c r="A82" t="s">
        <v>20</v>
      </c>
      <c r="B82" t="s">
        <v>20</v>
      </c>
      <c r="C82" t="s">
        <v>20</v>
      </c>
      <c r="D82">
        <v>48</v>
      </c>
      <c r="E82">
        <v>3</v>
      </c>
      <c r="F82">
        <v>4</v>
      </c>
      <c r="G82" s="6">
        <v>0</v>
      </c>
      <c r="J82" s="7">
        <v>0</v>
      </c>
      <c r="K82">
        <v>36</v>
      </c>
      <c r="Q82" s="31">
        <f t="shared" si="4"/>
        <v>90</v>
      </c>
      <c r="R82">
        <f t="shared" si="5"/>
        <v>0</v>
      </c>
      <c r="V82">
        <v>40</v>
      </c>
    </row>
    <row r="83" spans="1:22" x14ac:dyDescent="0.25">
      <c r="A83" t="s">
        <v>20</v>
      </c>
      <c r="B83" t="s">
        <v>20</v>
      </c>
      <c r="C83" t="s">
        <v>20</v>
      </c>
      <c r="D83">
        <v>48</v>
      </c>
      <c r="E83">
        <v>4</v>
      </c>
      <c r="F83">
        <v>6</v>
      </c>
      <c r="G83" s="6">
        <v>0</v>
      </c>
      <c r="J83" s="7">
        <v>0</v>
      </c>
      <c r="K83">
        <v>34</v>
      </c>
      <c r="Q83" s="31">
        <f t="shared" si="4"/>
        <v>85</v>
      </c>
      <c r="R83">
        <f t="shared" si="5"/>
        <v>0</v>
      </c>
      <c r="V83">
        <v>40</v>
      </c>
    </row>
    <row r="84" spans="1:22" x14ac:dyDescent="0.25">
      <c r="A84" t="s">
        <v>20</v>
      </c>
      <c r="B84" t="s">
        <v>20</v>
      </c>
      <c r="C84" t="s">
        <v>20</v>
      </c>
      <c r="D84">
        <v>48</v>
      </c>
      <c r="E84">
        <v>5</v>
      </c>
      <c r="F84">
        <v>2</v>
      </c>
      <c r="G84" s="6">
        <v>0</v>
      </c>
      <c r="J84" s="7">
        <v>0</v>
      </c>
      <c r="K84">
        <v>38</v>
      </c>
      <c r="O84" t="s">
        <v>97</v>
      </c>
      <c r="Q84" s="31">
        <f t="shared" si="4"/>
        <v>95</v>
      </c>
      <c r="R84">
        <f t="shared" si="5"/>
        <v>0</v>
      </c>
      <c r="V84">
        <v>40</v>
      </c>
    </row>
    <row r="85" spans="1:22" x14ac:dyDescent="0.25">
      <c r="A85" t="s">
        <v>20</v>
      </c>
      <c r="B85" t="s">
        <v>20</v>
      </c>
      <c r="C85" t="s">
        <v>20</v>
      </c>
      <c r="D85">
        <v>48</v>
      </c>
      <c r="E85">
        <v>6</v>
      </c>
      <c r="F85">
        <v>2</v>
      </c>
      <c r="G85" s="6">
        <v>1</v>
      </c>
      <c r="J85" s="7">
        <v>4</v>
      </c>
      <c r="K85">
        <v>34</v>
      </c>
      <c r="O85" t="s">
        <v>97</v>
      </c>
      <c r="Q85" s="31">
        <f t="shared" si="4"/>
        <v>95</v>
      </c>
      <c r="R85">
        <f t="shared" si="5"/>
        <v>10.526315789473683</v>
      </c>
      <c r="V85">
        <v>40</v>
      </c>
    </row>
    <row r="86" spans="1:22" x14ac:dyDescent="0.25">
      <c r="A86" t="s">
        <v>45</v>
      </c>
      <c r="B86" t="s">
        <v>19</v>
      </c>
      <c r="C86">
        <v>1250</v>
      </c>
      <c r="D86">
        <v>72</v>
      </c>
      <c r="E86">
        <v>1</v>
      </c>
      <c r="F86" cm="1">
        <f t="array" ref="F86:F127">_xlfn.ANCHORARRAY(F44)+G86:G127+N86:N127</f>
        <v>4</v>
      </c>
      <c r="G86" s="6">
        <v>1</v>
      </c>
      <c r="J86" s="7">
        <v>35</v>
      </c>
      <c r="K86">
        <v>1</v>
      </c>
      <c r="N86">
        <v>1</v>
      </c>
      <c r="Q86" s="31">
        <f t="shared" si="4"/>
        <v>90</v>
      </c>
      <c r="R86">
        <f t="shared" si="5"/>
        <v>97.222222222222214</v>
      </c>
      <c r="V86">
        <v>40</v>
      </c>
    </row>
    <row r="87" spans="1:22" x14ac:dyDescent="0.25">
      <c r="A87" t="s">
        <v>45</v>
      </c>
      <c r="B87" t="s">
        <v>19</v>
      </c>
      <c r="C87">
        <v>1250</v>
      </c>
      <c r="D87">
        <v>72</v>
      </c>
      <c r="E87">
        <v>2</v>
      </c>
      <c r="F87">
        <v>8</v>
      </c>
      <c r="G87" s="6">
        <v>1</v>
      </c>
      <c r="J87" s="7">
        <v>24</v>
      </c>
      <c r="K87">
        <v>8</v>
      </c>
      <c r="N87">
        <v>1</v>
      </c>
      <c r="O87" t="s">
        <v>116</v>
      </c>
      <c r="Q87" s="31">
        <f t="shared" si="4"/>
        <v>80</v>
      </c>
      <c r="R87">
        <f t="shared" si="5"/>
        <v>75</v>
      </c>
      <c r="V87">
        <v>40</v>
      </c>
    </row>
    <row r="88" spans="1:22" x14ac:dyDescent="0.25">
      <c r="A88" t="s">
        <v>45</v>
      </c>
      <c r="B88" t="s">
        <v>19</v>
      </c>
      <c r="C88">
        <v>1250</v>
      </c>
      <c r="D88">
        <v>72</v>
      </c>
      <c r="E88">
        <v>3</v>
      </c>
      <c r="F88">
        <v>2</v>
      </c>
      <c r="G88" s="6">
        <v>0</v>
      </c>
      <c r="J88" s="7">
        <v>36</v>
      </c>
      <c r="K88">
        <v>2</v>
      </c>
      <c r="N88">
        <v>1</v>
      </c>
      <c r="Q88" s="31">
        <f t="shared" si="4"/>
        <v>95</v>
      </c>
      <c r="R88">
        <f t="shared" si="5"/>
        <v>94.73684210526315</v>
      </c>
      <c r="V88">
        <v>40</v>
      </c>
    </row>
    <row r="89" spans="1:22" x14ac:dyDescent="0.25">
      <c r="A89" t="s">
        <v>45</v>
      </c>
      <c r="B89" t="s">
        <v>19</v>
      </c>
      <c r="C89">
        <v>6250</v>
      </c>
      <c r="D89">
        <v>72</v>
      </c>
      <c r="E89">
        <v>1</v>
      </c>
      <c r="F89">
        <v>6</v>
      </c>
      <c r="G89" s="6">
        <v>0</v>
      </c>
      <c r="J89" s="7">
        <v>34</v>
      </c>
      <c r="K89">
        <v>0</v>
      </c>
      <c r="N89">
        <v>1</v>
      </c>
      <c r="Q89" s="31">
        <f t="shared" si="4"/>
        <v>85</v>
      </c>
      <c r="R89">
        <f t="shared" si="5"/>
        <v>100</v>
      </c>
      <c r="V89">
        <v>40</v>
      </c>
    </row>
    <row r="90" spans="1:22" x14ac:dyDescent="0.25">
      <c r="A90" t="s">
        <v>45</v>
      </c>
      <c r="B90" t="s">
        <v>19</v>
      </c>
      <c r="C90">
        <v>6250</v>
      </c>
      <c r="D90">
        <v>72</v>
      </c>
      <c r="E90">
        <v>2</v>
      </c>
      <c r="F90">
        <v>3</v>
      </c>
      <c r="G90" s="6">
        <v>0</v>
      </c>
      <c r="J90" s="7">
        <v>32</v>
      </c>
      <c r="K90">
        <v>5</v>
      </c>
      <c r="N90">
        <v>1</v>
      </c>
      <c r="Q90" s="31">
        <f t="shared" si="4"/>
        <v>92.5</v>
      </c>
      <c r="R90">
        <f t="shared" si="5"/>
        <v>86.486486486486484</v>
      </c>
      <c r="V90">
        <v>40</v>
      </c>
    </row>
    <row r="91" spans="1:22" x14ac:dyDescent="0.25">
      <c r="A91" t="s">
        <v>45</v>
      </c>
      <c r="B91" t="s">
        <v>19</v>
      </c>
      <c r="C91">
        <v>6250</v>
      </c>
      <c r="D91">
        <v>72</v>
      </c>
      <c r="E91">
        <v>3</v>
      </c>
      <c r="F91">
        <v>4</v>
      </c>
      <c r="G91" s="6">
        <v>1</v>
      </c>
      <c r="J91" s="7">
        <v>34</v>
      </c>
      <c r="K91">
        <v>2</v>
      </c>
      <c r="Q91" s="31">
        <f t="shared" si="4"/>
        <v>90</v>
      </c>
      <c r="R91">
        <f t="shared" si="5"/>
        <v>94.444444444444443</v>
      </c>
      <c r="V91">
        <v>40</v>
      </c>
    </row>
    <row r="92" spans="1:22" x14ac:dyDescent="0.25">
      <c r="A92" t="s">
        <v>45</v>
      </c>
      <c r="B92" t="s">
        <v>19</v>
      </c>
      <c r="C92">
        <v>31250</v>
      </c>
      <c r="D92">
        <v>72</v>
      </c>
      <c r="E92">
        <v>1</v>
      </c>
      <c r="F92">
        <v>4</v>
      </c>
      <c r="G92" s="6">
        <v>1</v>
      </c>
      <c r="J92" s="7">
        <v>28</v>
      </c>
      <c r="K92">
        <v>8</v>
      </c>
      <c r="N92">
        <v>1</v>
      </c>
      <c r="Q92" s="31">
        <f t="shared" si="4"/>
        <v>90</v>
      </c>
      <c r="R92">
        <f t="shared" si="5"/>
        <v>77.777777777777786</v>
      </c>
      <c r="V92">
        <v>40</v>
      </c>
    </row>
    <row r="93" spans="1:22" x14ac:dyDescent="0.25">
      <c r="A93" t="s">
        <v>45</v>
      </c>
      <c r="B93" t="s">
        <v>19</v>
      </c>
      <c r="C93">
        <v>31250</v>
      </c>
      <c r="D93">
        <v>72</v>
      </c>
      <c r="E93">
        <v>2</v>
      </c>
      <c r="F93">
        <v>10</v>
      </c>
      <c r="G93" s="6">
        <v>5</v>
      </c>
      <c r="J93" s="7">
        <v>25</v>
      </c>
      <c r="K93">
        <v>5</v>
      </c>
      <c r="N93">
        <v>1</v>
      </c>
      <c r="O93" t="s">
        <v>117</v>
      </c>
      <c r="Q93" s="31">
        <f t="shared" si="4"/>
        <v>75</v>
      </c>
      <c r="R93">
        <f t="shared" si="5"/>
        <v>83.333333333333343</v>
      </c>
      <c r="V93">
        <v>40</v>
      </c>
    </row>
    <row r="94" spans="1:22" x14ac:dyDescent="0.25">
      <c r="A94" t="s">
        <v>45</v>
      </c>
      <c r="B94" t="s">
        <v>19</v>
      </c>
      <c r="C94">
        <v>31250</v>
      </c>
      <c r="D94">
        <v>72</v>
      </c>
      <c r="E94">
        <v>3</v>
      </c>
      <c r="F94">
        <v>7</v>
      </c>
      <c r="G94" s="6">
        <v>1</v>
      </c>
      <c r="J94" s="7">
        <v>29</v>
      </c>
      <c r="K94">
        <v>4</v>
      </c>
      <c r="N94">
        <v>2</v>
      </c>
      <c r="O94" t="s">
        <v>118</v>
      </c>
      <c r="Q94" s="31">
        <f t="shared" si="4"/>
        <v>82.5</v>
      </c>
      <c r="R94">
        <f t="shared" si="5"/>
        <v>87.878787878787875</v>
      </c>
      <c r="V94">
        <v>40</v>
      </c>
    </row>
    <row r="95" spans="1:22" x14ac:dyDescent="0.25">
      <c r="A95" t="s">
        <v>21</v>
      </c>
      <c r="B95" t="s">
        <v>22</v>
      </c>
      <c r="C95">
        <v>50</v>
      </c>
      <c r="D95">
        <v>72</v>
      </c>
      <c r="E95">
        <v>1</v>
      </c>
      <c r="F95">
        <v>2</v>
      </c>
      <c r="G95" s="6">
        <v>0</v>
      </c>
      <c r="I95">
        <v>1</v>
      </c>
      <c r="J95" s="7">
        <v>38</v>
      </c>
      <c r="K95">
        <v>0</v>
      </c>
      <c r="Q95" s="31">
        <f t="shared" si="4"/>
        <v>95</v>
      </c>
      <c r="R95">
        <f t="shared" si="5"/>
        <v>100</v>
      </c>
      <c r="V95">
        <v>40</v>
      </c>
    </row>
    <row r="96" spans="1:22" x14ac:dyDescent="0.25">
      <c r="A96" t="s">
        <v>21</v>
      </c>
      <c r="B96" t="s">
        <v>22</v>
      </c>
      <c r="C96">
        <v>50</v>
      </c>
      <c r="D96">
        <v>72</v>
      </c>
      <c r="E96">
        <v>2</v>
      </c>
      <c r="F96">
        <v>7</v>
      </c>
      <c r="G96" s="6">
        <v>0</v>
      </c>
      <c r="I96">
        <v>1</v>
      </c>
      <c r="J96" s="7">
        <v>33</v>
      </c>
      <c r="K96">
        <v>0</v>
      </c>
      <c r="N96">
        <v>1</v>
      </c>
      <c r="Q96" s="31">
        <f t="shared" si="4"/>
        <v>82.5</v>
      </c>
      <c r="R96">
        <f t="shared" si="5"/>
        <v>100</v>
      </c>
      <c r="V96">
        <v>40</v>
      </c>
    </row>
    <row r="97" spans="1:22" x14ac:dyDescent="0.25">
      <c r="A97" t="s">
        <v>21</v>
      </c>
      <c r="B97" t="s">
        <v>22</v>
      </c>
      <c r="C97">
        <v>50</v>
      </c>
      <c r="D97">
        <v>72</v>
      </c>
      <c r="E97">
        <v>3</v>
      </c>
      <c r="F97">
        <v>6</v>
      </c>
      <c r="G97" s="6">
        <v>0</v>
      </c>
      <c r="J97" s="7">
        <v>34</v>
      </c>
      <c r="K97">
        <v>1</v>
      </c>
      <c r="M97">
        <v>1</v>
      </c>
      <c r="Q97" s="31">
        <f t="shared" si="4"/>
        <v>85.365853658536579</v>
      </c>
      <c r="R97">
        <f t="shared" si="5"/>
        <v>97.142857142857139</v>
      </c>
      <c r="V97">
        <v>41</v>
      </c>
    </row>
    <row r="98" spans="1:22" x14ac:dyDescent="0.25">
      <c r="A98" t="s">
        <v>21</v>
      </c>
      <c r="B98" t="s">
        <v>22</v>
      </c>
      <c r="C98">
        <v>250</v>
      </c>
      <c r="D98">
        <v>72</v>
      </c>
      <c r="E98">
        <v>1</v>
      </c>
      <c r="F98">
        <v>4</v>
      </c>
      <c r="G98" s="6">
        <v>0</v>
      </c>
      <c r="J98" s="7">
        <v>36</v>
      </c>
      <c r="K98">
        <v>0</v>
      </c>
      <c r="Q98" s="31">
        <f t="shared" si="4"/>
        <v>90</v>
      </c>
      <c r="R98">
        <f t="shared" si="5"/>
        <v>100</v>
      </c>
      <c r="V98">
        <v>40</v>
      </c>
    </row>
    <row r="99" spans="1:22" x14ac:dyDescent="0.25">
      <c r="A99" t="s">
        <v>21</v>
      </c>
      <c r="B99" t="s">
        <v>22</v>
      </c>
      <c r="C99">
        <v>250</v>
      </c>
      <c r="D99">
        <v>72</v>
      </c>
      <c r="E99">
        <v>2</v>
      </c>
      <c r="F99">
        <v>3</v>
      </c>
      <c r="G99" s="6">
        <v>0</v>
      </c>
      <c r="J99" s="7">
        <v>37</v>
      </c>
      <c r="K99">
        <v>0</v>
      </c>
      <c r="Q99" s="31">
        <f t="shared" si="4"/>
        <v>92.5</v>
      </c>
      <c r="R99">
        <f t="shared" si="5"/>
        <v>100</v>
      </c>
      <c r="V99">
        <v>40</v>
      </c>
    </row>
    <row r="100" spans="1:22" x14ac:dyDescent="0.25">
      <c r="A100" t="s">
        <v>21</v>
      </c>
      <c r="B100" t="s">
        <v>22</v>
      </c>
      <c r="C100">
        <v>250</v>
      </c>
      <c r="D100">
        <v>72</v>
      </c>
      <c r="E100">
        <v>3</v>
      </c>
      <c r="F100">
        <v>7</v>
      </c>
      <c r="G100" s="6">
        <v>0</v>
      </c>
      <c r="J100" s="7">
        <v>33</v>
      </c>
      <c r="K100">
        <v>0</v>
      </c>
      <c r="N100">
        <v>1</v>
      </c>
      <c r="Q100" s="31">
        <f t="shared" si="4"/>
        <v>82.5</v>
      </c>
      <c r="R100">
        <f t="shared" si="5"/>
        <v>100</v>
      </c>
      <c r="V100">
        <v>40</v>
      </c>
    </row>
    <row r="101" spans="1:22" x14ac:dyDescent="0.25">
      <c r="A101" t="s">
        <v>21</v>
      </c>
      <c r="B101" t="s">
        <v>22</v>
      </c>
      <c r="C101">
        <v>1250</v>
      </c>
      <c r="D101">
        <v>72</v>
      </c>
      <c r="E101">
        <v>1</v>
      </c>
      <c r="F101">
        <v>6</v>
      </c>
      <c r="G101" s="6">
        <v>1</v>
      </c>
      <c r="J101" s="7">
        <v>33</v>
      </c>
      <c r="K101">
        <v>1</v>
      </c>
      <c r="Q101" s="31">
        <f t="shared" si="4"/>
        <v>85</v>
      </c>
      <c r="R101">
        <f t="shared" si="5"/>
        <v>97.058823529411768</v>
      </c>
      <c r="V101">
        <v>40</v>
      </c>
    </row>
    <row r="102" spans="1:22" x14ac:dyDescent="0.25">
      <c r="A102" t="s">
        <v>21</v>
      </c>
      <c r="B102" t="s">
        <v>22</v>
      </c>
      <c r="C102">
        <v>1250</v>
      </c>
      <c r="D102">
        <v>72</v>
      </c>
      <c r="E102">
        <v>2</v>
      </c>
      <c r="F102">
        <v>7</v>
      </c>
      <c r="G102" s="6">
        <v>1</v>
      </c>
      <c r="J102" s="7">
        <v>31</v>
      </c>
      <c r="K102">
        <v>2</v>
      </c>
      <c r="N102">
        <v>1</v>
      </c>
      <c r="O102" t="s">
        <v>119</v>
      </c>
      <c r="Q102" s="31">
        <f t="shared" si="4"/>
        <v>82.5</v>
      </c>
      <c r="R102">
        <f t="shared" si="5"/>
        <v>93.939393939393938</v>
      </c>
      <c r="V102">
        <v>40</v>
      </c>
    </row>
    <row r="103" spans="1:22" x14ac:dyDescent="0.25">
      <c r="A103" t="s">
        <v>21</v>
      </c>
      <c r="B103" t="s">
        <v>22</v>
      </c>
      <c r="C103">
        <v>1250</v>
      </c>
      <c r="D103">
        <v>72</v>
      </c>
      <c r="E103">
        <v>3</v>
      </c>
      <c r="F103">
        <v>4</v>
      </c>
      <c r="G103" s="6">
        <v>0</v>
      </c>
      <c r="J103" s="7">
        <v>36</v>
      </c>
      <c r="K103">
        <v>0</v>
      </c>
      <c r="Q103" s="31">
        <f t="shared" si="4"/>
        <v>90</v>
      </c>
      <c r="R103">
        <f t="shared" si="5"/>
        <v>100</v>
      </c>
      <c r="V103">
        <v>40</v>
      </c>
    </row>
    <row r="104" spans="1:22" x14ac:dyDescent="0.25">
      <c r="A104" t="s">
        <v>23</v>
      </c>
      <c r="B104" t="s">
        <v>24</v>
      </c>
      <c r="C104">
        <v>50</v>
      </c>
      <c r="D104">
        <v>72</v>
      </c>
      <c r="E104">
        <v>1</v>
      </c>
      <c r="F104">
        <v>6</v>
      </c>
      <c r="G104" s="6">
        <v>0</v>
      </c>
      <c r="J104" s="7">
        <v>34</v>
      </c>
      <c r="K104">
        <v>0</v>
      </c>
      <c r="N104">
        <v>2</v>
      </c>
      <c r="Q104" s="31">
        <f t="shared" si="4"/>
        <v>85</v>
      </c>
      <c r="R104">
        <f t="shared" si="5"/>
        <v>100</v>
      </c>
      <c r="V104">
        <v>40</v>
      </c>
    </row>
    <row r="105" spans="1:22" x14ac:dyDescent="0.25">
      <c r="A105" t="s">
        <v>23</v>
      </c>
      <c r="B105" t="s">
        <v>24</v>
      </c>
      <c r="C105">
        <v>50</v>
      </c>
      <c r="D105">
        <v>72</v>
      </c>
      <c r="E105">
        <v>2</v>
      </c>
      <c r="F105">
        <v>6</v>
      </c>
      <c r="G105" s="6">
        <v>0</v>
      </c>
      <c r="J105" s="7">
        <v>32</v>
      </c>
      <c r="K105">
        <v>1</v>
      </c>
      <c r="M105">
        <v>1</v>
      </c>
      <c r="N105">
        <v>1</v>
      </c>
      <c r="Q105" s="31">
        <f t="shared" si="4"/>
        <v>84.615384615384613</v>
      </c>
      <c r="R105">
        <f t="shared" si="5"/>
        <v>96.969696969696969</v>
      </c>
      <c r="V105">
        <v>39</v>
      </c>
    </row>
    <row r="106" spans="1:22" x14ac:dyDescent="0.25">
      <c r="A106" t="s">
        <v>23</v>
      </c>
      <c r="B106" t="s">
        <v>24</v>
      </c>
      <c r="C106">
        <v>50</v>
      </c>
      <c r="D106">
        <v>72</v>
      </c>
      <c r="E106">
        <v>3</v>
      </c>
      <c r="F106">
        <v>7</v>
      </c>
      <c r="G106" s="6">
        <v>2</v>
      </c>
      <c r="J106" s="7">
        <v>31</v>
      </c>
      <c r="K106">
        <v>2</v>
      </c>
      <c r="N106">
        <v>1</v>
      </c>
      <c r="Q106" s="31">
        <f t="shared" si="4"/>
        <v>82.5</v>
      </c>
      <c r="R106">
        <f t="shared" si="5"/>
        <v>93.939393939393938</v>
      </c>
      <c r="V106">
        <v>40</v>
      </c>
    </row>
    <row r="107" spans="1:22" x14ac:dyDescent="0.25">
      <c r="A107" t="s">
        <v>23</v>
      </c>
      <c r="B107" t="s">
        <v>24</v>
      </c>
      <c r="C107">
        <v>250</v>
      </c>
      <c r="D107">
        <v>72</v>
      </c>
      <c r="E107">
        <v>1</v>
      </c>
      <c r="F107">
        <v>2</v>
      </c>
      <c r="G107" s="6">
        <v>0</v>
      </c>
      <c r="J107" s="7">
        <v>38</v>
      </c>
      <c r="K107">
        <v>0</v>
      </c>
      <c r="Q107" s="31">
        <f t="shared" si="4"/>
        <v>95</v>
      </c>
      <c r="R107">
        <f t="shared" si="5"/>
        <v>100</v>
      </c>
      <c r="V107">
        <v>40</v>
      </c>
    </row>
    <row r="108" spans="1:22" x14ac:dyDescent="0.25">
      <c r="A108" t="s">
        <v>23</v>
      </c>
      <c r="B108" t="s">
        <v>24</v>
      </c>
      <c r="C108">
        <v>250</v>
      </c>
      <c r="D108">
        <v>72</v>
      </c>
      <c r="E108">
        <v>2</v>
      </c>
      <c r="F108">
        <v>8</v>
      </c>
      <c r="G108" s="6">
        <v>0</v>
      </c>
      <c r="J108" s="7">
        <v>33</v>
      </c>
      <c r="K108">
        <v>0</v>
      </c>
      <c r="Q108" s="31">
        <f t="shared" si="4"/>
        <v>80.487804878048792</v>
      </c>
      <c r="R108">
        <f t="shared" si="5"/>
        <v>100</v>
      </c>
      <c r="V108">
        <v>41</v>
      </c>
    </row>
    <row r="109" spans="1:22" x14ac:dyDescent="0.25">
      <c r="A109" t="s">
        <v>23</v>
      </c>
      <c r="B109" t="s">
        <v>24</v>
      </c>
      <c r="C109">
        <v>250</v>
      </c>
      <c r="D109">
        <v>72</v>
      </c>
      <c r="E109">
        <v>3</v>
      </c>
      <c r="F109">
        <v>2</v>
      </c>
      <c r="G109" s="6">
        <v>0</v>
      </c>
      <c r="I109">
        <v>1</v>
      </c>
      <c r="J109" s="7">
        <v>41</v>
      </c>
      <c r="K109">
        <v>0</v>
      </c>
      <c r="Q109" s="31">
        <f t="shared" si="4"/>
        <v>95.348837209302332</v>
      </c>
      <c r="R109">
        <f t="shared" si="5"/>
        <v>100</v>
      </c>
      <c r="V109">
        <v>43</v>
      </c>
    </row>
    <row r="110" spans="1:22" x14ac:dyDescent="0.25">
      <c r="A110" t="s">
        <v>23</v>
      </c>
      <c r="B110" t="s">
        <v>24</v>
      </c>
      <c r="C110">
        <v>1250</v>
      </c>
      <c r="D110">
        <v>72</v>
      </c>
      <c r="E110">
        <v>1</v>
      </c>
      <c r="F110">
        <v>8</v>
      </c>
      <c r="G110" s="6">
        <v>0</v>
      </c>
      <c r="J110" s="7">
        <v>32</v>
      </c>
      <c r="K110">
        <v>0</v>
      </c>
      <c r="N110">
        <v>1</v>
      </c>
      <c r="O110" t="s">
        <v>120</v>
      </c>
      <c r="Q110" s="31">
        <f t="shared" si="4"/>
        <v>80</v>
      </c>
      <c r="R110">
        <f t="shared" si="5"/>
        <v>100</v>
      </c>
      <c r="V110">
        <v>40</v>
      </c>
    </row>
    <row r="111" spans="1:22" x14ac:dyDescent="0.25">
      <c r="A111" t="s">
        <v>23</v>
      </c>
      <c r="B111" t="s">
        <v>24</v>
      </c>
      <c r="C111">
        <v>1250</v>
      </c>
      <c r="D111">
        <v>72</v>
      </c>
      <c r="E111">
        <v>2</v>
      </c>
      <c r="F111">
        <v>5</v>
      </c>
      <c r="G111" s="6">
        <v>0</v>
      </c>
      <c r="J111" s="7">
        <v>35</v>
      </c>
      <c r="K111">
        <v>0</v>
      </c>
      <c r="N111">
        <v>1</v>
      </c>
      <c r="Q111" s="31">
        <f t="shared" ref="Q111:Q130" si="6">((V111-F111)/V111)*100</f>
        <v>87.5</v>
      </c>
      <c r="R111">
        <f t="shared" ref="R111:R130" si="7">(J111/(J111+K111))*100</f>
        <v>100</v>
      </c>
      <c r="V111">
        <v>40</v>
      </c>
    </row>
    <row r="112" spans="1:22" x14ac:dyDescent="0.25">
      <c r="A112" t="s">
        <v>23</v>
      </c>
      <c r="B112" t="s">
        <v>24</v>
      </c>
      <c r="C112">
        <v>1250</v>
      </c>
      <c r="D112">
        <v>72</v>
      </c>
      <c r="E112">
        <v>3</v>
      </c>
      <c r="F112">
        <v>2</v>
      </c>
      <c r="G112" s="6">
        <v>0</v>
      </c>
      <c r="J112" s="7">
        <v>38</v>
      </c>
      <c r="K112">
        <v>0</v>
      </c>
      <c r="N112">
        <v>1</v>
      </c>
      <c r="Q112" s="31">
        <f t="shared" si="6"/>
        <v>95</v>
      </c>
      <c r="R112">
        <f t="shared" si="7"/>
        <v>100</v>
      </c>
      <c r="V112">
        <v>40</v>
      </c>
    </row>
    <row r="113" spans="1:22" x14ac:dyDescent="0.25">
      <c r="A113" t="s">
        <v>25</v>
      </c>
      <c r="B113" t="s">
        <v>26</v>
      </c>
      <c r="C113">
        <v>1250</v>
      </c>
      <c r="D113">
        <v>72</v>
      </c>
      <c r="E113">
        <v>1</v>
      </c>
      <c r="F113">
        <v>4</v>
      </c>
      <c r="G113" s="6">
        <v>0</v>
      </c>
      <c r="J113" s="7">
        <v>0</v>
      </c>
      <c r="K113">
        <f>V113-J113-F113</f>
        <v>36</v>
      </c>
      <c r="O113" t="s">
        <v>121</v>
      </c>
      <c r="Q113" s="31">
        <f t="shared" si="6"/>
        <v>90</v>
      </c>
      <c r="R113">
        <f t="shared" si="7"/>
        <v>0</v>
      </c>
      <c r="V113">
        <v>40</v>
      </c>
    </row>
    <row r="114" spans="1:22" x14ac:dyDescent="0.25">
      <c r="A114" t="s">
        <v>25</v>
      </c>
      <c r="B114" t="s">
        <v>26</v>
      </c>
      <c r="C114">
        <v>1250</v>
      </c>
      <c r="D114">
        <v>72</v>
      </c>
      <c r="E114">
        <v>2</v>
      </c>
      <c r="F114">
        <v>8</v>
      </c>
      <c r="G114" s="6">
        <v>0</v>
      </c>
      <c r="J114" s="7">
        <v>0</v>
      </c>
      <c r="K114">
        <v>32</v>
      </c>
      <c r="Q114" s="31">
        <f t="shared" si="6"/>
        <v>80</v>
      </c>
      <c r="R114">
        <f t="shared" si="7"/>
        <v>0</v>
      </c>
      <c r="V114">
        <v>40</v>
      </c>
    </row>
    <row r="115" spans="1:22" x14ac:dyDescent="0.25">
      <c r="A115" t="s">
        <v>25</v>
      </c>
      <c r="B115" t="s">
        <v>26</v>
      </c>
      <c r="C115">
        <v>1250</v>
      </c>
      <c r="D115">
        <v>72</v>
      </c>
      <c r="E115">
        <v>3</v>
      </c>
      <c r="F115" s="12">
        <v>44</v>
      </c>
      <c r="G115" s="6">
        <v>15</v>
      </c>
      <c r="J115" s="7">
        <v>1</v>
      </c>
      <c r="K115">
        <v>2</v>
      </c>
      <c r="N115">
        <v>26</v>
      </c>
      <c r="O115" s="12" t="s">
        <v>122</v>
      </c>
      <c r="Q115" s="31" t="e">
        <v>#N/A</v>
      </c>
      <c r="R115">
        <f t="shared" si="7"/>
        <v>33.333333333333329</v>
      </c>
      <c r="V115">
        <v>44</v>
      </c>
    </row>
    <row r="116" spans="1:22" x14ac:dyDescent="0.25">
      <c r="A116" t="s">
        <v>25</v>
      </c>
      <c r="B116" t="s">
        <v>26</v>
      </c>
      <c r="C116">
        <v>6250</v>
      </c>
      <c r="D116">
        <v>72</v>
      </c>
      <c r="E116">
        <v>1</v>
      </c>
      <c r="F116">
        <v>5</v>
      </c>
      <c r="G116" s="6">
        <v>1</v>
      </c>
      <c r="J116" s="7">
        <v>0</v>
      </c>
      <c r="K116">
        <v>36</v>
      </c>
      <c r="Q116" s="31">
        <f t="shared" si="6"/>
        <v>87.804878048780495</v>
      </c>
      <c r="R116">
        <f t="shared" si="7"/>
        <v>0</v>
      </c>
      <c r="V116">
        <v>41</v>
      </c>
    </row>
    <row r="117" spans="1:22" x14ac:dyDescent="0.25">
      <c r="A117" t="s">
        <v>25</v>
      </c>
      <c r="B117" t="s">
        <v>26</v>
      </c>
      <c r="C117">
        <v>6250</v>
      </c>
      <c r="D117">
        <v>72</v>
      </c>
      <c r="E117">
        <v>2</v>
      </c>
      <c r="F117">
        <v>7</v>
      </c>
      <c r="G117" s="6">
        <v>3</v>
      </c>
      <c r="J117" s="7">
        <v>0</v>
      </c>
      <c r="K117">
        <v>33</v>
      </c>
      <c r="N117">
        <v>1</v>
      </c>
      <c r="O117" t="s">
        <v>123</v>
      </c>
      <c r="Q117" s="31">
        <f t="shared" si="6"/>
        <v>82.5</v>
      </c>
      <c r="R117">
        <f t="shared" si="7"/>
        <v>0</v>
      </c>
      <c r="V117">
        <v>40</v>
      </c>
    </row>
    <row r="118" spans="1:22" x14ac:dyDescent="0.25">
      <c r="A118" t="s">
        <v>25</v>
      </c>
      <c r="B118" t="s">
        <v>26</v>
      </c>
      <c r="C118">
        <v>6250</v>
      </c>
      <c r="D118">
        <v>72</v>
      </c>
      <c r="E118">
        <v>3</v>
      </c>
      <c r="F118">
        <v>6</v>
      </c>
      <c r="G118" s="6">
        <v>3</v>
      </c>
      <c r="J118" s="7">
        <v>1</v>
      </c>
      <c r="K118">
        <v>33</v>
      </c>
      <c r="N118">
        <v>1</v>
      </c>
      <c r="O118" t="s">
        <v>124</v>
      </c>
      <c r="Q118" s="31">
        <f t="shared" si="6"/>
        <v>85</v>
      </c>
      <c r="R118">
        <f t="shared" si="7"/>
        <v>2.9411764705882351</v>
      </c>
      <c r="V118">
        <v>40</v>
      </c>
    </row>
    <row r="119" spans="1:22" x14ac:dyDescent="0.25">
      <c r="A119" t="s">
        <v>25</v>
      </c>
      <c r="B119" t="s">
        <v>26</v>
      </c>
      <c r="C119">
        <v>31250</v>
      </c>
      <c r="D119">
        <v>72</v>
      </c>
      <c r="E119">
        <v>1</v>
      </c>
      <c r="F119">
        <v>7</v>
      </c>
      <c r="G119" s="6">
        <v>1</v>
      </c>
      <c r="J119" s="7">
        <v>32</v>
      </c>
      <c r="K119">
        <v>1</v>
      </c>
      <c r="N119">
        <v>1</v>
      </c>
      <c r="O119" t="s">
        <v>125</v>
      </c>
      <c r="Q119" s="31">
        <f t="shared" si="6"/>
        <v>82.5</v>
      </c>
      <c r="R119">
        <f t="shared" si="7"/>
        <v>96.969696969696969</v>
      </c>
      <c r="V119">
        <v>40</v>
      </c>
    </row>
    <row r="120" spans="1:22" x14ac:dyDescent="0.25">
      <c r="A120" t="s">
        <v>25</v>
      </c>
      <c r="B120" t="s">
        <v>26</v>
      </c>
      <c r="C120">
        <v>31250</v>
      </c>
      <c r="D120">
        <v>72</v>
      </c>
      <c r="E120">
        <v>2</v>
      </c>
      <c r="F120">
        <v>7</v>
      </c>
      <c r="G120" s="6">
        <v>0</v>
      </c>
      <c r="J120" s="7">
        <v>23</v>
      </c>
      <c r="K120">
        <v>10</v>
      </c>
      <c r="Q120" s="31">
        <f t="shared" si="6"/>
        <v>82.5</v>
      </c>
      <c r="R120">
        <f t="shared" si="7"/>
        <v>69.696969696969703</v>
      </c>
      <c r="V120">
        <v>40</v>
      </c>
    </row>
    <row r="121" spans="1:22" x14ac:dyDescent="0.25">
      <c r="A121" t="s">
        <v>25</v>
      </c>
      <c r="B121" t="s">
        <v>26</v>
      </c>
      <c r="C121">
        <v>31250</v>
      </c>
      <c r="D121">
        <v>72</v>
      </c>
      <c r="E121">
        <v>3</v>
      </c>
      <c r="F121">
        <v>13</v>
      </c>
      <c r="G121" s="6">
        <v>1</v>
      </c>
      <c r="J121" s="7">
        <v>24</v>
      </c>
      <c r="K121">
        <v>3</v>
      </c>
      <c r="N121">
        <v>5</v>
      </c>
      <c r="O121" t="s">
        <v>126</v>
      </c>
      <c r="Q121" s="31">
        <f t="shared" si="6"/>
        <v>67.5</v>
      </c>
      <c r="R121">
        <f t="shared" si="7"/>
        <v>88.888888888888886</v>
      </c>
      <c r="V121">
        <v>40</v>
      </c>
    </row>
    <row r="122" spans="1:22" x14ac:dyDescent="0.25">
      <c r="A122" t="s">
        <v>20</v>
      </c>
      <c r="B122" t="s">
        <v>20</v>
      </c>
      <c r="C122" t="s">
        <v>20</v>
      </c>
      <c r="D122">
        <v>72</v>
      </c>
      <c r="E122">
        <v>1</v>
      </c>
      <c r="F122">
        <v>7</v>
      </c>
      <c r="G122" s="6">
        <v>4</v>
      </c>
      <c r="J122" s="7">
        <v>27</v>
      </c>
      <c r="K122">
        <v>6</v>
      </c>
      <c r="N122">
        <v>1</v>
      </c>
      <c r="Q122" s="31">
        <f t="shared" si="6"/>
        <v>82.5</v>
      </c>
      <c r="R122">
        <f t="shared" si="7"/>
        <v>81.818181818181827</v>
      </c>
      <c r="V122">
        <v>40</v>
      </c>
    </row>
    <row r="123" spans="1:22" x14ac:dyDescent="0.25">
      <c r="A123" t="s">
        <v>20</v>
      </c>
      <c r="B123" t="s">
        <v>20</v>
      </c>
      <c r="C123" t="s">
        <v>20</v>
      </c>
      <c r="D123">
        <v>72</v>
      </c>
      <c r="E123">
        <v>2</v>
      </c>
      <c r="F123">
        <v>6</v>
      </c>
      <c r="G123" s="6">
        <v>1</v>
      </c>
      <c r="J123" s="7">
        <v>26</v>
      </c>
      <c r="K123">
        <v>8</v>
      </c>
      <c r="N123">
        <v>1</v>
      </c>
      <c r="Q123" s="31">
        <f t="shared" si="6"/>
        <v>85</v>
      </c>
      <c r="R123">
        <f t="shared" si="7"/>
        <v>76.470588235294116</v>
      </c>
      <c r="V123">
        <v>40</v>
      </c>
    </row>
    <row r="124" spans="1:22" x14ac:dyDescent="0.25">
      <c r="A124" t="s">
        <v>20</v>
      </c>
      <c r="B124" t="s">
        <v>20</v>
      </c>
      <c r="C124" t="s">
        <v>20</v>
      </c>
      <c r="D124">
        <v>72</v>
      </c>
      <c r="E124">
        <v>3</v>
      </c>
      <c r="F124">
        <v>7</v>
      </c>
      <c r="G124" s="6">
        <v>2</v>
      </c>
      <c r="J124" s="7">
        <v>30</v>
      </c>
      <c r="K124">
        <v>3</v>
      </c>
      <c r="N124">
        <v>1</v>
      </c>
      <c r="Q124" s="31">
        <f t="shared" si="6"/>
        <v>82.5</v>
      </c>
      <c r="R124">
        <f t="shared" si="7"/>
        <v>90.909090909090907</v>
      </c>
      <c r="V124">
        <v>40</v>
      </c>
    </row>
    <row r="125" spans="1:22" x14ac:dyDescent="0.25">
      <c r="A125" t="s">
        <v>20</v>
      </c>
      <c r="B125" t="s">
        <v>20</v>
      </c>
      <c r="C125" t="s">
        <v>20</v>
      </c>
      <c r="D125">
        <v>72</v>
      </c>
      <c r="E125">
        <v>4</v>
      </c>
      <c r="F125">
        <v>8</v>
      </c>
      <c r="G125" s="6">
        <v>1</v>
      </c>
      <c r="J125" s="7">
        <v>15</v>
      </c>
      <c r="K125">
        <v>17</v>
      </c>
      <c r="N125">
        <v>1</v>
      </c>
      <c r="O125" t="s">
        <v>119</v>
      </c>
      <c r="Q125" s="31">
        <f t="shared" si="6"/>
        <v>80</v>
      </c>
      <c r="R125">
        <f t="shared" si="7"/>
        <v>46.875</v>
      </c>
      <c r="V125">
        <v>40</v>
      </c>
    </row>
    <row r="126" spans="1:22" x14ac:dyDescent="0.25">
      <c r="A126" t="s">
        <v>20</v>
      </c>
      <c r="B126" t="s">
        <v>20</v>
      </c>
      <c r="C126" t="s">
        <v>20</v>
      </c>
      <c r="D126">
        <v>72</v>
      </c>
      <c r="E126">
        <v>5</v>
      </c>
      <c r="F126">
        <v>5</v>
      </c>
      <c r="G126" s="6">
        <v>2</v>
      </c>
      <c r="J126" s="7">
        <v>30</v>
      </c>
      <c r="K126">
        <v>5</v>
      </c>
      <c r="N126">
        <v>1</v>
      </c>
      <c r="Q126" s="31">
        <f t="shared" si="6"/>
        <v>87.5</v>
      </c>
      <c r="R126">
        <f t="shared" si="7"/>
        <v>85.714285714285708</v>
      </c>
      <c r="V126">
        <v>40</v>
      </c>
    </row>
    <row r="127" spans="1:22" x14ac:dyDescent="0.25">
      <c r="A127" t="s">
        <v>20</v>
      </c>
      <c r="B127" t="s">
        <v>20</v>
      </c>
      <c r="C127" t="s">
        <v>20</v>
      </c>
      <c r="D127">
        <v>72</v>
      </c>
      <c r="E127">
        <v>6</v>
      </c>
      <c r="F127">
        <v>3</v>
      </c>
      <c r="G127" s="6">
        <v>0</v>
      </c>
      <c r="J127" s="7">
        <v>32</v>
      </c>
      <c r="K127">
        <v>5</v>
      </c>
      <c r="N127">
        <v>1</v>
      </c>
      <c r="Q127" s="31">
        <f t="shared" si="6"/>
        <v>92.5</v>
      </c>
      <c r="R127">
        <f t="shared" si="7"/>
        <v>86.486486486486484</v>
      </c>
      <c r="V127">
        <v>40</v>
      </c>
    </row>
    <row r="128" spans="1:22" x14ac:dyDescent="0.25">
      <c r="A128" t="s">
        <v>45</v>
      </c>
      <c r="B128" t="s">
        <v>19</v>
      </c>
      <c r="C128">
        <v>1250</v>
      </c>
      <c r="D128">
        <v>96</v>
      </c>
      <c r="E128">
        <v>1</v>
      </c>
      <c r="F128" cm="1">
        <f t="array" ref="F128:F169">_xlfn.ANCHORARRAY(F86)+G128:G169+N128:N169</f>
        <v>4</v>
      </c>
      <c r="G128" s="6">
        <v>0</v>
      </c>
      <c r="I128">
        <v>2</v>
      </c>
      <c r="J128" s="7">
        <v>36</v>
      </c>
      <c r="K128">
        <v>0</v>
      </c>
      <c r="Q128" s="31">
        <f t="shared" si="6"/>
        <v>90</v>
      </c>
      <c r="R128">
        <f t="shared" si="7"/>
        <v>100</v>
      </c>
      <c r="V128">
        <v>40</v>
      </c>
    </row>
    <row r="129" spans="1:22" x14ac:dyDescent="0.25">
      <c r="A129" t="s">
        <v>45</v>
      </c>
      <c r="B129" t="s">
        <v>19</v>
      </c>
      <c r="C129">
        <v>1250</v>
      </c>
      <c r="D129">
        <v>96</v>
      </c>
      <c r="E129">
        <v>2</v>
      </c>
      <c r="F129">
        <v>8</v>
      </c>
      <c r="G129" s="6">
        <v>0</v>
      </c>
      <c r="J129" s="7">
        <v>32</v>
      </c>
      <c r="K129">
        <v>0</v>
      </c>
      <c r="Q129" s="31">
        <f t="shared" si="6"/>
        <v>80</v>
      </c>
      <c r="R129">
        <f t="shared" si="7"/>
        <v>100</v>
      </c>
      <c r="V129">
        <v>40</v>
      </c>
    </row>
    <row r="130" spans="1:22" x14ac:dyDescent="0.25">
      <c r="A130" t="s">
        <v>45</v>
      </c>
      <c r="B130" t="s">
        <v>19</v>
      </c>
      <c r="C130">
        <v>1250</v>
      </c>
      <c r="D130">
        <v>96</v>
      </c>
      <c r="E130">
        <v>3</v>
      </c>
      <c r="F130">
        <v>2</v>
      </c>
      <c r="G130" s="6">
        <v>0</v>
      </c>
      <c r="I130">
        <v>1</v>
      </c>
      <c r="J130" s="7">
        <v>38</v>
      </c>
      <c r="K130">
        <v>0</v>
      </c>
      <c r="M130">
        <v>1</v>
      </c>
      <c r="O130" t="s">
        <v>127</v>
      </c>
      <c r="Q130" s="31">
        <f t="shared" si="6"/>
        <v>95</v>
      </c>
      <c r="R130">
        <f t="shared" si="7"/>
        <v>100</v>
      </c>
      <c r="V130">
        <v>40</v>
      </c>
    </row>
    <row r="131" spans="1:22" x14ac:dyDescent="0.25">
      <c r="A131" t="s">
        <v>45</v>
      </c>
      <c r="B131" t="s">
        <v>19</v>
      </c>
      <c r="C131">
        <v>6250</v>
      </c>
      <c r="D131">
        <v>96</v>
      </c>
      <c r="E131">
        <v>1</v>
      </c>
      <c r="F131">
        <v>6</v>
      </c>
      <c r="G131" s="6">
        <v>0</v>
      </c>
      <c r="J131" s="7">
        <v>34</v>
      </c>
      <c r="K131">
        <v>0</v>
      </c>
      <c r="Q131" s="31">
        <f t="shared" ref="Q131:Q169" si="8">((V131-F131)/V131)*100</f>
        <v>85</v>
      </c>
      <c r="R131">
        <f t="shared" ref="R131:R169" si="9">(J131/(J131+K131))*100</f>
        <v>100</v>
      </c>
      <c r="V131">
        <v>40</v>
      </c>
    </row>
    <row r="132" spans="1:22" x14ac:dyDescent="0.25">
      <c r="A132" t="s">
        <v>45</v>
      </c>
      <c r="B132" t="s">
        <v>19</v>
      </c>
      <c r="C132">
        <v>6250</v>
      </c>
      <c r="D132">
        <v>96</v>
      </c>
      <c r="E132">
        <v>2</v>
      </c>
      <c r="F132">
        <v>3</v>
      </c>
      <c r="G132" s="6">
        <v>0</v>
      </c>
      <c r="J132" s="7">
        <v>37</v>
      </c>
      <c r="K132">
        <v>0</v>
      </c>
      <c r="Q132" s="31">
        <f t="shared" si="8"/>
        <v>92.5</v>
      </c>
      <c r="R132">
        <f t="shared" si="9"/>
        <v>100</v>
      </c>
      <c r="V132">
        <v>40</v>
      </c>
    </row>
    <row r="133" spans="1:22" x14ac:dyDescent="0.25">
      <c r="A133" t="s">
        <v>45</v>
      </c>
      <c r="B133" t="s">
        <v>19</v>
      </c>
      <c r="C133">
        <v>6250</v>
      </c>
      <c r="D133">
        <v>96</v>
      </c>
      <c r="E133">
        <v>3</v>
      </c>
      <c r="F133">
        <v>5</v>
      </c>
      <c r="G133" s="6">
        <v>0</v>
      </c>
      <c r="J133" s="7">
        <v>35</v>
      </c>
      <c r="K133">
        <v>0</v>
      </c>
      <c r="M133">
        <v>1</v>
      </c>
      <c r="N133">
        <v>1</v>
      </c>
      <c r="O133" t="s">
        <v>128</v>
      </c>
      <c r="Q133" s="31">
        <f t="shared" si="8"/>
        <v>87.5</v>
      </c>
      <c r="R133">
        <f t="shared" si="9"/>
        <v>100</v>
      </c>
      <c r="V133">
        <v>40</v>
      </c>
    </row>
    <row r="134" spans="1:22" x14ac:dyDescent="0.25">
      <c r="A134" t="s">
        <v>45</v>
      </c>
      <c r="B134" t="s">
        <v>19</v>
      </c>
      <c r="C134">
        <v>31250</v>
      </c>
      <c r="D134">
        <v>96</v>
      </c>
      <c r="E134">
        <v>1</v>
      </c>
      <c r="F134">
        <v>4</v>
      </c>
      <c r="G134" s="6">
        <v>0</v>
      </c>
      <c r="J134" s="7">
        <v>36</v>
      </c>
      <c r="K134">
        <v>0</v>
      </c>
      <c r="Q134" s="31">
        <f t="shared" si="8"/>
        <v>90</v>
      </c>
      <c r="R134">
        <f t="shared" si="9"/>
        <v>100</v>
      </c>
      <c r="V134">
        <v>40</v>
      </c>
    </row>
    <row r="135" spans="1:22" x14ac:dyDescent="0.25">
      <c r="A135" t="s">
        <v>45</v>
      </c>
      <c r="B135" t="s">
        <v>19</v>
      </c>
      <c r="C135">
        <v>31250</v>
      </c>
      <c r="D135">
        <v>96</v>
      </c>
      <c r="E135">
        <v>2</v>
      </c>
      <c r="F135">
        <v>12</v>
      </c>
      <c r="G135" s="6">
        <v>0</v>
      </c>
      <c r="J135" s="7">
        <v>28</v>
      </c>
      <c r="K135">
        <v>0</v>
      </c>
      <c r="N135">
        <v>2</v>
      </c>
      <c r="Q135" s="31">
        <f t="shared" si="8"/>
        <v>70</v>
      </c>
      <c r="R135">
        <f t="shared" si="9"/>
        <v>100</v>
      </c>
      <c r="V135">
        <v>40</v>
      </c>
    </row>
    <row r="136" spans="1:22" x14ac:dyDescent="0.25">
      <c r="A136" t="s">
        <v>45</v>
      </c>
      <c r="B136" t="s">
        <v>19</v>
      </c>
      <c r="C136">
        <v>31250</v>
      </c>
      <c r="D136">
        <v>96</v>
      </c>
      <c r="E136">
        <v>3</v>
      </c>
      <c r="F136">
        <v>7</v>
      </c>
      <c r="G136" s="6">
        <v>0</v>
      </c>
      <c r="I136">
        <v>2</v>
      </c>
      <c r="J136" s="7">
        <v>33</v>
      </c>
      <c r="K136">
        <v>0</v>
      </c>
      <c r="Q136" s="31">
        <f t="shared" si="8"/>
        <v>82.5</v>
      </c>
      <c r="R136">
        <f t="shared" si="9"/>
        <v>100</v>
      </c>
      <c r="V136">
        <v>40</v>
      </c>
    </row>
    <row r="137" spans="1:22" x14ac:dyDescent="0.25">
      <c r="A137" t="s">
        <v>21</v>
      </c>
      <c r="B137" t="s">
        <v>22</v>
      </c>
      <c r="C137">
        <v>50</v>
      </c>
      <c r="D137">
        <v>96</v>
      </c>
      <c r="E137">
        <v>1</v>
      </c>
      <c r="F137">
        <v>2</v>
      </c>
      <c r="G137" s="6">
        <v>0</v>
      </c>
      <c r="I137">
        <v>5</v>
      </c>
      <c r="J137" s="7">
        <v>38</v>
      </c>
      <c r="K137">
        <v>0</v>
      </c>
      <c r="Q137" s="31">
        <f t="shared" si="8"/>
        <v>95</v>
      </c>
      <c r="R137">
        <f t="shared" si="9"/>
        <v>100</v>
      </c>
      <c r="V137">
        <v>40</v>
      </c>
    </row>
    <row r="138" spans="1:22" x14ac:dyDescent="0.25">
      <c r="A138" t="s">
        <v>21</v>
      </c>
      <c r="B138" t="s">
        <v>22</v>
      </c>
      <c r="C138">
        <v>50</v>
      </c>
      <c r="D138">
        <v>96</v>
      </c>
      <c r="E138">
        <v>2</v>
      </c>
      <c r="F138">
        <v>7</v>
      </c>
      <c r="G138" s="6">
        <v>0</v>
      </c>
      <c r="I138">
        <v>1</v>
      </c>
      <c r="J138" s="7">
        <v>33</v>
      </c>
      <c r="K138">
        <v>0</v>
      </c>
      <c r="Q138" s="31">
        <f t="shared" si="8"/>
        <v>82.5</v>
      </c>
      <c r="R138">
        <f t="shared" si="9"/>
        <v>100</v>
      </c>
      <c r="V138">
        <v>40</v>
      </c>
    </row>
    <row r="139" spans="1:22" x14ac:dyDescent="0.25">
      <c r="A139" t="s">
        <v>21</v>
      </c>
      <c r="B139" t="s">
        <v>22</v>
      </c>
      <c r="C139">
        <v>50</v>
      </c>
      <c r="D139">
        <v>96</v>
      </c>
      <c r="E139">
        <v>3</v>
      </c>
      <c r="F139">
        <v>8</v>
      </c>
      <c r="G139" s="6">
        <v>0</v>
      </c>
      <c r="I139">
        <v>2</v>
      </c>
      <c r="J139" s="7">
        <v>33</v>
      </c>
      <c r="K139">
        <v>0</v>
      </c>
      <c r="N139">
        <v>2</v>
      </c>
      <c r="Q139" s="31">
        <f t="shared" si="8"/>
        <v>80.487804878048792</v>
      </c>
      <c r="R139">
        <f t="shared" si="9"/>
        <v>100</v>
      </c>
      <c r="V139">
        <v>41</v>
      </c>
    </row>
    <row r="140" spans="1:22" x14ac:dyDescent="0.25">
      <c r="A140" t="s">
        <v>21</v>
      </c>
      <c r="B140" t="s">
        <v>22</v>
      </c>
      <c r="C140">
        <v>250</v>
      </c>
      <c r="D140">
        <v>96</v>
      </c>
      <c r="E140">
        <v>1</v>
      </c>
      <c r="F140">
        <v>4</v>
      </c>
      <c r="G140" s="6">
        <v>0</v>
      </c>
      <c r="J140" s="7">
        <v>36</v>
      </c>
      <c r="K140">
        <v>0</v>
      </c>
      <c r="Q140" s="31">
        <f t="shared" si="8"/>
        <v>90</v>
      </c>
      <c r="R140">
        <f t="shared" si="9"/>
        <v>100</v>
      </c>
      <c r="V140">
        <v>40</v>
      </c>
    </row>
    <row r="141" spans="1:22" x14ac:dyDescent="0.25">
      <c r="A141" t="s">
        <v>21</v>
      </c>
      <c r="B141" t="s">
        <v>22</v>
      </c>
      <c r="C141">
        <v>250</v>
      </c>
      <c r="D141">
        <v>96</v>
      </c>
      <c r="E141">
        <v>2</v>
      </c>
      <c r="F141">
        <v>3</v>
      </c>
      <c r="G141" s="6">
        <v>0</v>
      </c>
      <c r="I141">
        <v>2</v>
      </c>
      <c r="J141" s="7">
        <v>37</v>
      </c>
      <c r="K141">
        <v>0</v>
      </c>
      <c r="Q141" s="31">
        <f t="shared" si="8"/>
        <v>92.5</v>
      </c>
      <c r="R141">
        <f t="shared" si="9"/>
        <v>100</v>
      </c>
      <c r="V141">
        <v>40</v>
      </c>
    </row>
    <row r="142" spans="1:22" x14ac:dyDescent="0.25">
      <c r="A142" t="s">
        <v>21</v>
      </c>
      <c r="B142" t="s">
        <v>22</v>
      </c>
      <c r="C142">
        <v>250</v>
      </c>
      <c r="D142">
        <v>96</v>
      </c>
      <c r="E142">
        <v>3</v>
      </c>
      <c r="F142">
        <v>8</v>
      </c>
      <c r="G142" s="6">
        <v>0</v>
      </c>
      <c r="J142" s="7">
        <v>32</v>
      </c>
      <c r="K142">
        <v>0</v>
      </c>
      <c r="N142">
        <v>1</v>
      </c>
      <c r="Q142" s="31">
        <f t="shared" si="8"/>
        <v>80</v>
      </c>
      <c r="R142">
        <f t="shared" si="9"/>
        <v>100</v>
      </c>
      <c r="V142">
        <v>40</v>
      </c>
    </row>
    <row r="143" spans="1:22" x14ac:dyDescent="0.25">
      <c r="A143" t="s">
        <v>21</v>
      </c>
      <c r="B143" t="s">
        <v>22</v>
      </c>
      <c r="C143">
        <v>1250</v>
      </c>
      <c r="D143">
        <v>96</v>
      </c>
      <c r="E143">
        <v>1</v>
      </c>
      <c r="F143">
        <v>6</v>
      </c>
      <c r="G143" s="6">
        <v>0</v>
      </c>
      <c r="I143">
        <v>2</v>
      </c>
      <c r="J143" s="7">
        <v>34</v>
      </c>
      <c r="K143">
        <v>0</v>
      </c>
      <c r="M143">
        <v>1</v>
      </c>
      <c r="Q143" s="31">
        <f t="shared" si="8"/>
        <v>85</v>
      </c>
      <c r="R143">
        <f t="shared" si="9"/>
        <v>100</v>
      </c>
      <c r="V143">
        <v>40</v>
      </c>
    </row>
    <row r="144" spans="1:22" x14ac:dyDescent="0.25">
      <c r="A144" t="s">
        <v>21</v>
      </c>
      <c r="B144" t="s">
        <v>22</v>
      </c>
      <c r="C144">
        <v>1250</v>
      </c>
      <c r="D144">
        <v>96</v>
      </c>
      <c r="E144">
        <v>2</v>
      </c>
      <c r="F144">
        <v>7</v>
      </c>
      <c r="G144" s="6">
        <v>0</v>
      </c>
      <c r="J144" s="7">
        <v>33</v>
      </c>
      <c r="K144">
        <v>0</v>
      </c>
      <c r="Q144" s="31">
        <f t="shared" si="8"/>
        <v>82.5</v>
      </c>
      <c r="R144">
        <f t="shared" si="9"/>
        <v>100</v>
      </c>
      <c r="V144">
        <v>40</v>
      </c>
    </row>
    <row r="145" spans="1:22" x14ac:dyDescent="0.25">
      <c r="A145" t="s">
        <v>21</v>
      </c>
      <c r="B145" t="s">
        <v>22</v>
      </c>
      <c r="C145">
        <v>1250</v>
      </c>
      <c r="D145">
        <v>96</v>
      </c>
      <c r="E145">
        <v>3</v>
      </c>
      <c r="F145">
        <v>4</v>
      </c>
      <c r="G145" s="6">
        <v>0</v>
      </c>
      <c r="J145" s="7">
        <v>36</v>
      </c>
      <c r="K145">
        <v>0</v>
      </c>
      <c r="Q145" s="31">
        <f t="shared" si="8"/>
        <v>90</v>
      </c>
      <c r="R145">
        <f t="shared" si="9"/>
        <v>100</v>
      </c>
      <c r="V145">
        <v>40</v>
      </c>
    </row>
    <row r="146" spans="1:22" x14ac:dyDescent="0.25">
      <c r="A146" t="s">
        <v>23</v>
      </c>
      <c r="B146" t="s">
        <v>24</v>
      </c>
      <c r="C146">
        <v>50</v>
      </c>
      <c r="D146">
        <v>96</v>
      </c>
      <c r="E146">
        <v>1</v>
      </c>
      <c r="F146">
        <v>6</v>
      </c>
      <c r="G146" s="6">
        <v>0</v>
      </c>
      <c r="J146" s="7">
        <v>34</v>
      </c>
      <c r="K146">
        <v>0</v>
      </c>
      <c r="Q146" s="31">
        <f t="shared" si="8"/>
        <v>85</v>
      </c>
      <c r="R146">
        <f t="shared" si="9"/>
        <v>100</v>
      </c>
      <c r="V146">
        <v>40</v>
      </c>
    </row>
    <row r="147" spans="1:22" x14ac:dyDescent="0.25">
      <c r="A147" t="s">
        <v>23</v>
      </c>
      <c r="B147" t="s">
        <v>24</v>
      </c>
      <c r="C147">
        <v>50</v>
      </c>
      <c r="D147">
        <v>96</v>
      </c>
      <c r="E147">
        <v>2</v>
      </c>
      <c r="F147">
        <v>6</v>
      </c>
      <c r="G147" s="6">
        <v>0</v>
      </c>
      <c r="I147">
        <v>2</v>
      </c>
      <c r="J147" s="7">
        <v>33</v>
      </c>
      <c r="K147">
        <v>0</v>
      </c>
      <c r="M147">
        <v>1</v>
      </c>
      <c r="O147" t="s">
        <v>129</v>
      </c>
      <c r="Q147" s="31">
        <f t="shared" si="8"/>
        <v>84.615384615384613</v>
      </c>
      <c r="R147">
        <f t="shared" si="9"/>
        <v>100</v>
      </c>
      <c r="V147">
        <v>39</v>
      </c>
    </row>
    <row r="148" spans="1:22" x14ac:dyDescent="0.25">
      <c r="A148" t="s">
        <v>23</v>
      </c>
      <c r="B148" t="s">
        <v>24</v>
      </c>
      <c r="C148">
        <v>50</v>
      </c>
      <c r="D148">
        <v>96</v>
      </c>
      <c r="E148">
        <v>3</v>
      </c>
      <c r="F148">
        <v>8</v>
      </c>
      <c r="G148" s="6">
        <v>0</v>
      </c>
      <c r="J148" s="7">
        <v>31</v>
      </c>
      <c r="K148">
        <v>0</v>
      </c>
      <c r="N148">
        <v>1</v>
      </c>
      <c r="Q148" s="31">
        <f t="shared" si="8"/>
        <v>80</v>
      </c>
      <c r="R148">
        <f t="shared" si="9"/>
        <v>100</v>
      </c>
      <c r="V148">
        <v>40</v>
      </c>
    </row>
    <row r="149" spans="1:22" x14ac:dyDescent="0.25">
      <c r="A149" t="s">
        <v>23</v>
      </c>
      <c r="B149" t="s">
        <v>24</v>
      </c>
      <c r="C149">
        <v>250</v>
      </c>
      <c r="D149">
        <v>96</v>
      </c>
      <c r="E149">
        <v>1</v>
      </c>
      <c r="F149">
        <v>2</v>
      </c>
      <c r="G149" s="6">
        <v>0</v>
      </c>
      <c r="I149">
        <v>2</v>
      </c>
      <c r="J149" s="7">
        <v>38</v>
      </c>
      <c r="K149">
        <v>0</v>
      </c>
      <c r="Q149" s="31">
        <f t="shared" si="8"/>
        <v>95</v>
      </c>
      <c r="R149">
        <f t="shared" si="9"/>
        <v>100</v>
      </c>
      <c r="V149">
        <v>40</v>
      </c>
    </row>
    <row r="150" spans="1:22" x14ac:dyDescent="0.25">
      <c r="A150" t="s">
        <v>23</v>
      </c>
      <c r="B150" t="s">
        <v>24</v>
      </c>
      <c r="C150">
        <v>250</v>
      </c>
      <c r="D150">
        <v>96</v>
      </c>
      <c r="E150">
        <v>2</v>
      </c>
      <c r="F150">
        <v>8</v>
      </c>
      <c r="G150" s="6">
        <v>0</v>
      </c>
      <c r="J150" s="7">
        <v>33</v>
      </c>
      <c r="K150">
        <v>0</v>
      </c>
      <c r="Q150" s="31">
        <f t="shared" si="8"/>
        <v>80.487804878048792</v>
      </c>
      <c r="R150">
        <f t="shared" si="9"/>
        <v>100</v>
      </c>
      <c r="V150">
        <v>41</v>
      </c>
    </row>
    <row r="151" spans="1:22" x14ac:dyDescent="0.25">
      <c r="A151" t="s">
        <v>23</v>
      </c>
      <c r="B151" t="s">
        <v>24</v>
      </c>
      <c r="C151">
        <v>250</v>
      </c>
      <c r="D151">
        <v>96</v>
      </c>
      <c r="E151">
        <v>3</v>
      </c>
      <c r="F151">
        <v>2</v>
      </c>
      <c r="G151" s="6">
        <v>0</v>
      </c>
      <c r="I151">
        <v>1</v>
      </c>
      <c r="J151" s="7">
        <v>41</v>
      </c>
      <c r="K151">
        <v>0</v>
      </c>
      <c r="Q151" s="31">
        <f t="shared" si="8"/>
        <v>95.348837209302332</v>
      </c>
      <c r="R151">
        <f t="shared" si="9"/>
        <v>100</v>
      </c>
      <c r="V151">
        <v>43</v>
      </c>
    </row>
    <row r="152" spans="1:22" x14ac:dyDescent="0.25">
      <c r="A152" t="s">
        <v>23</v>
      </c>
      <c r="B152" t="s">
        <v>24</v>
      </c>
      <c r="C152">
        <v>1250</v>
      </c>
      <c r="D152">
        <v>96</v>
      </c>
      <c r="E152">
        <v>1</v>
      </c>
      <c r="F152">
        <v>9</v>
      </c>
      <c r="G152" s="6">
        <v>0</v>
      </c>
      <c r="J152" s="7">
        <v>31</v>
      </c>
      <c r="K152">
        <v>0</v>
      </c>
      <c r="N152">
        <v>1</v>
      </c>
      <c r="Q152" s="31">
        <f t="shared" si="8"/>
        <v>77.5</v>
      </c>
      <c r="R152">
        <f t="shared" si="9"/>
        <v>100</v>
      </c>
      <c r="V152">
        <v>40</v>
      </c>
    </row>
    <row r="153" spans="1:22" x14ac:dyDescent="0.25">
      <c r="A153" t="s">
        <v>23</v>
      </c>
      <c r="B153" t="s">
        <v>24</v>
      </c>
      <c r="C153">
        <v>1250</v>
      </c>
      <c r="D153">
        <v>96</v>
      </c>
      <c r="E153">
        <v>2</v>
      </c>
      <c r="F153">
        <v>5</v>
      </c>
      <c r="G153" s="6">
        <v>0</v>
      </c>
      <c r="I153">
        <v>1</v>
      </c>
      <c r="J153" s="7">
        <v>35</v>
      </c>
      <c r="K153">
        <v>0</v>
      </c>
      <c r="Q153" s="31">
        <f t="shared" si="8"/>
        <v>87.5</v>
      </c>
      <c r="R153">
        <f t="shared" si="9"/>
        <v>100</v>
      </c>
      <c r="V153">
        <v>40</v>
      </c>
    </row>
    <row r="154" spans="1:22" x14ac:dyDescent="0.25">
      <c r="A154" t="s">
        <v>23</v>
      </c>
      <c r="B154" t="s">
        <v>24</v>
      </c>
      <c r="C154">
        <v>1250</v>
      </c>
      <c r="D154">
        <v>96</v>
      </c>
      <c r="E154">
        <v>3</v>
      </c>
      <c r="F154">
        <v>2</v>
      </c>
      <c r="G154" s="6">
        <v>0</v>
      </c>
      <c r="I154">
        <v>3</v>
      </c>
      <c r="J154" s="7">
        <v>38</v>
      </c>
      <c r="K154">
        <v>0</v>
      </c>
      <c r="Q154" s="31">
        <f t="shared" si="8"/>
        <v>95</v>
      </c>
      <c r="R154">
        <f t="shared" si="9"/>
        <v>100</v>
      </c>
      <c r="V154">
        <v>40</v>
      </c>
    </row>
    <row r="155" spans="1:22" x14ac:dyDescent="0.25">
      <c r="A155" t="s">
        <v>25</v>
      </c>
      <c r="B155" t="s">
        <v>26</v>
      </c>
      <c r="C155">
        <v>1250</v>
      </c>
      <c r="D155">
        <v>96</v>
      </c>
      <c r="E155">
        <v>1</v>
      </c>
      <c r="F155">
        <v>40</v>
      </c>
      <c r="G155" s="6">
        <v>0</v>
      </c>
      <c r="J155" s="7">
        <v>2</v>
      </c>
      <c r="K155">
        <v>0</v>
      </c>
      <c r="N155">
        <v>36</v>
      </c>
      <c r="O155" s="12" t="s">
        <v>130</v>
      </c>
      <c r="Q155" s="31">
        <f t="shared" si="8"/>
        <v>0</v>
      </c>
      <c r="R155">
        <f t="shared" si="9"/>
        <v>100</v>
      </c>
      <c r="V155">
        <v>40</v>
      </c>
    </row>
    <row r="156" spans="1:22" x14ac:dyDescent="0.25">
      <c r="A156" t="s">
        <v>25</v>
      </c>
      <c r="B156" t="s">
        <v>26</v>
      </c>
      <c r="C156">
        <v>1250</v>
      </c>
      <c r="D156">
        <v>96</v>
      </c>
      <c r="E156">
        <v>2</v>
      </c>
      <c r="F156">
        <v>40</v>
      </c>
      <c r="G156" s="6">
        <v>0</v>
      </c>
      <c r="J156" s="7">
        <v>0</v>
      </c>
      <c r="K156">
        <f t="shared" ref="K156:K160" si="10">V156-J156-F156</f>
        <v>0</v>
      </c>
      <c r="N156">
        <v>32</v>
      </c>
      <c r="O156" s="12" t="s">
        <v>130</v>
      </c>
      <c r="Q156" s="31">
        <f t="shared" si="8"/>
        <v>0</v>
      </c>
      <c r="R156">
        <v>0</v>
      </c>
      <c r="V156">
        <v>40</v>
      </c>
    </row>
    <row r="157" spans="1:22" x14ac:dyDescent="0.25">
      <c r="A157" s="12" t="s">
        <v>25</v>
      </c>
      <c r="B157" t="s">
        <v>26</v>
      </c>
      <c r="C157" s="12">
        <v>1250</v>
      </c>
      <c r="D157">
        <v>96</v>
      </c>
      <c r="E157">
        <v>3</v>
      </c>
      <c r="F157">
        <v>44</v>
      </c>
      <c r="G157" s="6">
        <v>0</v>
      </c>
      <c r="J157" s="7">
        <v>0</v>
      </c>
      <c r="K157">
        <v>0</v>
      </c>
      <c r="Q157" s="31">
        <f t="shared" si="8"/>
        <v>0</v>
      </c>
      <c r="R157">
        <v>0</v>
      </c>
      <c r="V157">
        <v>44</v>
      </c>
    </row>
    <row r="158" spans="1:22" x14ac:dyDescent="0.25">
      <c r="A158" t="s">
        <v>25</v>
      </c>
      <c r="B158" t="s">
        <v>26</v>
      </c>
      <c r="C158">
        <v>6250</v>
      </c>
      <c r="D158">
        <v>96</v>
      </c>
      <c r="E158">
        <v>1</v>
      </c>
      <c r="F158">
        <v>5</v>
      </c>
      <c r="G158" s="6">
        <v>0</v>
      </c>
      <c r="J158" s="7">
        <v>0</v>
      </c>
      <c r="K158">
        <f t="shared" si="10"/>
        <v>36</v>
      </c>
      <c r="Q158" s="31">
        <f t="shared" si="8"/>
        <v>87.804878048780495</v>
      </c>
      <c r="R158">
        <f t="shared" si="9"/>
        <v>0</v>
      </c>
      <c r="V158">
        <v>41</v>
      </c>
    </row>
    <row r="159" spans="1:22" x14ac:dyDescent="0.25">
      <c r="A159" t="s">
        <v>25</v>
      </c>
      <c r="B159" t="s">
        <v>26</v>
      </c>
      <c r="C159">
        <v>6250</v>
      </c>
      <c r="D159">
        <v>96</v>
      </c>
      <c r="E159">
        <v>2</v>
      </c>
      <c r="F159">
        <v>7</v>
      </c>
      <c r="G159" s="6">
        <v>0</v>
      </c>
      <c r="J159" s="7">
        <v>2</v>
      </c>
      <c r="K159">
        <f t="shared" si="10"/>
        <v>31</v>
      </c>
      <c r="Q159" s="31">
        <f t="shared" si="8"/>
        <v>82.5</v>
      </c>
      <c r="R159">
        <f t="shared" si="9"/>
        <v>6.0606060606060606</v>
      </c>
      <c r="V159">
        <v>40</v>
      </c>
    </row>
    <row r="160" spans="1:22" x14ac:dyDescent="0.25">
      <c r="A160" t="s">
        <v>25</v>
      </c>
      <c r="B160" t="s">
        <v>26</v>
      </c>
      <c r="C160">
        <v>6250</v>
      </c>
      <c r="D160">
        <v>96</v>
      </c>
      <c r="E160">
        <v>3</v>
      </c>
      <c r="F160">
        <v>8</v>
      </c>
      <c r="G160" s="6">
        <v>2</v>
      </c>
      <c r="J160" s="7">
        <v>4</v>
      </c>
      <c r="K160">
        <f t="shared" si="10"/>
        <v>28</v>
      </c>
      <c r="Q160" s="31">
        <f t="shared" si="8"/>
        <v>80</v>
      </c>
      <c r="R160">
        <f t="shared" si="9"/>
        <v>12.5</v>
      </c>
      <c r="V160">
        <v>40</v>
      </c>
    </row>
    <row r="161" spans="1:22" x14ac:dyDescent="0.25">
      <c r="A161" t="s">
        <v>25</v>
      </c>
      <c r="B161" t="s">
        <v>26</v>
      </c>
      <c r="C161">
        <v>31250</v>
      </c>
      <c r="D161">
        <v>96</v>
      </c>
      <c r="E161">
        <v>1</v>
      </c>
      <c r="F161">
        <v>7</v>
      </c>
      <c r="G161" s="6">
        <v>0</v>
      </c>
      <c r="I161">
        <v>5</v>
      </c>
      <c r="J161" s="7">
        <v>33</v>
      </c>
      <c r="K161">
        <v>0</v>
      </c>
      <c r="Q161" s="31">
        <f t="shared" si="8"/>
        <v>82.5</v>
      </c>
      <c r="R161">
        <f t="shared" si="9"/>
        <v>100</v>
      </c>
      <c r="V161">
        <v>40</v>
      </c>
    </row>
    <row r="162" spans="1:22" x14ac:dyDescent="0.25">
      <c r="A162" t="s">
        <v>25</v>
      </c>
      <c r="B162" t="s">
        <v>26</v>
      </c>
      <c r="C162">
        <v>31250</v>
      </c>
      <c r="D162">
        <v>96</v>
      </c>
      <c r="E162">
        <v>2</v>
      </c>
      <c r="F162">
        <v>8</v>
      </c>
      <c r="G162" s="6">
        <v>0</v>
      </c>
      <c r="I162">
        <v>2</v>
      </c>
      <c r="J162" s="7">
        <v>32</v>
      </c>
      <c r="K162">
        <v>0</v>
      </c>
      <c r="N162">
        <v>1</v>
      </c>
      <c r="Q162" s="31">
        <f t="shared" si="8"/>
        <v>80</v>
      </c>
      <c r="R162">
        <f t="shared" si="9"/>
        <v>100</v>
      </c>
      <c r="V162">
        <v>40</v>
      </c>
    </row>
    <row r="163" spans="1:22" x14ac:dyDescent="0.25">
      <c r="A163" t="s">
        <v>25</v>
      </c>
      <c r="B163" t="s">
        <v>26</v>
      </c>
      <c r="C163">
        <v>31250</v>
      </c>
      <c r="D163">
        <v>96</v>
      </c>
      <c r="E163">
        <v>3</v>
      </c>
      <c r="F163">
        <v>23</v>
      </c>
      <c r="G163" s="6">
        <v>0</v>
      </c>
      <c r="I163">
        <v>5</v>
      </c>
      <c r="J163" s="7">
        <v>17</v>
      </c>
      <c r="K163">
        <v>0</v>
      </c>
      <c r="N163">
        <v>10</v>
      </c>
      <c r="Q163" s="31">
        <f t="shared" si="8"/>
        <v>42.5</v>
      </c>
      <c r="R163">
        <f t="shared" si="9"/>
        <v>100</v>
      </c>
      <c r="V163">
        <v>40</v>
      </c>
    </row>
    <row r="164" spans="1:22" x14ac:dyDescent="0.25">
      <c r="A164" t="s">
        <v>20</v>
      </c>
      <c r="B164" t="s">
        <v>20</v>
      </c>
      <c r="C164" t="s">
        <v>20</v>
      </c>
      <c r="D164">
        <v>96</v>
      </c>
      <c r="E164">
        <v>1</v>
      </c>
      <c r="F164">
        <v>7</v>
      </c>
      <c r="G164" s="6">
        <v>0</v>
      </c>
      <c r="J164" s="7">
        <v>33</v>
      </c>
      <c r="K164">
        <v>0</v>
      </c>
      <c r="Q164" s="31">
        <f t="shared" si="8"/>
        <v>82.5</v>
      </c>
      <c r="R164">
        <f t="shared" si="9"/>
        <v>100</v>
      </c>
      <c r="V164">
        <v>40</v>
      </c>
    </row>
    <row r="165" spans="1:22" x14ac:dyDescent="0.25">
      <c r="A165" t="s">
        <v>20</v>
      </c>
      <c r="B165" t="s">
        <v>20</v>
      </c>
      <c r="C165" t="s">
        <v>20</v>
      </c>
      <c r="D165">
        <v>96</v>
      </c>
      <c r="E165">
        <v>2</v>
      </c>
      <c r="F165">
        <v>6</v>
      </c>
      <c r="G165" s="6">
        <v>0</v>
      </c>
      <c r="I165">
        <v>1</v>
      </c>
      <c r="J165" s="7">
        <v>34</v>
      </c>
      <c r="K165">
        <v>0</v>
      </c>
      <c r="Q165" s="31">
        <f t="shared" si="8"/>
        <v>85</v>
      </c>
      <c r="R165">
        <f t="shared" si="9"/>
        <v>100</v>
      </c>
      <c r="V165">
        <v>40</v>
      </c>
    </row>
    <row r="166" spans="1:22" x14ac:dyDescent="0.25">
      <c r="A166" t="s">
        <v>20</v>
      </c>
      <c r="B166" t="s">
        <v>20</v>
      </c>
      <c r="C166" t="s">
        <v>20</v>
      </c>
      <c r="D166">
        <v>96</v>
      </c>
      <c r="E166">
        <v>3</v>
      </c>
      <c r="F166">
        <v>7</v>
      </c>
      <c r="G166" s="6">
        <v>0</v>
      </c>
      <c r="J166" s="7">
        <v>33</v>
      </c>
      <c r="K166">
        <v>0</v>
      </c>
      <c r="Q166" s="31">
        <f t="shared" si="8"/>
        <v>82.5</v>
      </c>
      <c r="R166">
        <f t="shared" si="9"/>
        <v>100</v>
      </c>
      <c r="V166">
        <v>40</v>
      </c>
    </row>
    <row r="167" spans="1:22" x14ac:dyDescent="0.25">
      <c r="A167" t="s">
        <v>20</v>
      </c>
      <c r="B167" t="s">
        <v>20</v>
      </c>
      <c r="C167" t="s">
        <v>20</v>
      </c>
      <c r="D167">
        <v>96</v>
      </c>
      <c r="E167">
        <v>4</v>
      </c>
      <c r="F167">
        <v>8</v>
      </c>
      <c r="G167" s="6">
        <v>0</v>
      </c>
      <c r="J167" s="7">
        <v>32</v>
      </c>
      <c r="K167">
        <v>0</v>
      </c>
      <c r="Q167" s="31">
        <f t="shared" si="8"/>
        <v>80</v>
      </c>
      <c r="R167">
        <f t="shared" si="9"/>
        <v>100</v>
      </c>
      <c r="V167">
        <v>40</v>
      </c>
    </row>
    <row r="168" spans="1:22" x14ac:dyDescent="0.25">
      <c r="A168" t="s">
        <v>20</v>
      </c>
      <c r="B168" t="s">
        <v>20</v>
      </c>
      <c r="C168" t="s">
        <v>20</v>
      </c>
      <c r="D168">
        <v>96</v>
      </c>
      <c r="E168">
        <v>5</v>
      </c>
      <c r="F168">
        <v>7</v>
      </c>
      <c r="G168" s="6">
        <v>0</v>
      </c>
      <c r="J168" s="7">
        <v>33</v>
      </c>
      <c r="K168">
        <v>0</v>
      </c>
      <c r="N168">
        <v>2</v>
      </c>
      <c r="Q168" s="31">
        <f t="shared" si="8"/>
        <v>82.5</v>
      </c>
      <c r="R168">
        <f t="shared" si="9"/>
        <v>100</v>
      </c>
      <c r="V168">
        <v>40</v>
      </c>
    </row>
    <row r="169" spans="1:22" x14ac:dyDescent="0.25">
      <c r="A169" t="s">
        <v>20</v>
      </c>
      <c r="B169" t="s">
        <v>20</v>
      </c>
      <c r="C169" t="s">
        <v>20</v>
      </c>
      <c r="D169">
        <v>96</v>
      </c>
      <c r="E169">
        <v>6</v>
      </c>
      <c r="F169">
        <v>3</v>
      </c>
      <c r="G169" s="6">
        <v>0</v>
      </c>
      <c r="J169" s="7">
        <v>37</v>
      </c>
      <c r="K169">
        <v>0</v>
      </c>
      <c r="Q169" s="31">
        <f t="shared" si="8"/>
        <v>92.5</v>
      </c>
      <c r="R169">
        <f t="shared" si="9"/>
        <v>100</v>
      </c>
      <c r="V16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8836B-151D-435F-8E87-A53A5D94C8C0}">
  <dimension ref="A1:F169"/>
  <sheetViews>
    <sheetView topLeftCell="A129" workbookViewId="0">
      <selection activeCell="L12" sqref="L12"/>
    </sheetView>
  </sheetViews>
  <sheetFormatPr defaultRowHeight="15" x14ac:dyDescent="0.25"/>
  <sheetData>
    <row r="1" spans="1:6" x14ac:dyDescent="0.25">
      <c r="A1" s="1" t="s">
        <v>49</v>
      </c>
      <c r="B1" s="1" t="s">
        <v>131</v>
      </c>
      <c r="C1" s="1" t="s">
        <v>3</v>
      </c>
      <c r="D1" s="1" t="s">
        <v>4</v>
      </c>
      <c r="E1" t="s">
        <v>16</v>
      </c>
      <c r="F1" t="s">
        <v>17</v>
      </c>
    </row>
    <row r="2" spans="1:6" x14ac:dyDescent="0.25">
      <c r="A2" t="s">
        <v>132</v>
      </c>
      <c r="B2">
        <v>5</v>
      </c>
      <c r="C2">
        <v>24</v>
      </c>
      <c r="D2">
        <v>1</v>
      </c>
      <c r="E2">
        <v>77.5</v>
      </c>
      <c r="F2">
        <v>0</v>
      </c>
    </row>
    <row r="3" spans="1:6" x14ac:dyDescent="0.25">
      <c r="A3" t="s">
        <v>132</v>
      </c>
      <c r="B3">
        <v>5</v>
      </c>
      <c r="C3">
        <v>24</v>
      </c>
      <c r="D3">
        <v>2</v>
      </c>
      <c r="E3">
        <v>80</v>
      </c>
      <c r="F3">
        <v>0</v>
      </c>
    </row>
    <row r="4" spans="1:6" x14ac:dyDescent="0.25">
      <c r="A4" t="s">
        <v>132</v>
      </c>
      <c r="B4">
        <v>5</v>
      </c>
      <c r="C4">
        <v>24</v>
      </c>
      <c r="D4">
        <v>3</v>
      </c>
      <c r="E4">
        <v>80</v>
      </c>
      <c r="F4">
        <v>0</v>
      </c>
    </row>
    <row r="5" spans="1:6" x14ac:dyDescent="0.25">
      <c r="A5" t="s">
        <v>132</v>
      </c>
      <c r="B5">
        <v>2.5</v>
      </c>
      <c r="C5">
        <v>24</v>
      </c>
      <c r="D5">
        <v>1</v>
      </c>
      <c r="E5">
        <v>77.5</v>
      </c>
      <c r="F5">
        <v>0</v>
      </c>
    </row>
    <row r="6" spans="1:6" x14ac:dyDescent="0.25">
      <c r="A6" t="s">
        <v>132</v>
      </c>
      <c r="B6">
        <v>2.5</v>
      </c>
      <c r="C6">
        <v>24</v>
      </c>
      <c r="D6">
        <v>2</v>
      </c>
      <c r="E6">
        <v>80</v>
      </c>
      <c r="F6">
        <v>0</v>
      </c>
    </row>
    <row r="7" spans="1:6" x14ac:dyDescent="0.25">
      <c r="A7" t="s">
        <v>132</v>
      </c>
      <c r="B7">
        <v>2.5</v>
      </c>
      <c r="C7">
        <v>24</v>
      </c>
      <c r="D7">
        <v>3</v>
      </c>
      <c r="E7">
        <v>75</v>
      </c>
      <c r="F7">
        <v>0</v>
      </c>
    </row>
    <row r="8" spans="1:6" x14ac:dyDescent="0.25">
      <c r="A8" t="s">
        <v>133</v>
      </c>
      <c r="B8">
        <v>5</v>
      </c>
      <c r="C8">
        <v>24</v>
      </c>
      <c r="D8">
        <v>1</v>
      </c>
      <c r="E8">
        <v>82.5</v>
      </c>
      <c r="F8">
        <v>0</v>
      </c>
    </row>
    <row r="9" spans="1:6" x14ac:dyDescent="0.25">
      <c r="A9" t="s">
        <v>133</v>
      </c>
      <c r="B9">
        <v>5</v>
      </c>
      <c r="C9">
        <v>24</v>
      </c>
      <c r="D9">
        <v>2</v>
      </c>
      <c r="E9">
        <v>75</v>
      </c>
      <c r="F9">
        <v>0</v>
      </c>
    </row>
    <row r="10" spans="1:6" x14ac:dyDescent="0.25">
      <c r="A10" t="s">
        <v>133</v>
      </c>
      <c r="B10">
        <v>5</v>
      </c>
      <c r="C10">
        <v>24</v>
      </c>
      <c r="D10">
        <v>3</v>
      </c>
      <c r="E10">
        <v>77.5</v>
      </c>
      <c r="F10">
        <v>0</v>
      </c>
    </row>
    <row r="11" spans="1:6" x14ac:dyDescent="0.25">
      <c r="A11" t="s">
        <v>133</v>
      </c>
      <c r="B11">
        <v>2.5</v>
      </c>
      <c r="C11">
        <v>24</v>
      </c>
      <c r="D11">
        <v>1</v>
      </c>
      <c r="E11">
        <v>75</v>
      </c>
      <c r="F11">
        <v>0</v>
      </c>
    </row>
    <row r="12" spans="1:6" x14ac:dyDescent="0.25">
      <c r="A12" t="s">
        <v>133</v>
      </c>
      <c r="B12">
        <v>2.5</v>
      </c>
      <c r="C12">
        <v>24</v>
      </c>
      <c r="D12">
        <v>2</v>
      </c>
      <c r="E12">
        <v>77.5</v>
      </c>
      <c r="F12">
        <v>0</v>
      </c>
    </row>
    <row r="13" spans="1:6" x14ac:dyDescent="0.25">
      <c r="A13" t="s">
        <v>133</v>
      </c>
      <c r="B13">
        <v>2.5</v>
      </c>
      <c r="C13">
        <v>24</v>
      </c>
      <c r="D13">
        <v>3</v>
      </c>
      <c r="E13">
        <v>87.5</v>
      </c>
      <c r="F13">
        <v>0</v>
      </c>
    </row>
    <row r="14" spans="1:6" x14ac:dyDescent="0.25">
      <c r="A14" t="s">
        <v>134</v>
      </c>
      <c r="B14">
        <v>5</v>
      </c>
      <c r="C14">
        <v>24</v>
      </c>
      <c r="D14">
        <v>1</v>
      </c>
      <c r="E14">
        <v>77.5</v>
      </c>
      <c r="F14">
        <v>0</v>
      </c>
    </row>
    <row r="15" spans="1:6" x14ac:dyDescent="0.25">
      <c r="A15" t="s">
        <v>134</v>
      </c>
      <c r="B15">
        <v>5</v>
      </c>
      <c r="C15">
        <v>24</v>
      </c>
      <c r="D15">
        <v>2</v>
      </c>
      <c r="E15">
        <v>87.5</v>
      </c>
      <c r="F15">
        <v>0</v>
      </c>
    </row>
    <row r="16" spans="1:6" x14ac:dyDescent="0.25">
      <c r="A16" t="s">
        <v>134</v>
      </c>
      <c r="B16">
        <v>5</v>
      </c>
      <c r="C16">
        <v>24</v>
      </c>
      <c r="D16">
        <v>3</v>
      </c>
      <c r="E16">
        <v>77.5</v>
      </c>
      <c r="F16">
        <v>0</v>
      </c>
    </row>
    <row r="17" spans="1:6" x14ac:dyDescent="0.25">
      <c r="A17" t="s">
        <v>134</v>
      </c>
      <c r="B17">
        <v>2.5</v>
      </c>
      <c r="C17">
        <v>24</v>
      </c>
      <c r="D17">
        <v>1</v>
      </c>
      <c r="E17">
        <v>72.5</v>
      </c>
      <c r="F17">
        <v>0</v>
      </c>
    </row>
    <row r="18" spans="1:6" x14ac:dyDescent="0.25">
      <c r="A18" t="s">
        <v>134</v>
      </c>
      <c r="B18">
        <v>2.5</v>
      </c>
      <c r="C18">
        <v>24</v>
      </c>
      <c r="D18">
        <v>2</v>
      </c>
      <c r="E18">
        <v>87.5</v>
      </c>
      <c r="F18">
        <v>0</v>
      </c>
    </row>
    <row r="19" spans="1:6" x14ac:dyDescent="0.25">
      <c r="A19" t="s">
        <v>134</v>
      </c>
      <c r="B19">
        <v>2.5</v>
      </c>
      <c r="C19">
        <v>24</v>
      </c>
      <c r="D19">
        <v>3</v>
      </c>
      <c r="E19">
        <v>70</v>
      </c>
      <c r="F19">
        <v>0</v>
      </c>
    </row>
    <row r="20" spans="1:6" x14ac:dyDescent="0.25">
      <c r="A20" t="s">
        <v>135</v>
      </c>
      <c r="B20">
        <v>5</v>
      </c>
      <c r="C20">
        <v>24</v>
      </c>
      <c r="D20">
        <v>1</v>
      </c>
      <c r="E20">
        <v>87.5</v>
      </c>
      <c r="F20">
        <v>0</v>
      </c>
    </row>
    <row r="21" spans="1:6" x14ac:dyDescent="0.25">
      <c r="A21" t="s">
        <v>135</v>
      </c>
      <c r="B21">
        <v>5</v>
      </c>
      <c r="C21">
        <v>24</v>
      </c>
      <c r="D21">
        <v>2</v>
      </c>
      <c r="E21">
        <v>62.5</v>
      </c>
      <c r="F21">
        <v>0</v>
      </c>
    </row>
    <row r="22" spans="1:6" x14ac:dyDescent="0.25">
      <c r="A22" t="s">
        <v>135</v>
      </c>
      <c r="B22">
        <v>5</v>
      </c>
      <c r="C22">
        <v>24</v>
      </c>
      <c r="D22">
        <v>3</v>
      </c>
      <c r="E22">
        <v>82.5</v>
      </c>
      <c r="F22">
        <v>0</v>
      </c>
    </row>
    <row r="23" spans="1:6" x14ac:dyDescent="0.25">
      <c r="A23" t="s">
        <v>135</v>
      </c>
      <c r="B23">
        <v>2.5</v>
      </c>
      <c r="C23">
        <v>24</v>
      </c>
      <c r="D23">
        <v>1</v>
      </c>
      <c r="E23">
        <v>72.5</v>
      </c>
      <c r="F23">
        <v>0</v>
      </c>
    </row>
    <row r="24" spans="1:6" x14ac:dyDescent="0.25">
      <c r="A24" t="s">
        <v>135</v>
      </c>
      <c r="B24">
        <v>2.5</v>
      </c>
      <c r="C24">
        <v>24</v>
      </c>
      <c r="D24">
        <v>2</v>
      </c>
      <c r="E24">
        <v>72.5</v>
      </c>
      <c r="F24">
        <v>0</v>
      </c>
    </row>
    <row r="25" spans="1:6" x14ac:dyDescent="0.25">
      <c r="A25" t="s">
        <v>135</v>
      </c>
      <c r="B25">
        <v>2.5</v>
      </c>
      <c r="C25">
        <v>24</v>
      </c>
      <c r="D25">
        <v>3</v>
      </c>
      <c r="E25">
        <v>77.5</v>
      </c>
      <c r="F25">
        <v>0</v>
      </c>
    </row>
    <row r="26" spans="1:6" x14ac:dyDescent="0.25">
      <c r="A26" t="s">
        <v>136</v>
      </c>
      <c r="B26">
        <v>5</v>
      </c>
      <c r="C26">
        <v>24</v>
      </c>
      <c r="D26">
        <v>1</v>
      </c>
      <c r="E26">
        <v>75</v>
      </c>
      <c r="F26">
        <v>0</v>
      </c>
    </row>
    <row r="27" spans="1:6" x14ac:dyDescent="0.25">
      <c r="A27" t="s">
        <v>136</v>
      </c>
      <c r="B27">
        <v>5</v>
      </c>
      <c r="C27">
        <v>24</v>
      </c>
      <c r="D27">
        <v>2</v>
      </c>
      <c r="E27">
        <v>92.5</v>
      </c>
      <c r="F27">
        <v>0</v>
      </c>
    </row>
    <row r="28" spans="1:6" x14ac:dyDescent="0.25">
      <c r="A28" t="s">
        <v>136</v>
      </c>
      <c r="B28">
        <v>5</v>
      </c>
      <c r="C28">
        <v>24</v>
      </c>
      <c r="D28">
        <v>3</v>
      </c>
      <c r="E28">
        <v>72.5</v>
      </c>
      <c r="F28">
        <v>0</v>
      </c>
    </row>
    <row r="29" spans="1:6" x14ac:dyDescent="0.25">
      <c r="A29" t="s">
        <v>136</v>
      </c>
      <c r="B29">
        <v>2.5</v>
      </c>
      <c r="C29">
        <v>24</v>
      </c>
      <c r="D29">
        <v>1</v>
      </c>
      <c r="E29">
        <v>75</v>
      </c>
      <c r="F29">
        <v>0</v>
      </c>
    </row>
    <row r="30" spans="1:6" x14ac:dyDescent="0.25">
      <c r="A30" t="s">
        <v>136</v>
      </c>
      <c r="B30">
        <v>2.5</v>
      </c>
      <c r="C30">
        <v>24</v>
      </c>
      <c r="D30">
        <v>2</v>
      </c>
      <c r="E30">
        <v>82.5</v>
      </c>
      <c r="F30">
        <v>0</v>
      </c>
    </row>
    <row r="31" spans="1:6" x14ac:dyDescent="0.25">
      <c r="A31" t="s">
        <v>136</v>
      </c>
      <c r="B31">
        <v>2.5</v>
      </c>
      <c r="C31">
        <v>24</v>
      </c>
      <c r="D31">
        <v>3</v>
      </c>
      <c r="E31">
        <v>80</v>
      </c>
      <c r="F31">
        <v>0</v>
      </c>
    </row>
    <row r="32" spans="1:6" x14ac:dyDescent="0.25">
      <c r="A32" t="s">
        <v>137</v>
      </c>
      <c r="B32">
        <v>5</v>
      </c>
      <c r="C32">
        <v>24</v>
      </c>
      <c r="D32">
        <v>1</v>
      </c>
      <c r="E32">
        <v>67.5</v>
      </c>
      <c r="F32">
        <v>0</v>
      </c>
    </row>
    <row r="33" spans="1:6" x14ac:dyDescent="0.25">
      <c r="A33" t="s">
        <v>137</v>
      </c>
      <c r="B33">
        <v>5</v>
      </c>
      <c r="C33">
        <v>24</v>
      </c>
      <c r="D33">
        <v>2</v>
      </c>
      <c r="E33">
        <v>65</v>
      </c>
      <c r="F33">
        <v>0</v>
      </c>
    </row>
    <row r="34" spans="1:6" x14ac:dyDescent="0.25">
      <c r="A34" t="s">
        <v>137</v>
      </c>
      <c r="B34">
        <v>5</v>
      </c>
      <c r="C34">
        <v>24</v>
      </c>
      <c r="D34">
        <v>3</v>
      </c>
      <c r="E34">
        <v>77.5</v>
      </c>
      <c r="F34">
        <v>0</v>
      </c>
    </row>
    <row r="35" spans="1:6" x14ac:dyDescent="0.25">
      <c r="A35" t="s">
        <v>137</v>
      </c>
      <c r="B35">
        <v>2.5</v>
      </c>
      <c r="C35">
        <v>24</v>
      </c>
      <c r="D35">
        <v>1</v>
      </c>
      <c r="E35">
        <v>85</v>
      </c>
      <c r="F35">
        <v>0</v>
      </c>
    </row>
    <row r="36" spans="1:6" x14ac:dyDescent="0.25">
      <c r="A36" t="s">
        <v>137</v>
      </c>
      <c r="B36">
        <v>2.5</v>
      </c>
      <c r="C36">
        <v>24</v>
      </c>
      <c r="D36">
        <v>2</v>
      </c>
      <c r="E36">
        <v>87.5</v>
      </c>
      <c r="F36">
        <v>0</v>
      </c>
    </row>
    <row r="37" spans="1:6" x14ac:dyDescent="0.25">
      <c r="A37" t="s">
        <v>137</v>
      </c>
      <c r="B37">
        <v>2.5</v>
      </c>
      <c r="C37">
        <v>24</v>
      </c>
      <c r="D37">
        <v>3</v>
      </c>
      <c r="E37">
        <v>67.5</v>
      </c>
      <c r="F37">
        <v>0</v>
      </c>
    </row>
    <row r="38" spans="1:6" x14ac:dyDescent="0.25">
      <c r="A38" t="s">
        <v>20</v>
      </c>
      <c r="B38" t="s">
        <v>20</v>
      </c>
      <c r="C38">
        <v>24</v>
      </c>
      <c r="D38">
        <v>1</v>
      </c>
      <c r="E38">
        <v>82.5</v>
      </c>
      <c r="F38">
        <v>0</v>
      </c>
    </row>
    <row r="39" spans="1:6" x14ac:dyDescent="0.25">
      <c r="A39" t="s">
        <v>20</v>
      </c>
      <c r="B39" t="s">
        <v>20</v>
      </c>
      <c r="C39">
        <v>24</v>
      </c>
      <c r="D39">
        <v>2</v>
      </c>
      <c r="E39">
        <v>87.5</v>
      </c>
      <c r="F39">
        <v>0</v>
      </c>
    </row>
    <row r="40" spans="1:6" x14ac:dyDescent="0.25">
      <c r="A40" t="s">
        <v>20</v>
      </c>
      <c r="B40" t="s">
        <v>20</v>
      </c>
      <c r="C40">
        <v>24</v>
      </c>
      <c r="D40">
        <v>3</v>
      </c>
      <c r="E40">
        <v>77.5</v>
      </c>
      <c r="F40">
        <v>0</v>
      </c>
    </row>
    <row r="41" spans="1:6" x14ac:dyDescent="0.25">
      <c r="A41" t="s">
        <v>20</v>
      </c>
      <c r="B41" t="s">
        <v>20</v>
      </c>
      <c r="C41">
        <v>24</v>
      </c>
      <c r="D41">
        <v>4</v>
      </c>
      <c r="E41">
        <v>77.5</v>
      </c>
      <c r="F41">
        <v>0</v>
      </c>
    </row>
    <row r="42" spans="1:6" x14ac:dyDescent="0.25">
      <c r="A42" t="s">
        <v>20</v>
      </c>
      <c r="B42" t="s">
        <v>20</v>
      </c>
      <c r="C42">
        <v>24</v>
      </c>
      <c r="D42">
        <v>5</v>
      </c>
      <c r="E42">
        <v>70</v>
      </c>
      <c r="F42">
        <v>0</v>
      </c>
    </row>
    <row r="43" spans="1:6" x14ac:dyDescent="0.25">
      <c r="A43" t="s">
        <v>20</v>
      </c>
      <c r="B43" t="s">
        <v>20</v>
      </c>
      <c r="C43">
        <v>24</v>
      </c>
      <c r="D43">
        <v>6</v>
      </c>
      <c r="E43">
        <v>75</v>
      </c>
      <c r="F43">
        <v>0</v>
      </c>
    </row>
    <row r="44" spans="1:6" x14ac:dyDescent="0.25">
      <c r="A44" t="s">
        <v>132</v>
      </c>
      <c r="B44">
        <v>5</v>
      </c>
      <c r="C44">
        <v>48</v>
      </c>
      <c r="D44">
        <v>1</v>
      </c>
      <c r="E44">
        <v>77.5</v>
      </c>
      <c r="F44">
        <v>3.225806451612903</v>
      </c>
    </row>
    <row r="45" spans="1:6" x14ac:dyDescent="0.25">
      <c r="A45" t="s">
        <v>132</v>
      </c>
      <c r="B45">
        <v>5</v>
      </c>
      <c r="C45">
        <v>48</v>
      </c>
      <c r="D45">
        <v>2</v>
      </c>
      <c r="E45">
        <v>80</v>
      </c>
      <c r="F45">
        <v>3.125</v>
      </c>
    </row>
    <row r="46" spans="1:6" x14ac:dyDescent="0.25">
      <c r="A46" t="s">
        <v>132</v>
      </c>
      <c r="B46">
        <v>5</v>
      </c>
      <c r="C46">
        <v>48</v>
      </c>
      <c r="D46">
        <v>3</v>
      </c>
      <c r="E46">
        <v>80</v>
      </c>
      <c r="F46">
        <v>0</v>
      </c>
    </row>
    <row r="47" spans="1:6" x14ac:dyDescent="0.25">
      <c r="A47" t="s">
        <v>132</v>
      </c>
      <c r="B47">
        <v>2.5</v>
      </c>
      <c r="C47">
        <v>48</v>
      </c>
      <c r="D47">
        <v>1</v>
      </c>
      <c r="E47">
        <v>77.5</v>
      </c>
      <c r="F47">
        <v>0</v>
      </c>
    </row>
    <row r="48" spans="1:6" x14ac:dyDescent="0.25">
      <c r="A48" t="s">
        <v>132</v>
      </c>
      <c r="B48">
        <v>2.5</v>
      </c>
      <c r="C48">
        <v>48</v>
      </c>
      <c r="D48">
        <v>2</v>
      </c>
      <c r="E48">
        <v>77.5</v>
      </c>
      <c r="F48">
        <v>0</v>
      </c>
    </row>
    <row r="49" spans="1:6" x14ac:dyDescent="0.25">
      <c r="A49" t="s">
        <v>132</v>
      </c>
      <c r="B49">
        <v>2.5</v>
      </c>
      <c r="C49">
        <v>48</v>
      </c>
      <c r="D49">
        <v>3</v>
      </c>
      <c r="E49">
        <v>75</v>
      </c>
      <c r="F49">
        <v>0</v>
      </c>
    </row>
    <row r="50" spans="1:6" x14ac:dyDescent="0.25">
      <c r="A50" t="s">
        <v>133</v>
      </c>
      <c r="B50">
        <v>5</v>
      </c>
      <c r="C50">
        <v>48</v>
      </c>
      <c r="D50">
        <v>1</v>
      </c>
      <c r="E50">
        <v>82.5</v>
      </c>
      <c r="F50">
        <v>0</v>
      </c>
    </row>
    <row r="51" spans="1:6" x14ac:dyDescent="0.25">
      <c r="A51" t="s">
        <v>133</v>
      </c>
      <c r="B51">
        <v>5</v>
      </c>
      <c r="C51">
        <v>48</v>
      </c>
      <c r="D51">
        <v>2</v>
      </c>
      <c r="E51">
        <v>72.5</v>
      </c>
      <c r="F51">
        <v>0</v>
      </c>
    </row>
    <row r="52" spans="1:6" x14ac:dyDescent="0.25">
      <c r="A52" t="s">
        <v>133</v>
      </c>
      <c r="B52">
        <v>5</v>
      </c>
      <c r="C52">
        <v>48</v>
      </c>
      <c r="D52">
        <v>3</v>
      </c>
      <c r="E52">
        <v>75</v>
      </c>
      <c r="F52">
        <v>0</v>
      </c>
    </row>
    <row r="53" spans="1:6" x14ac:dyDescent="0.25">
      <c r="A53" t="s">
        <v>133</v>
      </c>
      <c r="B53">
        <v>2.5</v>
      </c>
      <c r="C53">
        <v>48</v>
      </c>
      <c r="D53">
        <v>1</v>
      </c>
      <c r="E53">
        <v>75</v>
      </c>
      <c r="F53">
        <v>0</v>
      </c>
    </row>
    <row r="54" spans="1:6" x14ac:dyDescent="0.25">
      <c r="A54" t="s">
        <v>133</v>
      </c>
      <c r="B54">
        <v>2.5</v>
      </c>
      <c r="C54">
        <v>48</v>
      </c>
      <c r="D54">
        <v>2</v>
      </c>
      <c r="E54">
        <v>77.5</v>
      </c>
      <c r="F54">
        <v>0</v>
      </c>
    </row>
    <row r="55" spans="1:6" x14ac:dyDescent="0.25">
      <c r="A55" t="s">
        <v>133</v>
      </c>
      <c r="B55">
        <v>2.5</v>
      </c>
      <c r="C55">
        <v>48</v>
      </c>
      <c r="D55">
        <v>3</v>
      </c>
      <c r="E55">
        <v>87.5</v>
      </c>
      <c r="F55">
        <v>2.8571428571428572</v>
      </c>
    </row>
    <row r="56" spans="1:6" x14ac:dyDescent="0.25">
      <c r="A56" t="s">
        <v>134</v>
      </c>
      <c r="B56">
        <v>5</v>
      </c>
      <c r="C56">
        <v>48</v>
      </c>
      <c r="D56">
        <v>1</v>
      </c>
      <c r="E56">
        <v>70</v>
      </c>
      <c r="F56">
        <v>0</v>
      </c>
    </row>
    <row r="57" spans="1:6" x14ac:dyDescent="0.25">
      <c r="A57" t="s">
        <v>134</v>
      </c>
      <c r="B57">
        <v>5</v>
      </c>
      <c r="C57">
        <v>48</v>
      </c>
      <c r="D57">
        <v>2</v>
      </c>
      <c r="E57">
        <v>85</v>
      </c>
      <c r="F57">
        <v>0</v>
      </c>
    </row>
    <row r="58" spans="1:6" x14ac:dyDescent="0.25">
      <c r="A58" t="s">
        <v>134</v>
      </c>
      <c r="B58">
        <v>5</v>
      </c>
      <c r="C58">
        <v>48</v>
      </c>
      <c r="D58">
        <v>3</v>
      </c>
      <c r="E58">
        <v>75</v>
      </c>
      <c r="F58">
        <v>16.129032258064516</v>
      </c>
    </row>
    <row r="59" spans="1:6" x14ac:dyDescent="0.25">
      <c r="A59" t="s">
        <v>134</v>
      </c>
      <c r="B59">
        <v>2.5</v>
      </c>
      <c r="C59">
        <v>48</v>
      </c>
      <c r="D59">
        <v>1</v>
      </c>
      <c r="E59">
        <v>70</v>
      </c>
      <c r="F59">
        <v>0</v>
      </c>
    </row>
    <row r="60" spans="1:6" x14ac:dyDescent="0.25">
      <c r="A60" t="s">
        <v>134</v>
      </c>
      <c r="B60">
        <v>2.5</v>
      </c>
      <c r="C60">
        <v>48</v>
      </c>
      <c r="D60">
        <v>2</v>
      </c>
      <c r="E60">
        <v>85</v>
      </c>
      <c r="F60">
        <v>0</v>
      </c>
    </row>
    <row r="61" spans="1:6" x14ac:dyDescent="0.25">
      <c r="A61" t="s">
        <v>134</v>
      </c>
      <c r="B61">
        <v>2.5</v>
      </c>
      <c r="C61">
        <v>48</v>
      </c>
      <c r="D61">
        <v>3</v>
      </c>
      <c r="E61">
        <v>67.5</v>
      </c>
      <c r="F61">
        <v>0</v>
      </c>
    </row>
    <row r="62" spans="1:6" x14ac:dyDescent="0.25">
      <c r="A62" t="s">
        <v>135</v>
      </c>
      <c r="B62">
        <v>5</v>
      </c>
      <c r="C62">
        <v>48</v>
      </c>
      <c r="D62">
        <v>1</v>
      </c>
      <c r="E62">
        <v>87.5</v>
      </c>
      <c r="F62">
        <v>0</v>
      </c>
    </row>
    <row r="63" spans="1:6" x14ac:dyDescent="0.25">
      <c r="A63" t="s">
        <v>135</v>
      </c>
      <c r="B63">
        <v>5</v>
      </c>
      <c r="C63">
        <v>48</v>
      </c>
      <c r="D63">
        <v>2</v>
      </c>
      <c r="E63">
        <v>60</v>
      </c>
      <c r="F63">
        <v>0</v>
      </c>
    </row>
    <row r="64" spans="1:6" x14ac:dyDescent="0.25">
      <c r="A64" t="s">
        <v>135</v>
      </c>
      <c r="B64">
        <v>5</v>
      </c>
      <c r="C64">
        <v>48</v>
      </c>
      <c r="D64">
        <v>3</v>
      </c>
      <c r="E64">
        <v>77.5</v>
      </c>
      <c r="F64">
        <v>24.242424242424242</v>
      </c>
    </row>
    <row r="65" spans="1:6" x14ac:dyDescent="0.25">
      <c r="A65" t="s">
        <v>135</v>
      </c>
      <c r="B65">
        <v>2.5</v>
      </c>
      <c r="C65">
        <v>48</v>
      </c>
      <c r="D65">
        <v>1</v>
      </c>
      <c r="E65">
        <v>70</v>
      </c>
      <c r="F65">
        <v>0</v>
      </c>
    </row>
    <row r="66" spans="1:6" x14ac:dyDescent="0.25">
      <c r="A66" t="s">
        <v>135</v>
      </c>
      <c r="B66">
        <v>2.5</v>
      </c>
      <c r="C66">
        <v>48</v>
      </c>
      <c r="D66">
        <v>2</v>
      </c>
      <c r="E66">
        <v>70</v>
      </c>
      <c r="F66">
        <v>6.8965517241379306</v>
      </c>
    </row>
    <row r="67" spans="1:6" x14ac:dyDescent="0.25">
      <c r="A67" t="s">
        <v>135</v>
      </c>
      <c r="B67">
        <v>2.5</v>
      </c>
      <c r="C67">
        <v>48</v>
      </c>
      <c r="D67">
        <v>3</v>
      </c>
      <c r="E67">
        <v>77.5</v>
      </c>
      <c r="F67">
        <v>0</v>
      </c>
    </row>
    <row r="68" spans="1:6" x14ac:dyDescent="0.25">
      <c r="A68" t="s">
        <v>136</v>
      </c>
      <c r="B68">
        <v>5</v>
      </c>
      <c r="C68">
        <v>48</v>
      </c>
      <c r="D68">
        <v>1</v>
      </c>
      <c r="E68">
        <v>75</v>
      </c>
      <c r="F68">
        <v>0</v>
      </c>
    </row>
    <row r="69" spans="1:6" x14ac:dyDescent="0.25">
      <c r="A69" t="s">
        <v>136</v>
      </c>
      <c r="B69">
        <v>5</v>
      </c>
      <c r="C69">
        <v>48</v>
      </c>
      <c r="D69">
        <v>2</v>
      </c>
      <c r="E69">
        <v>92.5</v>
      </c>
      <c r="F69">
        <v>0</v>
      </c>
    </row>
    <row r="70" spans="1:6" x14ac:dyDescent="0.25">
      <c r="A70" t="s">
        <v>136</v>
      </c>
      <c r="B70">
        <v>5</v>
      </c>
      <c r="C70">
        <v>48</v>
      </c>
      <c r="D70">
        <v>3</v>
      </c>
      <c r="E70">
        <v>72.5</v>
      </c>
      <c r="F70">
        <v>0</v>
      </c>
    </row>
    <row r="71" spans="1:6" x14ac:dyDescent="0.25">
      <c r="A71" t="s">
        <v>136</v>
      </c>
      <c r="B71">
        <v>2.5</v>
      </c>
      <c r="C71">
        <v>48</v>
      </c>
      <c r="D71">
        <v>1</v>
      </c>
      <c r="E71">
        <v>75</v>
      </c>
      <c r="F71">
        <v>10</v>
      </c>
    </row>
    <row r="72" spans="1:6" x14ac:dyDescent="0.25">
      <c r="A72" t="s">
        <v>136</v>
      </c>
      <c r="B72">
        <v>2.5</v>
      </c>
      <c r="C72">
        <v>48</v>
      </c>
      <c r="D72">
        <v>2</v>
      </c>
      <c r="E72">
        <v>82.5</v>
      </c>
      <c r="F72">
        <v>0</v>
      </c>
    </row>
    <row r="73" spans="1:6" x14ac:dyDescent="0.25">
      <c r="A73" t="s">
        <v>136</v>
      </c>
      <c r="B73">
        <v>2.5</v>
      </c>
      <c r="C73">
        <v>48</v>
      </c>
      <c r="D73">
        <v>3</v>
      </c>
      <c r="E73">
        <v>80</v>
      </c>
      <c r="F73">
        <v>0</v>
      </c>
    </row>
    <row r="74" spans="1:6" x14ac:dyDescent="0.25">
      <c r="A74" t="s">
        <v>137</v>
      </c>
      <c r="B74">
        <v>5</v>
      </c>
      <c r="C74">
        <v>48</v>
      </c>
      <c r="D74">
        <v>1</v>
      </c>
      <c r="E74">
        <v>65</v>
      </c>
      <c r="F74">
        <v>7.4074074074074066</v>
      </c>
    </row>
    <row r="75" spans="1:6" x14ac:dyDescent="0.25">
      <c r="A75" t="s">
        <v>137</v>
      </c>
      <c r="B75">
        <v>5</v>
      </c>
      <c r="C75">
        <v>48</v>
      </c>
      <c r="D75">
        <v>2</v>
      </c>
      <c r="E75">
        <v>65</v>
      </c>
      <c r="F75">
        <v>0</v>
      </c>
    </row>
    <row r="76" spans="1:6" x14ac:dyDescent="0.25">
      <c r="A76" t="s">
        <v>137</v>
      </c>
      <c r="B76">
        <v>5</v>
      </c>
      <c r="C76">
        <v>48</v>
      </c>
      <c r="D76">
        <v>3</v>
      </c>
      <c r="E76">
        <v>77.5</v>
      </c>
      <c r="F76">
        <v>3.225806451612903</v>
      </c>
    </row>
    <row r="77" spans="1:6" x14ac:dyDescent="0.25">
      <c r="A77" t="s">
        <v>137</v>
      </c>
      <c r="B77">
        <v>2.5</v>
      </c>
      <c r="C77">
        <v>48</v>
      </c>
      <c r="D77">
        <v>1</v>
      </c>
      <c r="E77">
        <v>85</v>
      </c>
      <c r="F77">
        <v>2.9411764705882351</v>
      </c>
    </row>
    <row r="78" spans="1:6" x14ac:dyDescent="0.25">
      <c r="A78" t="s">
        <v>137</v>
      </c>
      <c r="B78">
        <v>2.5</v>
      </c>
      <c r="C78">
        <v>48</v>
      </c>
      <c r="D78">
        <v>2</v>
      </c>
      <c r="E78">
        <v>85</v>
      </c>
      <c r="F78">
        <v>0</v>
      </c>
    </row>
    <row r="79" spans="1:6" x14ac:dyDescent="0.25">
      <c r="A79" t="s">
        <v>137</v>
      </c>
      <c r="B79">
        <v>2.5</v>
      </c>
      <c r="C79">
        <v>48</v>
      </c>
      <c r="D79">
        <v>3</v>
      </c>
      <c r="E79">
        <v>62.5</v>
      </c>
      <c r="F79">
        <v>3.7037037037037033</v>
      </c>
    </row>
    <row r="80" spans="1:6" x14ac:dyDescent="0.25">
      <c r="A80" t="s">
        <v>20</v>
      </c>
      <c r="B80" t="s">
        <v>20</v>
      </c>
      <c r="C80">
        <v>48</v>
      </c>
      <c r="D80">
        <v>1</v>
      </c>
      <c r="E80">
        <v>82.5</v>
      </c>
      <c r="F80">
        <v>0</v>
      </c>
    </row>
    <row r="81" spans="1:6" x14ac:dyDescent="0.25">
      <c r="A81" t="s">
        <v>20</v>
      </c>
      <c r="B81" t="s">
        <v>20</v>
      </c>
      <c r="C81">
        <v>48</v>
      </c>
      <c r="D81">
        <v>2</v>
      </c>
      <c r="E81">
        <v>87.5</v>
      </c>
      <c r="F81">
        <v>0</v>
      </c>
    </row>
    <row r="82" spans="1:6" x14ac:dyDescent="0.25">
      <c r="A82" t="s">
        <v>20</v>
      </c>
      <c r="B82" t="s">
        <v>20</v>
      </c>
      <c r="C82">
        <v>48</v>
      </c>
      <c r="D82">
        <v>3</v>
      </c>
      <c r="E82">
        <v>77.5</v>
      </c>
      <c r="F82">
        <v>0</v>
      </c>
    </row>
    <row r="83" spans="1:6" x14ac:dyDescent="0.25">
      <c r="A83" t="s">
        <v>20</v>
      </c>
      <c r="B83" t="s">
        <v>20</v>
      </c>
      <c r="C83">
        <v>48</v>
      </c>
      <c r="D83">
        <v>4</v>
      </c>
      <c r="E83">
        <v>77.5</v>
      </c>
      <c r="F83">
        <v>0</v>
      </c>
    </row>
    <row r="84" spans="1:6" x14ac:dyDescent="0.25">
      <c r="A84" t="s">
        <v>20</v>
      </c>
      <c r="B84" t="s">
        <v>20</v>
      </c>
      <c r="C84">
        <v>48</v>
      </c>
      <c r="D84">
        <v>5</v>
      </c>
      <c r="E84">
        <v>70</v>
      </c>
      <c r="F84">
        <v>7.1428571428571423</v>
      </c>
    </row>
    <row r="85" spans="1:6" x14ac:dyDescent="0.25">
      <c r="A85" t="s">
        <v>20</v>
      </c>
      <c r="B85" t="s">
        <v>20</v>
      </c>
      <c r="C85">
        <v>48</v>
      </c>
      <c r="D85">
        <v>6</v>
      </c>
      <c r="E85">
        <v>72.5</v>
      </c>
      <c r="F85">
        <v>0</v>
      </c>
    </row>
    <row r="86" spans="1:6" x14ac:dyDescent="0.25">
      <c r="A86" t="s">
        <v>132</v>
      </c>
      <c r="B86">
        <v>5</v>
      </c>
      <c r="C86">
        <v>72</v>
      </c>
      <c r="D86">
        <v>1</v>
      </c>
      <c r="E86">
        <v>77.5</v>
      </c>
      <c r="F86">
        <v>61.29032258064516</v>
      </c>
    </row>
    <row r="87" spans="1:6" x14ac:dyDescent="0.25">
      <c r="A87" t="s">
        <v>132</v>
      </c>
      <c r="B87">
        <v>5</v>
      </c>
      <c r="C87">
        <v>72</v>
      </c>
      <c r="D87">
        <v>2</v>
      </c>
      <c r="E87">
        <v>80</v>
      </c>
      <c r="F87">
        <v>78.125</v>
      </c>
    </row>
    <row r="88" spans="1:6" x14ac:dyDescent="0.25">
      <c r="A88" t="s">
        <v>132</v>
      </c>
      <c r="B88">
        <v>5</v>
      </c>
      <c r="C88">
        <v>72</v>
      </c>
      <c r="D88">
        <v>3</v>
      </c>
      <c r="E88">
        <v>80</v>
      </c>
      <c r="F88">
        <v>59.375</v>
      </c>
    </row>
    <row r="89" spans="1:6" x14ac:dyDescent="0.25">
      <c r="A89" t="s">
        <v>132</v>
      </c>
      <c r="B89">
        <v>2.5</v>
      </c>
      <c r="C89">
        <v>72</v>
      </c>
      <c r="D89">
        <v>1</v>
      </c>
      <c r="E89">
        <v>75</v>
      </c>
      <c r="F89">
        <v>80.645161290322577</v>
      </c>
    </row>
    <row r="90" spans="1:6" x14ac:dyDescent="0.25">
      <c r="A90" t="s">
        <v>132</v>
      </c>
      <c r="B90">
        <v>2.5</v>
      </c>
      <c r="C90">
        <v>72</v>
      </c>
      <c r="D90">
        <v>2</v>
      </c>
      <c r="E90">
        <v>75</v>
      </c>
      <c r="F90">
        <v>90.625</v>
      </c>
    </row>
    <row r="91" spans="1:6" x14ac:dyDescent="0.25">
      <c r="A91" t="s">
        <v>132</v>
      </c>
      <c r="B91">
        <v>2.5</v>
      </c>
      <c r="C91">
        <v>72</v>
      </c>
      <c r="D91">
        <v>3</v>
      </c>
      <c r="E91">
        <v>75</v>
      </c>
      <c r="F91">
        <v>60</v>
      </c>
    </row>
    <row r="92" spans="1:6" x14ac:dyDescent="0.25">
      <c r="A92" t="s">
        <v>133</v>
      </c>
      <c r="B92">
        <v>5</v>
      </c>
      <c r="C92">
        <v>72</v>
      </c>
      <c r="D92">
        <v>1</v>
      </c>
      <c r="E92">
        <v>82.5</v>
      </c>
      <c r="F92">
        <v>78.787878787878782</v>
      </c>
    </row>
    <row r="93" spans="1:6" x14ac:dyDescent="0.25">
      <c r="A93" t="s">
        <v>133</v>
      </c>
      <c r="B93">
        <v>5</v>
      </c>
      <c r="C93">
        <v>72</v>
      </c>
      <c r="D93">
        <v>2</v>
      </c>
      <c r="E93">
        <v>70</v>
      </c>
      <c r="F93">
        <v>71.428571428571431</v>
      </c>
    </row>
    <row r="94" spans="1:6" x14ac:dyDescent="0.25">
      <c r="A94" t="s">
        <v>133</v>
      </c>
      <c r="B94">
        <v>5</v>
      </c>
      <c r="C94">
        <v>72</v>
      </c>
      <c r="D94">
        <v>3</v>
      </c>
      <c r="E94">
        <v>75</v>
      </c>
      <c r="F94">
        <v>100</v>
      </c>
    </row>
    <row r="95" spans="1:6" x14ac:dyDescent="0.25">
      <c r="A95" t="s">
        <v>133</v>
      </c>
      <c r="B95">
        <v>2.5</v>
      </c>
      <c r="C95">
        <v>72</v>
      </c>
      <c r="D95">
        <v>1</v>
      </c>
      <c r="E95">
        <v>75</v>
      </c>
      <c r="F95">
        <v>46.666666666666664</v>
      </c>
    </row>
    <row r="96" spans="1:6" x14ac:dyDescent="0.25">
      <c r="A96" t="s">
        <v>133</v>
      </c>
      <c r="B96">
        <v>2.5</v>
      </c>
      <c r="C96">
        <v>72</v>
      </c>
      <c r="D96">
        <v>2</v>
      </c>
      <c r="E96">
        <v>77.5</v>
      </c>
      <c r="F96">
        <v>74.193548387096769</v>
      </c>
    </row>
    <row r="97" spans="1:6" x14ac:dyDescent="0.25">
      <c r="A97" t="s">
        <v>133</v>
      </c>
      <c r="B97">
        <v>2.5</v>
      </c>
      <c r="C97">
        <v>72</v>
      </c>
      <c r="D97">
        <v>3</v>
      </c>
      <c r="E97">
        <v>87.5</v>
      </c>
      <c r="F97">
        <v>100</v>
      </c>
    </row>
    <row r="98" spans="1:6" x14ac:dyDescent="0.25">
      <c r="A98" t="s">
        <v>134</v>
      </c>
      <c r="B98">
        <v>5</v>
      </c>
      <c r="C98">
        <v>72</v>
      </c>
      <c r="D98">
        <v>1</v>
      </c>
      <c r="E98">
        <v>65</v>
      </c>
      <c r="F98">
        <v>66.666666666666657</v>
      </c>
    </row>
    <row r="99" spans="1:6" x14ac:dyDescent="0.25">
      <c r="A99" t="s">
        <v>134</v>
      </c>
      <c r="B99">
        <v>5</v>
      </c>
      <c r="C99">
        <v>72</v>
      </c>
      <c r="D99">
        <v>2</v>
      </c>
      <c r="E99">
        <v>82.5</v>
      </c>
      <c r="F99">
        <v>97.142857142857139</v>
      </c>
    </row>
    <row r="100" spans="1:6" x14ac:dyDescent="0.25">
      <c r="A100" t="s">
        <v>134</v>
      </c>
      <c r="B100">
        <v>5</v>
      </c>
      <c r="C100">
        <v>72</v>
      </c>
      <c r="D100">
        <v>3</v>
      </c>
      <c r="E100">
        <v>75</v>
      </c>
      <c r="F100">
        <v>30</v>
      </c>
    </row>
    <row r="101" spans="1:6" x14ac:dyDescent="0.25">
      <c r="A101" t="s">
        <v>134</v>
      </c>
      <c r="B101">
        <v>2.5</v>
      </c>
      <c r="C101">
        <v>72</v>
      </c>
      <c r="D101">
        <v>1</v>
      </c>
      <c r="E101">
        <v>70</v>
      </c>
      <c r="F101">
        <v>57.142857142857139</v>
      </c>
    </row>
    <row r="102" spans="1:6" x14ac:dyDescent="0.25">
      <c r="A102" t="s">
        <v>134</v>
      </c>
      <c r="B102">
        <v>2.5</v>
      </c>
      <c r="C102">
        <v>72</v>
      </c>
      <c r="D102">
        <v>2</v>
      </c>
      <c r="E102">
        <v>85</v>
      </c>
      <c r="F102">
        <v>100</v>
      </c>
    </row>
    <row r="103" spans="1:6" x14ac:dyDescent="0.25">
      <c r="A103" t="s">
        <v>134</v>
      </c>
      <c r="B103">
        <v>2.5</v>
      </c>
      <c r="C103">
        <v>72</v>
      </c>
      <c r="D103">
        <v>3</v>
      </c>
      <c r="E103">
        <v>67.5</v>
      </c>
      <c r="F103">
        <v>66.666666666666657</v>
      </c>
    </row>
    <row r="104" spans="1:6" x14ac:dyDescent="0.25">
      <c r="A104" t="s">
        <v>135</v>
      </c>
      <c r="B104">
        <v>5</v>
      </c>
      <c r="C104">
        <v>72</v>
      </c>
      <c r="D104">
        <v>1</v>
      </c>
      <c r="E104">
        <v>87.5</v>
      </c>
      <c r="F104">
        <v>88.571428571428569</v>
      </c>
    </row>
    <row r="105" spans="1:6" x14ac:dyDescent="0.25">
      <c r="A105" t="s">
        <v>135</v>
      </c>
      <c r="B105">
        <v>5</v>
      </c>
      <c r="C105">
        <v>72</v>
      </c>
      <c r="D105">
        <v>2</v>
      </c>
      <c r="E105">
        <v>60</v>
      </c>
      <c r="F105">
        <v>45.833333333333329</v>
      </c>
    </row>
    <row r="106" spans="1:6" x14ac:dyDescent="0.25">
      <c r="A106" t="s">
        <v>135</v>
      </c>
      <c r="B106">
        <v>5</v>
      </c>
      <c r="C106">
        <v>72</v>
      </c>
      <c r="D106">
        <v>3</v>
      </c>
      <c r="E106">
        <v>77.5</v>
      </c>
      <c r="F106">
        <v>32.258064516129032</v>
      </c>
    </row>
    <row r="107" spans="1:6" x14ac:dyDescent="0.25">
      <c r="A107" t="s">
        <v>135</v>
      </c>
      <c r="B107">
        <v>2.5</v>
      </c>
      <c r="C107">
        <v>72</v>
      </c>
      <c r="D107">
        <v>1</v>
      </c>
      <c r="E107">
        <v>67.5</v>
      </c>
      <c r="F107">
        <v>75.862068965517238</v>
      </c>
    </row>
    <row r="108" spans="1:6" x14ac:dyDescent="0.25">
      <c r="A108" t="s">
        <v>135</v>
      </c>
      <c r="B108">
        <v>2.5</v>
      </c>
      <c r="C108">
        <v>72</v>
      </c>
      <c r="D108">
        <v>2</v>
      </c>
      <c r="E108">
        <v>70</v>
      </c>
      <c r="F108">
        <v>35.714285714285715</v>
      </c>
    </row>
    <row r="109" spans="1:6" x14ac:dyDescent="0.25">
      <c r="A109" t="s">
        <v>135</v>
      </c>
      <c r="B109">
        <v>2.5</v>
      </c>
      <c r="C109">
        <v>72</v>
      </c>
      <c r="D109">
        <v>3</v>
      </c>
      <c r="E109">
        <v>77.5</v>
      </c>
      <c r="F109">
        <v>67.741935483870961</v>
      </c>
    </row>
    <row r="110" spans="1:6" x14ac:dyDescent="0.25">
      <c r="A110" t="s">
        <v>136</v>
      </c>
      <c r="B110">
        <v>5</v>
      </c>
      <c r="C110">
        <v>72</v>
      </c>
      <c r="D110">
        <v>1</v>
      </c>
      <c r="E110">
        <v>75</v>
      </c>
      <c r="F110">
        <v>96.666666666666671</v>
      </c>
    </row>
    <row r="111" spans="1:6" x14ac:dyDescent="0.25">
      <c r="A111" t="s">
        <v>136</v>
      </c>
      <c r="B111">
        <v>5</v>
      </c>
      <c r="C111">
        <v>72</v>
      </c>
      <c r="D111">
        <v>2</v>
      </c>
      <c r="E111">
        <v>92.5</v>
      </c>
      <c r="F111">
        <v>89.189189189189193</v>
      </c>
    </row>
    <row r="112" spans="1:6" x14ac:dyDescent="0.25">
      <c r="A112" t="s">
        <v>136</v>
      </c>
      <c r="B112">
        <v>5</v>
      </c>
      <c r="C112">
        <v>72</v>
      </c>
      <c r="D112">
        <v>3</v>
      </c>
      <c r="E112">
        <v>72.5</v>
      </c>
      <c r="F112">
        <v>96.551724137931032</v>
      </c>
    </row>
    <row r="113" spans="1:6" x14ac:dyDescent="0.25">
      <c r="A113" t="s">
        <v>136</v>
      </c>
      <c r="B113">
        <v>2.5</v>
      </c>
      <c r="C113">
        <v>72</v>
      </c>
      <c r="D113">
        <v>1</v>
      </c>
      <c r="E113">
        <v>75</v>
      </c>
      <c r="F113">
        <v>100</v>
      </c>
    </row>
    <row r="114" spans="1:6" x14ac:dyDescent="0.25">
      <c r="A114" t="s">
        <v>136</v>
      </c>
      <c r="B114">
        <v>2.5</v>
      </c>
      <c r="C114">
        <v>72</v>
      </c>
      <c r="D114">
        <v>2</v>
      </c>
      <c r="E114">
        <v>82.5</v>
      </c>
      <c r="F114">
        <v>96.969696969696969</v>
      </c>
    </row>
    <row r="115" spans="1:6" x14ac:dyDescent="0.25">
      <c r="A115" t="s">
        <v>136</v>
      </c>
      <c r="B115">
        <v>2.5</v>
      </c>
      <c r="C115">
        <v>72</v>
      </c>
      <c r="D115">
        <v>3</v>
      </c>
      <c r="E115">
        <v>80</v>
      </c>
      <c r="F115">
        <v>62.5</v>
      </c>
    </row>
    <row r="116" spans="1:6" x14ac:dyDescent="0.25">
      <c r="A116" t="s">
        <v>137</v>
      </c>
      <c r="B116">
        <v>5</v>
      </c>
      <c r="C116">
        <v>72</v>
      </c>
      <c r="D116">
        <v>1</v>
      </c>
      <c r="E116">
        <v>65</v>
      </c>
      <c r="F116">
        <v>85.18518518518519</v>
      </c>
    </row>
    <row r="117" spans="1:6" x14ac:dyDescent="0.25">
      <c r="A117" t="s">
        <v>137</v>
      </c>
      <c r="B117">
        <v>5</v>
      </c>
      <c r="C117">
        <v>72</v>
      </c>
      <c r="D117">
        <v>2</v>
      </c>
      <c r="E117">
        <v>65</v>
      </c>
      <c r="F117">
        <v>46.153846153846153</v>
      </c>
    </row>
    <row r="118" spans="1:6" x14ac:dyDescent="0.25">
      <c r="A118" t="s">
        <v>137</v>
      </c>
      <c r="B118">
        <v>5</v>
      </c>
      <c r="C118">
        <v>72</v>
      </c>
      <c r="D118">
        <v>3</v>
      </c>
      <c r="E118">
        <v>77.5</v>
      </c>
      <c r="F118">
        <v>96.969696969696969</v>
      </c>
    </row>
    <row r="119" spans="1:6" x14ac:dyDescent="0.25">
      <c r="A119" t="s">
        <v>137</v>
      </c>
      <c r="B119">
        <v>2.5</v>
      </c>
      <c r="C119">
        <v>72</v>
      </c>
      <c r="D119">
        <v>1</v>
      </c>
      <c r="E119">
        <v>85</v>
      </c>
      <c r="F119">
        <v>82.35294117647058</v>
      </c>
    </row>
    <row r="120" spans="1:6" x14ac:dyDescent="0.25">
      <c r="A120" t="s">
        <v>137</v>
      </c>
      <c r="B120">
        <v>2.5</v>
      </c>
      <c r="C120">
        <v>72</v>
      </c>
      <c r="D120">
        <v>2</v>
      </c>
      <c r="E120">
        <v>82.5</v>
      </c>
      <c r="F120">
        <v>97.142857142857139</v>
      </c>
    </row>
    <row r="121" spans="1:6" x14ac:dyDescent="0.25">
      <c r="A121" t="s">
        <v>137</v>
      </c>
      <c r="B121">
        <v>2.5</v>
      </c>
      <c r="C121">
        <v>72</v>
      </c>
      <c r="D121">
        <v>3</v>
      </c>
      <c r="E121">
        <v>62.5</v>
      </c>
      <c r="F121">
        <v>79.166666666666657</v>
      </c>
    </row>
    <row r="122" spans="1:6" x14ac:dyDescent="0.25">
      <c r="A122" t="s">
        <v>20</v>
      </c>
      <c r="B122" t="s">
        <v>20</v>
      </c>
      <c r="C122">
        <v>72</v>
      </c>
      <c r="D122">
        <v>1</v>
      </c>
      <c r="E122">
        <v>80</v>
      </c>
      <c r="F122">
        <v>100</v>
      </c>
    </row>
    <row r="123" spans="1:6" x14ac:dyDescent="0.25">
      <c r="A123" t="s">
        <v>20</v>
      </c>
      <c r="B123" t="s">
        <v>20</v>
      </c>
      <c r="C123">
        <v>72</v>
      </c>
      <c r="D123">
        <v>2</v>
      </c>
      <c r="E123">
        <v>87.5</v>
      </c>
      <c r="F123">
        <v>100</v>
      </c>
    </row>
    <row r="124" spans="1:6" x14ac:dyDescent="0.25">
      <c r="A124" t="s">
        <v>20</v>
      </c>
      <c r="B124" t="s">
        <v>20</v>
      </c>
      <c r="C124">
        <v>72</v>
      </c>
      <c r="D124">
        <v>3</v>
      </c>
      <c r="E124">
        <v>77.5</v>
      </c>
      <c r="F124">
        <v>100</v>
      </c>
    </row>
    <row r="125" spans="1:6" x14ac:dyDescent="0.25">
      <c r="A125" t="s">
        <v>20</v>
      </c>
      <c r="B125" t="s">
        <v>20</v>
      </c>
      <c r="C125">
        <v>72</v>
      </c>
      <c r="D125">
        <v>4</v>
      </c>
      <c r="E125">
        <v>77.5</v>
      </c>
      <c r="F125">
        <v>90</v>
      </c>
    </row>
    <row r="126" spans="1:6" x14ac:dyDescent="0.25">
      <c r="A126" t="s">
        <v>20</v>
      </c>
      <c r="B126" t="s">
        <v>20</v>
      </c>
      <c r="C126">
        <v>72</v>
      </c>
      <c r="D126">
        <v>5</v>
      </c>
      <c r="E126">
        <v>70</v>
      </c>
      <c r="F126">
        <v>100</v>
      </c>
    </row>
    <row r="127" spans="1:6" x14ac:dyDescent="0.25">
      <c r="A127" t="s">
        <v>20</v>
      </c>
      <c r="B127" t="s">
        <v>20</v>
      </c>
      <c r="C127">
        <v>72</v>
      </c>
      <c r="D127">
        <v>6</v>
      </c>
      <c r="E127">
        <v>70</v>
      </c>
      <c r="F127">
        <v>89.285714285714292</v>
      </c>
    </row>
    <row r="128" spans="1:6" x14ac:dyDescent="0.25">
      <c r="A128" t="s">
        <v>132</v>
      </c>
      <c r="B128">
        <v>5</v>
      </c>
      <c r="C128">
        <v>96</v>
      </c>
      <c r="D128">
        <v>1</v>
      </c>
      <c r="E128">
        <v>77.5</v>
      </c>
      <c r="F128">
        <v>100</v>
      </c>
    </row>
    <row r="129" spans="1:6" x14ac:dyDescent="0.25">
      <c r="A129" t="s">
        <v>132</v>
      </c>
      <c r="B129">
        <v>5</v>
      </c>
      <c r="C129">
        <v>96</v>
      </c>
      <c r="D129">
        <v>2</v>
      </c>
      <c r="E129">
        <v>80</v>
      </c>
      <c r="F129">
        <v>100</v>
      </c>
    </row>
    <row r="130" spans="1:6" x14ac:dyDescent="0.25">
      <c r="A130" t="s">
        <v>132</v>
      </c>
      <c r="B130">
        <v>5</v>
      </c>
      <c r="C130">
        <v>96</v>
      </c>
      <c r="D130">
        <v>3</v>
      </c>
      <c r="E130">
        <v>80</v>
      </c>
      <c r="F130">
        <v>100</v>
      </c>
    </row>
    <row r="131" spans="1:6" x14ac:dyDescent="0.25">
      <c r="A131" t="s">
        <v>132</v>
      </c>
      <c r="B131">
        <v>2.5</v>
      </c>
      <c r="C131">
        <v>96</v>
      </c>
      <c r="D131">
        <v>1</v>
      </c>
      <c r="E131">
        <v>75</v>
      </c>
      <c r="F131">
        <v>100</v>
      </c>
    </row>
    <row r="132" spans="1:6" x14ac:dyDescent="0.25">
      <c r="A132" t="s">
        <v>132</v>
      </c>
      <c r="B132">
        <v>2.5</v>
      </c>
      <c r="C132">
        <v>96</v>
      </c>
      <c r="D132">
        <v>2</v>
      </c>
      <c r="E132">
        <v>75</v>
      </c>
      <c r="F132">
        <v>100</v>
      </c>
    </row>
    <row r="133" spans="1:6" x14ac:dyDescent="0.25">
      <c r="A133" t="s">
        <v>132</v>
      </c>
      <c r="B133">
        <v>2.5</v>
      </c>
      <c r="C133">
        <v>96</v>
      </c>
      <c r="D133">
        <v>3</v>
      </c>
      <c r="E133">
        <v>75</v>
      </c>
      <c r="F133">
        <v>100</v>
      </c>
    </row>
    <row r="134" spans="1:6" x14ac:dyDescent="0.25">
      <c r="A134" t="s">
        <v>133</v>
      </c>
      <c r="B134">
        <v>5</v>
      </c>
      <c r="C134">
        <v>96</v>
      </c>
      <c r="D134">
        <v>1</v>
      </c>
      <c r="E134">
        <v>82.5</v>
      </c>
      <c r="F134">
        <v>100</v>
      </c>
    </row>
    <row r="135" spans="1:6" x14ac:dyDescent="0.25">
      <c r="A135" t="s">
        <v>133</v>
      </c>
      <c r="B135">
        <v>5</v>
      </c>
      <c r="C135">
        <v>96</v>
      </c>
      <c r="D135">
        <v>2</v>
      </c>
      <c r="E135">
        <v>70</v>
      </c>
      <c r="F135">
        <v>100</v>
      </c>
    </row>
    <row r="136" spans="1:6" x14ac:dyDescent="0.25">
      <c r="A136" t="s">
        <v>133</v>
      </c>
      <c r="B136">
        <v>5</v>
      </c>
      <c r="C136">
        <v>96</v>
      </c>
      <c r="D136">
        <v>3</v>
      </c>
      <c r="E136">
        <v>75</v>
      </c>
      <c r="F136">
        <v>100</v>
      </c>
    </row>
    <row r="137" spans="1:6" x14ac:dyDescent="0.25">
      <c r="A137" t="s">
        <v>133</v>
      </c>
      <c r="B137">
        <v>2.5</v>
      </c>
      <c r="C137">
        <v>96</v>
      </c>
      <c r="D137">
        <v>1</v>
      </c>
      <c r="E137">
        <v>75</v>
      </c>
      <c r="F137">
        <v>100</v>
      </c>
    </row>
    <row r="138" spans="1:6" x14ac:dyDescent="0.25">
      <c r="A138" t="s">
        <v>133</v>
      </c>
      <c r="B138">
        <v>2.5</v>
      </c>
      <c r="C138">
        <v>96</v>
      </c>
      <c r="D138">
        <v>2</v>
      </c>
      <c r="E138">
        <v>77.5</v>
      </c>
      <c r="F138">
        <v>100</v>
      </c>
    </row>
    <row r="139" spans="1:6" x14ac:dyDescent="0.25">
      <c r="A139" t="s">
        <v>133</v>
      </c>
      <c r="B139">
        <v>2.5</v>
      </c>
      <c r="C139">
        <v>96</v>
      </c>
      <c r="D139">
        <v>3</v>
      </c>
      <c r="E139">
        <v>87.5</v>
      </c>
      <c r="F139">
        <v>100</v>
      </c>
    </row>
    <row r="140" spans="1:6" x14ac:dyDescent="0.25">
      <c r="A140" t="s">
        <v>134</v>
      </c>
      <c r="B140">
        <v>5</v>
      </c>
      <c r="C140">
        <v>96</v>
      </c>
      <c r="D140">
        <v>1</v>
      </c>
      <c r="E140">
        <v>65</v>
      </c>
      <c r="F140">
        <v>100</v>
      </c>
    </row>
    <row r="141" spans="1:6" x14ac:dyDescent="0.25">
      <c r="A141" t="s">
        <v>134</v>
      </c>
      <c r="B141">
        <v>5</v>
      </c>
      <c r="C141">
        <v>96</v>
      </c>
      <c r="D141">
        <v>2</v>
      </c>
      <c r="E141">
        <v>80</v>
      </c>
      <c r="F141">
        <v>100</v>
      </c>
    </row>
    <row r="142" spans="1:6" x14ac:dyDescent="0.25">
      <c r="A142" t="s">
        <v>134</v>
      </c>
      <c r="B142">
        <v>5</v>
      </c>
      <c r="C142">
        <v>96</v>
      </c>
      <c r="D142">
        <v>3</v>
      </c>
      <c r="E142">
        <v>72.5</v>
      </c>
      <c r="F142">
        <v>100</v>
      </c>
    </row>
    <row r="143" spans="1:6" x14ac:dyDescent="0.25">
      <c r="A143" t="s">
        <v>134</v>
      </c>
      <c r="B143">
        <v>2.5</v>
      </c>
      <c r="C143">
        <v>96</v>
      </c>
      <c r="D143">
        <v>1</v>
      </c>
      <c r="E143">
        <v>70</v>
      </c>
      <c r="F143">
        <v>100</v>
      </c>
    </row>
    <row r="144" spans="1:6" x14ac:dyDescent="0.25">
      <c r="A144" t="s">
        <v>134</v>
      </c>
      <c r="B144">
        <v>2.5</v>
      </c>
      <c r="C144">
        <v>96</v>
      </c>
      <c r="D144">
        <v>2</v>
      </c>
      <c r="E144">
        <v>85</v>
      </c>
      <c r="F144">
        <v>100</v>
      </c>
    </row>
    <row r="145" spans="1:6" x14ac:dyDescent="0.25">
      <c r="A145" t="s">
        <v>134</v>
      </c>
      <c r="B145">
        <v>2.5</v>
      </c>
      <c r="C145">
        <v>96</v>
      </c>
      <c r="D145">
        <v>3</v>
      </c>
      <c r="E145">
        <v>67.5</v>
      </c>
      <c r="F145">
        <v>100</v>
      </c>
    </row>
    <row r="146" spans="1:6" x14ac:dyDescent="0.25">
      <c r="A146" t="s">
        <v>135</v>
      </c>
      <c r="B146">
        <v>5</v>
      </c>
      <c r="C146">
        <v>96</v>
      </c>
      <c r="D146">
        <v>1</v>
      </c>
      <c r="E146">
        <v>87.5</v>
      </c>
      <c r="F146">
        <v>100</v>
      </c>
    </row>
    <row r="147" spans="1:6" x14ac:dyDescent="0.25">
      <c r="A147" t="s">
        <v>135</v>
      </c>
      <c r="B147">
        <v>5</v>
      </c>
      <c r="C147">
        <v>96</v>
      </c>
      <c r="D147">
        <v>2</v>
      </c>
      <c r="E147">
        <v>60</v>
      </c>
      <c r="F147">
        <v>100</v>
      </c>
    </row>
    <row r="148" spans="1:6" x14ac:dyDescent="0.25">
      <c r="A148" t="s">
        <v>135</v>
      </c>
      <c r="B148">
        <v>5</v>
      </c>
      <c r="C148">
        <v>96</v>
      </c>
      <c r="D148">
        <v>3</v>
      </c>
      <c r="E148">
        <v>77.5</v>
      </c>
      <c r="F148">
        <v>100</v>
      </c>
    </row>
    <row r="149" spans="1:6" x14ac:dyDescent="0.25">
      <c r="A149" t="s">
        <v>135</v>
      </c>
      <c r="B149">
        <v>2.5</v>
      </c>
      <c r="C149">
        <v>96</v>
      </c>
      <c r="D149">
        <v>1</v>
      </c>
      <c r="E149">
        <v>67.5</v>
      </c>
      <c r="F149">
        <v>100</v>
      </c>
    </row>
    <row r="150" spans="1:6" x14ac:dyDescent="0.25">
      <c r="A150" t="s">
        <v>135</v>
      </c>
      <c r="B150">
        <v>2.5</v>
      </c>
      <c r="C150">
        <v>96</v>
      </c>
      <c r="D150">
        <v>2</v>
      </c>
      <c r="E150">
        <v>67.5</v>
      </c>
      <c r="F150">
        <v>100</v>
      </c>
    </row>
    <row r="151" spans="1:6" x14ac:dyDescent="0.25">
      <c r="A151" t="s">
        <v>135</v>
      </c>
      <c r="B151">
        <v>2.5</v>
      </c>
      <c r="C151">
        <v>96</v>
      </c>
      <c r="D151">
        <v>3</v>
      </c>
      <c r="E151">
        <v>77.5</v>
      </c>
      <c r="F151">
        <v>100</v>
      </c>
    </row>
    <row r="152" spans="1:6" x14ac:dyDescent="0.25">
      <c r="A152" t="s">
        <v>136</v>
      </c>
      <c r="B152">
        <v>5</v>
      </c>
      <c r="C152">
        <v>96</v>
      </c>
      <c r="D152">
        <v>1</v>
      </c>
      <c r="E152">
        <v>70</v>
      </c>
      <c r="F152">
        <v>100</v>
      </c>
    </row>
    <row r="153" spans="1:6" x14ac:dyDescent="0.25">
      <c r="A153" t="s">
        <v>136</v>
      </c>
      <c r="B153">
        <v>5</v>
      </c>
      <c r="C153">
        <v>96</v>
      </c>
      <c r="D153">
        <v>2</v>
      </c>
      <c r="E153">
        <v>92.5</v>
      </c>
      <c r="F153">
        <v>100</v>
      </c>
    </row>
    <row r="154" spans="1:6" x14ac:dyDescent="0.25">
      <c r="A154" t="s">
        <v>136</v>
      </c>
      <c r="B154">
        <v>5</v>
      </c>
      <c r="C154">
        <v>96</v>
      </c>
      <c r="D154">
        <v>3</v>
      </c>
      <c r="E154">
        <v>72.5</v>
      </c>
      <c r="F154">
        <v>100</v>
      </c>
    </row>
    <row r="155" spans="1:6" x14ac:dyDescent="0.25">
      <c r="A155" t="s">
        <v>136</v>
      </c>
      <c r="B155">
        <v>2.5</v>
      </c>
      <c r="C155">
        <v>96</v>
      </c>
      <c r="D155">
        <v>1</v>
      </c>
      <c r="E155">
        <v>75</v>
      </c>
      <c r="F155">
        <v>100</v>
      </c>
    </row>
    <row r="156" spans="1:6" x14ac:dyDescent="0.25">
      <c r="A156" t="s">
        <v>136</v>
      </c>
      <c r="B156">
        <v>2.5</v>
      </c>
      <c r="C156">
        <v>96</v>
      </c>
      <c r="D156">
        <v>2</v>
      </c>
      <c r="E156">
        <v>82.5</v>
      </c>
      <c r="F156">
        <v>100</v>
      </c>
    </row>
    <row r="157" spans="1:6" x14ac:dyDescent="0.25">
      <c r="A157" t="s">
        <v>136</v>
      </c>
      <c r="B157">
        <v>2.5</v>
      </c>
      <c r="C157">
        <v>96</v>
      </c>
      <c r="D157">
        <v>3</v>
      </c>
      <c r="E157">
        <v>80</v>
      </c>
      <c r="F157">
        <v>100</v>
      </c>
    </row>
    <row r="158" spans="1:6" x14ac:dyDescent="0.25">
      <c r="A158" t="s">
        <v>137</v>
      </c>
      <c r="B158">
        <v>5</v>
      </c>
      <c r="C158">
        <v>96</v>
      </c>
      <c r="D158">
        <v>1</v>
      </c>
      <c r="E158">
        <v>62.5</v>
      </c>
      <c r="F158">
        <v>96.296296296296291</v>
      </c>
    </row>
    <row r="159" spans="1:6" x14ac:dyDescent="0.25">
      <c r="A159" t="s">
        <v>137</v>
      </c>
      <c r="B159">
        <v>5</v>
      </c>
      <c r="C159">
        <v>96</v>
      </c>
      <c r="D159">
        <v>2</v>
      </c>
      <c r="E159">
        <v>65</v>
      </c>
      <c r="F159">
        <v>100</v>
      </c>
    </row>
    <row r="160" spans="1:6" x14ac:dyDescent="0.25">
      <c r="A160" t="s">
        <v>137</v>
      </c>
      <c r="B160">
        <v>5</v>
      </c>
      <c r="C160">
        <v>96</v>
      </c>
      <c r="D160">
        <v>3</v>
      </c>
      <c r="E160">
        <v>75</v>
      </c>
      <c r="F160">
        <v>96.969696969696969</v>
      </c>
    </row>
    <row r="161" spans="1:6" x14ac:dyDescent="0.25">
      <c r="A161" t="s">
        <v>137</v>
      </c>
      <c r="B161">
        <v>2.5</v>
      </c>
      <c r="C161">
        <v>96</v>
      </c>
      <c r="D161">
        <v>1</v>
      </c>
      <c r="E161">
        <v>85</v>
      </c>
      <c r="F161">
        <v>100</v>
      </c>
    </row>
    <row r="162" spans="1:6" x14ac:dyDescent="0.25">
      <c r="A162" t="s">
        <v>137</v>
      </c>
      <c r="B162">
        <v>2.5</v>
      </c>
      <c r="C162">
        <v>96</v>
      </c>
      <c r="D162">
        <v>2</v>
      </c>
      <c r="E162">
        <v>82.5</v>
      </c>
      <c r="F162">
        <v>100</v>
      </c>
    </row>
    <row r="163" spans="1:6" x14ac:dyDescent="0.25">
      <c r="A163" t="s">
        <v>137</v>
      </c>
      <c r="B163">
        <v>2.5</v>
      </c>
      <c r="C163">
        <v>96</v>
      </c>
      <c r="D163">
        <v>3</v>
      </c>
      <c r="E163">
        <v>60</v>
      </c>
      <c r="F163">
        <v>95.833333333333343</v>
      </c>
    </row>
    <row r="164" spans="1:6" x14ac:dyDescent="0.25">
      <c r="A164" t="s">
        <v>20</v>
      </c>
      <c r="B164" t="s">
        <v>20</v>
      </c>
      <c r="C164">
        <v>96</v>
      </c>
      <c r="D164">
        <v>1</v>
      </c>
      <c r="E164">
        <v>77.5</v>
      </c>
      <c r="F164">
        <v>100</v>
      </c>
    </row>
    <row r="165" spans="1:6" x14ac:dyDescent="0.25">
      <c r="A165" t="s">
        <v>20</v>
      </c>
      <c r="B165" t="s">
        <v>20</v>
      </c>
      <c r="C165">
        <v>96</v>
      </c>
      <c r="D165">
        <v>2</v>
      </c>
      <c r="E165">
        <v>87.5</v>
      </c>
      <c r="F165">
        <v>100</v>
      </c>
    </row>
    <row r="166" spans="1:6" x14ac:dyDescent="0.25">
      <c r="A166" t="s">
        <v>20</v>
      </c>
      <c r="B166" t="s">
        <v>20</v>
      </c>
      <c r="C166">
        <v>96</v>
      </c>
      <c r="D166">
        <v>3</v>
      </c>
      <c r="E166">
        <v>77.5</v>
      </c>
      <c r="F166">
        <v>100</v>
      </c>
    </row>
    <row r="167" spans="1:6" x14ac:dyDescent="0.25">
      <c r="A167" t="s">
        <v>20</v>
      </c>
      <c r="B167" t="s">
        <v>20</v>
      </c>
      <c r="C167">
        <v>96</v>
      </c>
      <c r="D167">
        <v>4</v>
      </c>
      <c r="E167">
        <v>77.5</v>
      </c>
      <c r="F167">
        <v>100</v>
      </c>
    </row>
    <row r="168" spans="1:6" x14ac:dyDescent="0.25">
      <c r="A168" t="s">
        <v>20</v>
      </c>
      <c r="B168" t="s">
        <v>20</v>
      </c>
      <c r="C168">
        <v>96</v>
      </c>
      <c r="D168">
        <v>5</v>
      </c>
      <c r="E168">
        <v>70</v>
      </c>
      <c r="F168">
        <v>100</v>
      </c>
    </row>
    <row r="169" spans="1:6" x14ac:dyDescent="0.25">
      <c r="A169" t="s">
        <v>20</v>
      </c>
      <c r="B169" t="s">
        <v>20</v>
      </c>
      <c r="C169">
        <v>96</v>
      </c>
      <c r="D169">
        <v>6</v>
      </c>
      <c r="E169">
        <v>65</v>
      </c>
      <c r="F169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A901-43E3-4BF5-BB4E-E8A21B35AEFE}">
  <dimension ref="A1:F169"/>
  <sheetViews>
    <sheetView topLeftCell="A125" workbookViewId="0">
      <selection activeCell="D164" sqref="D164"/>
    </sheetView>
  </sheetViews>
  <sheetFormatPr defaultRowHeight="15" x14ac:dyDescent="0.25"/>
  <sheetData>
    <row r="1" spans="1:6" x14ac:dyDescent="0.25">
      <c r="A1" s="1" t="s">
        <v>49</v>
      </c>
      <c r="B1" s="1" t="s">
        <v>131</v>
      </c>
      <c r="C1" s="1" t="s">
        <v>3</v>
      </c>
      <c r="D1" s="1" t="s">
        <v>4</v>
      </c>
      <c r="E1" t="s">
        <v>16</v>
      </c>
      <c r="F1" t="s">
        <v>17</v>
      </c>
    </row>
    <row r="2" spans="1:6" x14ac:dyDescent="0.25">
      <c r="A2" t="s">
        <v>138</v>
      </c>
      <c r="B2">
        <v>5</v>
      </c>
      <c r="C2">
        <v>24</v>
      </c>
      <c r="D2">
        <v>1</v>
      </c>
      <c r="E2" s="28">
        <v>72.5</v>
      </c>
      <c r="F2" s="28">
        <v>0</v>
      </c>
    </row>
    <row r="3" spans="1:6" x14ac:dyDescent="0.25">
      <c r="A3" t="s">
        <v>138</v>
      </c>
      <c r="B3">
        <v>5</v>
      </c>
      <c r="C3">
        <v>24</v>
      </c>
      <c r="D3">
        <v>2</v>
      </c>
      <c r="E3">
        <v>72.5</v>
      </c>
      <c r="F3" s="28">
        <v>0</v>
      </c>
    </row>
    <row r="4" spans="1:6" x14ac:dyDescent="0.25">
      <c r="A4" t="s">
        <v>138</v>
      </c>
      <c r="B4">
        <v>5</v>
      </c>
      <c r="C4">
        <v>24</v>
      </c>
      <c r="D4">
        <v>3</v>
      </c>
      <c r="E4">
        <v>72.5</v>
      </c>
      <c r="F4" s="28">
        <v>0</v>
      </c>
    </row>
    <row r="5" spans="1:6" x14ac:dyDescent="0.25">
      <c r="A5" t="s">
        <v>138</v>
      </c>
      <c r="B5">
        <v>2.5</v>
      </c>
      <c r="C5">
        <v>24</v>
      </c>
      <c r="D5">
        <v>1</v>
      </c>
      <c r="E5">
        <v>82.5</v>
      </c>
      <c r="F5" s="28">
        <v>0</v>
      </c>
    </row>
    <row r="6" spans="1:6" x14ac:dyDescent="0.25">
      <c r="A6" t="s">
        <v>138</v>
      </c>
      <c r="B6">
        <v>2.5</v>
      </c>
      <c r="C6">
        <v>24</v>
      </c>
      <c r="D6">
        <v>2</v>
      </c>
      <c r="E6">
        <v>92.5</v>
      </c>
      <c r="F6" s="28">
        <v>0</v>
      </c>
    </row>
    <row r="7" spans="1:6" x14ac:dyDescent="0.25">
      <c r="A7" t="s">
        <v>138</v>
      </c>
      <c r="B7">
        <v>2.5</v>
      </c>
      <c r="C7">
        <v>24</v>
      </c>
      <c r="D7">
        <v>3</v>
      </c>
      <c r="E7">
        <v>80</v>
      </c>
      <c r="F7" s="28">
        <v>0</v>
      </c>
    </row>
    <row r="8" spans="1:6" x14ac:dyDescent="0.25">
      <c r="A8" t="s">
        <v>139</v>
      </c>
      <c r="B8">
        <v>5</v>
      </c>
      <c r="C8">
        <v>24</v>
      </c>
      <c r="D8">
        <v>1</v>
      </c>
      <c r="E8">
        <v>72.5</v>
      </c>
      <c r="F8" s="28">
        <v>0</v>
      </c>
    </row>
    <row r="9" spans="1:6" x14ac:dyDescent="0.25">
      <c r="A9" t="s">
        <v>139</v>
      </c>
      <c r="B9">
        <v>5</v>
      </c>
      <c r="C9">
        <v>24</v>
      </c>
      <c r="D9">
        <v>2</v>
      </c>
      <c r="E9">
        <v>77.5</v>
      </c>
      <c r="F9" s="28">
        <v>0</v>
      </c>
    </row>
    <row r="10" spans="1:6" x14ac:dyDescent="0.25">
      <c r="A10" t="s">
        <v>139</v>
      </c>
      <c r="B10">
        <v>5</v>
      </c>
      <c r="C10">
        <v>24</v>
      </c>
      <c r="D10">
        <v>3</v>
      </c>
      <c r="E10">
        <v>90</v>
      </c>
      <c r="F10" s="28">
        <v>0</v>
      </c>
    </row>
    <row r="11" spans="1:6" x14ac:dyDescent="0.25">
      <c r="A11" t="s">
        <v>139</v>
      </c>
      <c r="B11">
        <v>2.5</v>
      </c>
      <c r="C11">
        <v>24</v>
      </c>
      <c r="D11">
        <v>1</v>
      </c>
      <c r="E11">
        <v>80</v>
      </c>
      <c r="F11" s="28">
        <v>0</v>
      </c>
    </row>
    <row r="12" spans="1:6" x14ac:dyDescent="0.25">
      <c r="A12" t="s">
        <v>139</v>
      </c>
      <c r="B12">
        <v>2.5</v>
      </c>
      <c r="C12">
        <v>24</v>
      </c>
      <c r="D12">
        <v>2</v>
      </c>
      <c r="E12">
        <v>77.5</v>
      </c>
      <c r="F12" s="28">
        <v>0</v>
      </c>
    </row>
    <row r="13" spans="1:6" x14ac:dyDescent="0.25">
      <c r="A13" t="s">
        <v>139</v>
      </c>
      <c r="B13">
        <v>2.5</v>
      </c>
      <c r="C13">
        <v>24</v>
      </c>
      <c r="D13">
        <v>3</v>
      </c>
      <c r="E13">
        <v>70</v>
      </c>
      <c r="F13" s="28">
        <v>0</v>
      </c>
    </row>
    <row r="14" spans="1:6" x14ac:dyDescent="0.25">
      <c r="A14" t="s">
        <v>140</v>
      </c>
      <c r="B14">
        <v>5</v>
      </c>
      <c r="C14">
        <v>24</v>
      </c>
      <c r="D14">
        <v>1</v>
      </c>
      <c r="E14">
        <v>82.5</v>
      </c>
      <c r="F14" s="28">
        <v>0</v>
      </c>
    </row>
    <row r="15" spans="1:6" x14ac:dyDescent="0.25">
      <c r="A15" t="s">
        <v>140</v>
      </c>
      <c r="B15">
        <v>5</v>
      </c>
      <c r="C15">
        <v>24</v>
      </c>
      <c r="D15">
        <v>2</v>
      </c>
      <c r="E15">
        <v>70</v>
      </c>
      <c r="F15" s="28">
        <v>0</v>
      </c>
    </row>
    <row r="16" spans="1:6" x14ac:dyDescent="0.25">
      <c r="A16" t="s">
        <v>140</v>
      </c>
      <c r="B16">
        <v>5</v>
      </c>
      <c r="C16">
        <v>24</v>
      </c>
      <c r="D16">
        <v>3</v>
      </c>
      <c r="E16">
        <v>75</v>
      </c>
      <c r="F16" s="28">
        <v>0</v>
      </c>
    </row>
    <row r="17" spans="1:6" x14ac:dyDescent="0.25">
      <c r="A17" t="s">
        <v>140</v>
      </c>
      <c r="B17">
        <v>2.5</v>
      </c>
      <c r="C17">
        <v>24</v>
      </c>
      <c r="D17">
        <v>1</v>
      </c>
      <c r="E17">
        <v>77.5</v>
      </c>
      <c r="F17" s="28">
        <v>0</v>
      </c>
    </row>
    <row r="18" spans="1:6" x14ac:dyDescent="0.25">
      <c r="A18" t="s">
        <v>140</v>
      </c>
      <c r="B18">
        <v>2.5</v>
      </c>
      <c r="C18">
        <v>24</v>
      </c>
      <c r="D18">
        <v>2</v>
      </c>
      <c r="E18">
        <v>70</v>
      </c>
      <c r="F18" s="28">
        <v>0</v>
      </c>
    </row>
    <row r="19" spans="1:6" x14ac:dyDescent="0.25">
      <c r="A19" t="s">
        <v>140</v>
      </c>
      <c r="B19">
        <v>2.5</v>
      </c>
      <c r="C19">
        <v>24</v>
      </c>
      <c r="D19">
        <v>3</v>
      </c>
      <c r="E19">
        <v>77.5</v>
      </c>
      <c r="F19" s="28">
        <v>0</v>
      </c>
    </row>
    <row r="20" spans="1:6" x14ac:dyDescent="0.25">
      <c r="A20" t="s">
        <v>141</v>
      </c>
      <c r="B20">
        <v>5</v>
      </c>
      <c r="C20">
        <v>24</v>
      </c>
      <c r="D20">
        <v>1</v>
      </c>
      <c r="E20">
        <v>72.5</v>
      </c>
      <c r="F20" s="28">
        <v>0</v>
      </c>
    </row>
    <row r="21" spans="1:6" x14ac:dyDescent="0.25">
      <c r="A21" t="s">
        <v>141</v>
      </c>
      <c r="B21">
        <v>5</v>
      </c>
      <c r="C21">
        <v>24</v>
      </c>
      <c r="D21">
        <v>2</v>
      </c>
      <c r="E21">
        <v>72.5</v>
      </c>
      <c r="F21" s="28">
        <v>0</v>
      </c>
    </row>
    <row r="22" spans="1:6" x14ac:dyDescent="0.25">
      <c r="A22" t="s">
        <v>141</v>
      </c>
      <c r="B22">
        <v>5</v>
      </c>
      <c r="C22">
        <v>24</v>
      </c>
      <c r="D22">
        <v>3</v>
      </c>
      <c r="E22">
        <v>75</v>
      </c>
      <c r="F22" s="28">
        <v>0</v>
      </c>
    </row>
    <row r="23" spans="1:6" x14ac:dyDescent="0.25">
      <c r="A23" t="s">
        <v>141</v>
      </c>
      <c r="B23">
        <v>2.5</v>
      </c>
      <c r="C23">
        <v>24</v>
      </c>
      <c r="D23">
        <v>1</v>
      </c>
      <c r="E23">
        <v>65</v>
      </c>
      <c r="F23" s="28">
        <v>0</v>
      </c>
    </row>
    <row r="24" spans="1:6" x14ac:dyDescent="0.25">
      <c r="A24" t="s">
        <v>141</v>
      </c>
      <c r="B24">
        <v>2.5</v>
      </c>
      <c r="C24">
        <v>24</v>
      </c>
      <c r="D24">
        <v>2</v>
      </c>
      <c r="E24">
        <v>77.5</v>
      </c>
      <c r="F24" s="28">
        <v>0</v>
      </c>
    </row>
    <row r="25" spans="1:6" x14ac:dyDescent="0.25">
      <c r="A25" t="s">
        <v>141</v>
      </c>
      <c r="B25">
        <v>2.5</v>
      </c>
      <c r="C25">
        <v>24</v>
      </c>
      <c r="D25">
        <v>3</v>
      </c>
      <c r="E25">
        <v>67.5</v>
      </c>
      <c r="F25" s="28">
        <v>0</v>
      </c>
    </row>
    <row r="26" spans="1:6" x14ac:dyDescent="0.25">
      <c r="A26" t="s">
        <v>142</v>
      </c>
      <c r="B26">
        <v>5</v>
      </c>
      <c r="C26">
        <v>24</v>
      </c>
      <c r="D26">
        <v>1</v>
      </c>
      <c r="E26">
        <v>67.5</v>
      </c>
      <c r="F26" s="28">
        <v>0</v>
      </c>
    </row>
    <row r="27" spans="1:6" x14ac:dyDescent="0.25">
      <c r="A27" t="s">
        <v>142</v>
      </c>
      <c r="B27">
        <v>5</v>
      </c>
      <c r="C27">
        <v>24</v>
      </c>
      <c r="D27">
        <v>2</v>
      </c>
      <c r="E27">
        <v>72.5</v>
      </c>
      <c r="F27" s="28">
        <v>0</v>
      </c>
    </row>
    <row r="28" spans="1:6" x14ac:dyDescent="0.25">
      <c r="A28" t="s">
        <v>142</v>
      </c>
      <c r="B28">
        <v>5</v>
      </c>
      <c r="C28">
        <v>24</v>
      </c>
      <c r="D28">
        <v>3</v>
      </c>
      <c r="E28">
        <v>72.5</v>
      </c>
      <c r="F28" s="28">
        <v>0</v>
      </c>
    </row>
    <row r="29" spans="1:6" x14ac:dyDescent="0.25">
      <c r="A29" t="s">
        <v>142</v>
      </c>
      <c r="B29">
        <v>2.5</v>
      </c>
      <c r="C29">
        <v>24</v>
      </c>
      <c r="D29">
        <v>1</v>
      </c>
      <c r="E29">
        <v>75</v>
      </c>
      <c r="F29" s="28">
        <v>0</v>
      </c>
    </row>
    <row r="30" spans="1:6" x14ac:dyDescent="0.25">
      <c r="A30" t="s">
        <v>142</v>
      </c>
      <c r="B30">
        <v>2.5</v>
      </c>
      <c r="C30">
        <v>24</v>
      </c>
      <c r="D30">
        <v>2</v>
      </c>
      <c r="E30">
        <v>75</v>
      </c>
      <c r="F30" s="28">
        <v>0</v>
      </c>
    </row>
    <row r="31" spans="1:6" x14ac:dyDescent="0.25">
      <c r="A31" t="s">
        <v>142</v>
      </c>
      <c r="B31">
        <v>2.5</v>
      </c>
      <c r="C31">
        <v>24</v>
      </c>
      <c r="D31">
        <v>3</v>
      </c>
      <c r="E31">
        <v>85</v>
      </c>
      <c r="F31" s="28">
        <v>0</v>
      </c>
    </row>
    <row r="32" spans="1:6" x14ac:dyDescent="0.25">
      <c r="A32" t="s">
        <v>143</v>
      </c>
      <c r="B32">
        <v>5</v>
      </c>
      <c r="C32">
        <v>24</v>
      </c>
      <c r="D32">
        <v>1</v>
      </c>
      <c r="E32">
        <v>62.5</v>
      </c>
      <c r="F32" s="28">
        <v>0</v>
      </c>
    </row>
    <row r="33" spans="1:6" x14ac:dyDescent="0.25">
      <c r="A33" t="s">
        <v>143</v>
      </c>
      <c r="B33">
        <v>5</v>
      </c>
      <c r="C33">
        <v>24</v>
      </c>
      <c r="D33">
        <v>2</v>
      </c>
      <c r="E33">
        <v>72.5</v>
      </c>
      <c r="F33" s="28">
        <v>0</v>
      </c>
    </row>
    <row r="34" spans="1:6" x14ac:dyDescent="0.25">
      <c r="A34" t="s">
        <v>143</v>
      </c>
      <c r="B34">
        <v>5</v>
      </c>
      <c r="C34">
        <v>24</v>
      </c>
      <c r="D34">
        <v>3</v>
      </c>
      <c r="E34">
        <v>72.5</v>
      </c>
      <c r="F34" s="28">
        <v>0</v>
      </c>
    </row>
    <row r="35" spans="1:6" x14ac:dyDescent="0.25">
      <c r="A35" t="s">
        <v>143</v>
      </c>
      <c r="B35">
        <v>2.5</v>
      </c>
      <c r="C35">
        <v>24</v>
      </c>
      <c r="D35">
        <v>1</v>
      </c>
      <c r="E35">
        <v>60</v>
      </c>
      <c r="F35" s="28">
        <v>0</v>
      </c>
    </row>
    <row r="36" spans="1:6" x14ac:dyDescent="0.25">
      <c r="A36" t="s">
        <v>143</v>
      </c>
      <c r="B36">
        <v>2.5</v>
      </c>
      <c r="C36">
        <v>24</v>
      </c>
      <c r="D36">
        <v>2</v>
      </c>
      <c r="E36">
        <v>80</v>
      </c>
      <c r="F36" s="28">
        <v>0</v>
      </c>
    </row>
    <row r="37" spans="1:6" x14ac:dyDescent="0.25">
      <c r="A37" t="s">
        <v>143</v>
      </c>
      <c r="B37">
        <v>2.5</v>
      </c>
      <c r="C37">
        <v>24</v>
      </c>
      <c r="D37">
        <v>3</v>
      </c>
      <c r="E37">
        <v>60</v>
      </c>
      <c r="F37" s="28">
        <v>0</v>
      </c>
    </row>
    <row r="38" spans="1:6" x14ac:dyDescent="0.25">
      <c r="A38" t="s">
        <v>20</v>
      </c>
      <c r="B38" t="s">
        <v>20</v>
      </c>
      <c r="C38">
        <v>24</v>
      </c>
      <c r="D38">
        <v>1</v>
      </c>
      <c r="E38">
        <v>77.5</v>
      </c>
      <c r="F38" s="28">
        <v>0</v>
      </c>
    </row>
    <row r="39" spans="1:6" x14ac:dyDescent="0.25">
      <c r="A39" t="s">
        <v>20</v>
      </c>
      <c r="B39" t="s">
        <v>20</v>
      </c>
      <c r="C39">
        <v>24</v>
      </c>
      <c r="D39">
        <v>2</v>
      </c>
      <c r="E39">
        <v>72.5</v>
      </c>
      <c r="F39" s="28">
        <v>0</v>
      </c>
    </row>
    <row r="40" spans="1:6" x14ac:dyDescent="0.25">
      <c r="A40" t="s">
        <v>20</v>
      </c>
      <c r="B40" t="s">
        <v>20</v>
      </c>
      <c r="C40">
        <v>24</v>
      </c>
      <c r="D40">
        <v>3</v>
      </c>
      <c r="E40">
        <v>72.5</v>
      </c>
      <c r="F40" s="28">
        <v>0</v>
      </c>
    </row>
    <row r="41" spans="1:6" x14ac:dyDescent="0.25">
      <c r="A41" t="s">
        <v>20</v>
      </c>
      <c r="B41" t="s">
        <v>20</v>
      </c>
      <c r="C41">
        <v>24</v>
      </c>
      <c r="D41">
        <v>4</v>
      </c>
      <c r="E41">
        <v>75</v>
      </c>
      <c r="F41" s="28">
        <v>0</v>
      </c>
    </row>
    <row r="42" spans="1:6" x14ac:dyDescent="0.25">
      <c r="A42" t="s">
        <v>20</v>
      </c>
      <c r="B42" t="s">
        <v>20</v>
      </c>
      <c r="C42">
        <v>24</v>
      </c>
      <c r="D42">
        <v>5</v>
      </c>
      <c r="E42">
        <v>77.5</v>
      </c>
      <c r="F42" s="28">
        <v>0</v>
      </c>
    </row>
    <row r="43" spans="1:6" x14ac:dyDescent="0.25">
      <c r="A43" t="s">
        <v>20</v>
      </c>
      <c r="B43" t="s">
        <v>20</v>
      </c>
      <c r="C43">
        <v>24</v>
      </c>
      <c r="D43">
        <v>6</v>
      </c>
      <c r="E43">
        <v>80</v>
      </c>
      <c r="F43" s="28">
        <v>0</v>
      </c>
    </row>
    <row r="44" spans="1:6" x14ac:dyDescent="0.25">
      <c r="A44" t="s">
        <v>138</v>
      </c>
      <c r="B44">
        <v>5</v>
      </c>
      <c r="C44">
        <v>48</v>
      </c>
      <c r="D44">
        <v>1</v>
      </c>
      <c r="E44">
        <v>67.5</v>
      </c>
      <c r="F44" s="28">
        <v>0</v>
      </c>
    </row>
    <row r="45" spans="1:6" x14ac:dyDescent="0.25">
      <c r="A45" t="s">
        <v>138</v>
      </c>
      <c r="B45">
        <v>5</v>
      </c>
      <c r="C45">
        <v>48</v>
      </c>
      <c r="D45">
        <v>2</v>
      </c>
      <c r="E45">
        <v>72.5</v>
      </c>
      <c r="F45" s="28">
        <v>3.4482758620689653</v>
      </c>
    </row>
    <row r="46" spans="1:6" x14ac:dyDescent="0.25">
      <c r="A46" t="s">
        <v>138</v>
      </c>
      <c r="B46">
        <v>5</v>
      </c>
      <c r="C46">
        <v>48</v>
      </c>
      <c r="D46">
        <v>3</v>
      </c>
      <c r="E46">
        <v>72.5</v>
      </c>
      <c r="F46" s="28">
        <v>0</v>
      </c>
    </row>
    <row r="47" spans="1:6" x14ac:dyDescent="0.25">
      <c r="A47" t="s">
        <v>138</v>
      </c>
      <c r="B47">
        <v>2.5</v>
      </c>
      <c r="C47">
        <v>48</v>
      </c>
      <c r="D47">
        <v>1</v>
      </c>
      <c r="E47">
        <v>80</v>
      </c>
      <c r="F47" s="28">
        <v>18.181818181818183</v>
      </c>
    </row>
    <row r="48" spans="1:6" x14ac:dyDescent="0.25">
      <c r="A48" t="s">
        <v>138</v>
      </c>
      <c r="B48">
        <v>2.5</v>
      </c>
      <c r="C48">
        <v>48</v>
      </c>
      <c r="D48">
        <v>2</v>
      </c>
      <c r="E48">
        <v>92.5</v>
      </c>
      <c r="F48" s="28">
        <v>0</v>
      </c>
    </row>
    <row r="49" spans="1:6" x14ac:dyDescent="0.25">
      <c r="A49" t="s">
        <v>138</v>
      </c>
      <c r="B49">
        <v>2.5</v>
      </c>
      <c r="C49">
        <v>48</v>
      </c>
      <c r="D49">
        <v>3</v>
      </c>
      <c r="E49">
        <v>80</v>
      </c>
      <c r="F49" s="28">
        <v>6.25</v>
      </c>
    </row>
    <row r="50" spans="1:6" x14ac:dyDescent="0.25">
      <c r="A50" t="s">
        <v>139</v>
      </c>
      <c r="B50">
        <v>5</v>
      </c>
      <c r="C50">
        <v>48</v>
      </c>
      <c r="D50">
        <v>1</v>
      </c>
      <c r="E50">
        <v>72.5</v>
      </c>
      <c r="F50" s="28">
        <v>0</v>
      </c>
    </row>
    <row r="51" spans="1:6" x14ac:dyDescent="0.25">
      <c r="A51" t="s">
        <v>139</v>
      </c>
      <c r="B51">
        <v>5</v>
      </c>
      <c r="C51">
        <v>48</v>
      </c>
      <c r="D51">
        <v>2</v>
      </c>
      <c r="E51">
        <v>77.5</v>
      </c>
      <c r="F51" s="28">
        <v>0</v>
      </c>
    </row>
    <row r="52" spans="1:6" x14ac:dyDescent="0.25">
      <c r="A52" t="s">
        <v>139</v>
      </c>
      <c r="B52">
        <v>5</v>
      </c>
      <c r="C52">
        <v>48</v>
      </c>
      <c r="D52">
        <v>3</v>
      </c>
      <c r="E52">
        <v>90</v>
      </c>
      <c r="F52" s="28">
        <v>0</v>
      </c>
    </row>
    <row r="53" spans="1:6" x14ac:dyDescent="0.25">
      <c r="A53" t="s">
        <v>139</v>
      </c>
      <c r="B53">
        <v>2.5</v>
      </c>
      <c r="C53">
        <v>48</v>
      </c>
      <c r="D53">
        <v>1</v>
      </c>
      <c r="E53">
        <v>80</v>
      </c>
      <c r="F53" s="28">
        <v>0</v>
      </c>
    </row>
    <row r="54" spans="1:6" x14ac:dyDescent="0.25">
      <c r="A54" t="s">
        <v>139</v>
      </c>
      <c r="B54">
        <v>2.5</v>
      </c>
      <c r="C54">
        <v>48</v>
      </c>
      <c r="D54">
        <v>2</v>
      </c>
      <c r="E54">
        <v>77.5</v>
      </c>
      <c r="F54" s="28">
        <v>0</v>
      </c>
    </row>
    <row r="55" spans="1:6" x14ac:dyDescent="0.25">
      <c r="A55" t="s">
        <v>139</v>
      </c>
      <c r="B55">
        <v>2.5</v>
      </c>
      <c r="C55">
        <v>48</v>
      </c>
      <c r="D55">
        <v>3</v>
      </c>
      <c r="E55">
        <v>65</v>
      </c>
      <c r="F55" s="28">
        <v>0</v>
      </c>
    </row>
    <row r="56" spans="1:6" x14ac:dyDescent="0.25">
      <c r="A56" t="s">
        <v>140</v>
      </c>
      <c r="B56">
        <v>5</v>
      </c>
      <c r="C56">
        <v>48</v>
      </c>
      <c r="D56">
        <v>1</v>
      </c>
      <c r="E56">
        <v>75</v>
      </c>
      <c r="F56" s="28">
        <v>15.151515151515152</v>
      </c>
    </row>
    <row r="57" spans="1:6" x14ac:dyDescent="0.25">
      <c r="A57" t="s">
        <v>140</v>
      </c>
      <c r="B57">
        <v>5</v>
      </c>
      <c r="C57">
        <v>48</v>
      </c>
      <c r="D57">
        <v>2</v>
      </c>
      <c r="E57">
        <v>70</v>
      </c>
      <c r="F57" s="28">
        <v>0</v>
      </c>
    </row>
    <row r="58" spans="1:6" x14ac:dyDescent="0.25">
      <c r="A58" t="s">
        <v>140</v>
      </c>
      <c r="B58">
        <v>5</v>
      </c>
      <c r="C58">
        <v>48</v>
      </c>
      <c r="D58">
        <v>3</v>
      </c>
      <c r="E58">
        <v>75</v>
      </c>
      <c r="F58" s="28">
        <v>0</v>
      </c>
    </row>
    <row r="59" spans="1:6" x14ac:dyDescent="0.25">
      <c r="A59" t="s">
        <v>140</v>
      </c>
      <c r="B59">
        <v>2.5</v>
      </c>
      <c r="C59">
        <v>48</v>
      </c>
      <c r="D59">
        <v>1</v>
      </c>
      <c r="E59">
        <v>77.5</v>
      </c>
      <c r="F59" s="28">
        <v>0</v>
      </c>
    </row>
    <row r="60" spans="1:6" x14ac:dyDescent="0.25">
      <c r="A60" t="s">
        <v>140</v>
      </c>
      <c r="B60">
        <v>2.5</v>
      </c>
      <c r="C60">
        <v>48</v>
      </c>
      <c r="D60">
        <v>2</v>
      </c>
      <c r="E60">
        <v>70</v>
      </c>
      <c r="F60" s="28">
        <v>0</v>
      </c>
    </row>
    <row r="61" spans="1:6" x14ac:dyDescent="0.25">
      <c r="A61" t="s">
        <v>140</v>
      </c>
      <c r="B61">
        <v>2.5</v>
      </c>
      <c r="C61">
        <v>48</v>
      </c>
      <c r="D61">
        <v>3</v>
      </c>
      <c r="E61">
        <v>72.5</v>
      </c>
      <c r="F61" s="28">
        <v>9.67741935483871</v>
      </c>
    </row>
    <row r="62" spans="1:6" x14ac:dyDescent="0.25">
      <c r="A62" t="s">
        <v>141</v>
      </c>
      <c r="B62">
        <v>5</v>
      </c>
      <c r="C62">
        <v>48</v>
      </c>
      <c r="D62">
        <v>1</v>
      </c>
      <c r="E62">
        <v>70</v>
      </c>
      <c r="F62" s="28">
        <v>3.4482758620689653</v>
      </c>
    </row>
    <row r="63" spans="1:6" x14ac:dyDescent="0.25">
      <c r="A63" t="s">
        <v>141</v>
      </c>
      <c r="B63">
        <v>5</v>
      </c>
      <c r="C63">
        <v>48</v>
      </c>
      <c r="D63">
        <v>2</v>
      </c>
      <c r="E63">
        <v>72.5</v>
      </c>
      <c r="F63" s="28">
        <v>0</v>
      </c>
    </row>
    <row r="64" spans="1:6" x14ac:dyDescent="0.25">
      <c r="A64" t="s">
        <v>141</v>
      </c>
      <c r="B64">
        <v>5</v>
      </c>
      <c r="C64">
        <v>48</v>
      </c>
      <c r="D64">
        <v>3</v>
      </c>
      <c r="E64">
        <v>75</v>
      </c>
      <c r="F64" s="28">
        <v>0</v>
      </c>
    </row>
    <row r="65" spans="1:6" x14ac:dyDescent="0.25">
      <c r="A65" t="s">
        <v>141</v>
      </c>
      <c r="B65">
        <v>2.5</v>
      </c>
      <c r="C65">
        <v>48</v>
      </c>
      <c r="D65">
        <v>1</v>
      </c>
      <c r="E65">
        <v>65</v>
      </c>
      <c r="F65" s="28">
        <v>0</v>
      </c>
    </row>
    <row r="66" spans="1:6" x14ac:dyDescent="0.25">
      <c r="A66" t="s">
        <v>141</v>
      </c>
      <c r="B66">
        <v>2.5</v>
      </c>
      <c r="C66">
        <v>48</v>
      </c>
      <c r="D66">
        <v>2</v>
      </c>
      <c r="E66">
        <v>75</v>
      </c>
      <c r="F66" s="28">
        <v>6.4516129032258061</v>
      </c>
    </row>
    <row r="67" spans="1:6" x14ac:dyDescent="0.25">
      <c r="A67" t="s">
        <v>141</v>
      </c>
      <c r="B67">
        <v>2.5</v>
      </c>
      <c r="C67">
        <v>48</v>
      </c>
      <c r="D67">
        <v>3</v>
      </c>
      <c r="E67">
        <v>67.5</v>
      </c>
      <c r="F67" s="28">
        <v>0</v>
      </c>
    </row>
    <row r="68" spans="1:6" x14ac:dyDescent="0.25">
      <c r="A68" t="s">
        <v>142</v>
      </c>
      <c r="B68">
        <v>5</v>
      </c>
      <c r="C68">
        <v>48</v>
      </c>
      <c r="D68">
        <v>1</v>
      </c>
      <c r="E68">
        <v>67.5</v>
      </c>
      <c r="F68" s="28">
        <v>0</v>
      </c>
    </row>
    <row r="69" spans="1:6" x14ac:dyDescent="0.25">
      <c r="A69" t="s">
        <v>142</v>
      </c>
      <c r="B69">
        <v>5</v>
      </c>
      <c r="C69">
        <v>48</v>
      </c>
      <c r="D69">
        <v>2</v>
      </c>
      <c r="E69">
        <v>67.5</v>
      </c>
      <c r="F69" s="28">
        <v>0</v>
      </c>
    </row>
    <row r="70" spans="1:6" x14ac:dyDescent="0.25">
      <c r="A70" t="s">
        <v>142</v>
      </c>
      <c r="B70">
        <v>5</v>
      </c>
      <c r="C70">
        <v>48</v>
      </c>
      <c r="D70">
        <v>3</v>
      </c>
      <c r="E70">
        <v>72.5</v>
      </c>
      <c r="F70" s="28">
        <v>0</v>
      </c>
    </row>
    <row r="71" spans="1:6" x14ac:dyDescent="0.25">
      <c r="A71" t="s">
        <v>142</v>
      </c>
      <c r="B71">
        <v>2.5</v>
      </c>
      <c r="C71">
        <v>48</v>
      </c>
      <c r="D71">
        <v>1</v>
      </c>
      <c r="E71">
        <v>75</v>
      </c>
      <c r="F71" s="28">
        <v>0</v>
      </c>
    </row>
    <row r="72" spans="1:6" x14ac:dyDescent="0.25">
      <c r="A72" t="s">
        <v>142</v>
      </c>
      <c r="B72">
        <v>2.5</v>
      </c>
      <c r="C72">
        <v>48</v>
      </c>
      <c r="D72">
        <v>2</v>
      </c>
      <c r="E72">
        <v>75</v>
      </c>
      <c r="F72" s="28">
        <v>0</v>
      </c>
    </row>
    <row r="73" spans="1:6" x14ac:dyDescent="0.25">
      <c r="A73" t="s">
        <v>142</v>
      </c>
      <c r="B73">
        <v>2.5</v>
      </c>
      <c r="C73">
        <v>48</v>
      </c>
      <c r="D73">
        <v>3</v>
      </c>
      <c r="E73">
        <v>82.5</v>
      </c>
      <c r="F73" s="28">
        <v>14.705882352941178</v>
      </c>
    </row>
    <row r="74" spans="1:6" x14ac:dyDescent="0.25">
      <c r="A74" t="s">
        <v>143</v>
      </c>
      <c r="B74">
        <v>5</v>
      </c>
      <c r="C74">
        <v>48</v>
      </c>
      <c r="D74">
        <v>1</v>
      </c>
      <c r="E74">
        <v>60</v>
      </c>
      <c r="F74" s="28">
        <v>0</v>
      </c>
    </row>
    <row r="75" spans="1:6" x14ac:dyDescent="0.25">
      <c r="A75" t="s">
        <v>143</v>
      </c>
      <c r="B75">
        <v>5</v>
      </c>
      <c r="C75">
        <v>48</v>
      </c>
      <c r="D75">
        <v>2</v>
      </c>
      <c r="E75">
        <v>70</v>
      </c>
      <c r="F75" s="28">
        <v>0</v>
      </c>
    </row>
    <row r="76" spans="1:6" x14ac:dyDescent="0.25">
      <c r="A76" t="s">
        <v>143</v>
      </c>
      <c r="B76">
        <v>5</v>
      </c>
      <c r="C76">
        <v>48</v>
      </c>
      <c r="D76">
        <v>3</v>
      </c>
      <c r="E76">
        <v>72.5</v>
      </c>
      <c r="F76" s="28">
        <v>0</v>
      </c>
    </row>
    <row r="77" spans="1:6" x14ac:dyDescent="0.25">
      <c r="A77" t="s">
        <v>143</v>
      </c>
      <c r="B77">
        <v>2.5</v>
      </c>
      <c r="C77">
        <v>48</v>
      </c>
      <c r="D77">
        <v>1</v>
      </c>
      <c r="E77">
        <v>55.000000000000007</v>
      </c>
      <c r="F77" s="28">
        <v>0</v>
      </c>
    </row>
    <row r="78" spans="1:6" x14ac:dyDescent="0.25">
      <c r="A78" t="s">
        <v>143</v>
      </c>
      <c r="B78">
        <v>2.5</v>
      </c>
      <c r="C78">
        <v>48</v>
      </c>
      <c r="D78">
        <v>2</v>
      </c>
      <c r="E78">
        <v>80</v>
      </c>
      <c r="F78" s="28">
        <v>0</v>
      </c>
    </row>
    <row r="79" spans="1:6" x14ac:dyDescent="0.25">
      <c r="A79" t="s">
        <v>143</v>
      </c>
      <c r="B79">
        <v>2.5</v>
      </c>
      <c r="C79">
        <v>48</v>
      </c>
      <c r="D79">
        <v>3</v>
      </c>
      <c r="E79">
        <v>60</v>
      </c>
      <c r="F79" s="28">
        <v>0</v>
      </c>
    </row>
    <row r="80" spans="1:6" x14ac:dyDescent="0.25">
      <c r="A80" t="s">
        <v>20</v>
      </c>
      <c r="B80" t="s">
        <v>20</v>
      </c>
      <c r="C80">
        <v>48</v>
      </c>
      <c r="D80">
        <v>1</v>
      </c>
      <c r="E80">
        <v>77.5</v>
      </c>
      <c r="F80" s="28">
        <v>0</v>
      </c>
    </row>
    <row r="81" spans="1:6" x14ac:dyDescent="0.25">
      <c r="A81" t="s">
        <v>20</v>
      </c>
      <c r="B81" t="s">
        <v>20</v>
      </c>
      <c r="C81">
        <v>48</v>
      </c>
      <c r="D81">
        <v>2</v>
      </c>
      <c r="E81">
        <v>72.5</v>
      </c>
      <c r="F81" s="28">
        <v>0</v>
      </c>
    </row>
    <row r="82" spans="1:6" x14ac:dyDescent="0.25">
      <c r="A82" t="s">
        <v>20</v>
      </c>
      <c r="B82" t="s">
        <v>20</v>
      </c>
      <c r="C82">
        <v>48</v>
      </c>
      <c r="D82">
        <v>3</v>
      </c>
      <c r="E82">
        <v>70</v>
      </c>
      <c r="F82" s="28">
        <v>0</v>
      </c>
    </row>
    <row r="83" spans="1:6" x14ac:dyDescent="0.25">
      <c r="A83" t="s">
        <v>20</v>
      </c>
      <c r="B83" t="s">
        <v>20</v>
      </c>
      <c r="C83">
        <v>48</v>
      </c>
      <c r="D83">
        <v>4</v>
      </c>
      <c r="E83">
        <v>75</v>
      </c>
      <c r="F83" s="28">
        <v>3.3333333333333335</v>
      </c>
    </row>
    <row r="84" spans="1:6" x14ac:dyDescent="0.25">
      <c r="A84" t="s">
        <v>20</v>
      </c>
      <c r="B84" t="s">
        <v>20</v>
      </c>
      <c r="C84">
        <v>48</v>
      </c>
      <c r="D84">
        <v>5</v>
      </c>
      <c r="E84">
        <v>77.5</v>
      </c>
      <c r="F84" s="28">
        <v>0</v>
      </c>
    </row>
    <row r="85" spans="1:6" x14ac:dyDescent="0.25">
      <c r="A85" t="s">
        <v>20</v>
      </c>
      <c r="B85" t="s">
        <v>20</v>
      </c>
      <c r="C85">
        <v>48</v>
      </c>
      <c r="D85">
        <v>6</v>
      </c>
      <c r="E85">
        <v>77.5</v>
      </c>
      <c r="F85" s="28">
        <v>3.125</v>
      </c>
    </row>
    <row r="86" spans="1:6" x14ac:dyDescent="0.25">
      <c r="A86" t="s">
        <v>138</v>
      </c>
      <c r="B86">
        <v>5</v>
      </c>
      <c r="C86">
        <v>72</v>
      </c>
      <c r="D86">
        <v>1</v>
      </c>
      <c r="E86">
        <v>67.5</v>
      </c>
      <c r="F86" s="28">
        <v>85.18518518518519</v>
      </c>
    </row>
    <row r="87" spans="1:6" x14ac:dyDescent="0.25">
      <c r="A87" t="s">
        <v>138</v>
      </c>
      <c r="B87">
        <v>5</v>
      </c>
      <c r="C87">
        <v>72</v>
      </c>
      <c r="D87">
        <v>2</v>
      </c>
      <c r="E87">
        <v>72.5</v>
      </c>
      <c r="F87" s="28">
        <v>86.206896551724128</v>
      </c>
    </row>
    <row r="88" spans="1:6" x14ac:dyDescent="0.25">
      <c r="A88" t="s">
        <v>138</v>
      </c>
      <c r="B88">
        <v>5</v>
      </c>
      <c r="C88">
        <v>72</v>
      </c>
      <c r="D88">
        <v>3</v>
      </c>
      <c r="E88">
        <v>72.5</v>
      </c>
      <c r="F88" s="28">
        <v>89.65517241379311</v>
      </c>
    </row>
    <row r="89" spans="1:6" x14ac:dyDescent="0.25">
      <c r="A89" t="s">
        <v>138</v>
      </c>
      <c r="B89">
        <v>2.5</v>
      </c>
      <c r="C89">
        <v>72</v>
      </c>
      <c r="D89">
        <v>1</v>
      </c>
      <c r="E89">
        <v>80</v>
      </c>
      <c r="F89" s="28">
        <v>78.125</v>
      </c>
    </row>
    <row r="90" spans="1:6" x14ac:dyDescent="0.25">
      <c r="A90" t="s">
        <v>138</v>
      </c>
      <c r="B90">
        <v>2.5</v>
      </c>
      <c r="C90">
        <v>72</v>
      </c>
      <c r="D90">
        <v>2</v>
      </c>
      <c r="E90">
        <v>92.5</v>
      </c>
      <c r="F90" s="28">
        <v>100</v>
      </c>
    </row>
    <row r="91" spans="1:6" x14ac:dyDescent="0.25">
      <c r="A91" t="s">
        <v>138</v>
      </c>
      <c r="B91">
        <v>2.5</v>
      </c>
      <c r="C91">
        <v>72</v>
      </c>
      <c r="D91">
        <v>3</v>
      </c>
      <c r="E91">
        <v>77.5</v>
      </c>
      <c r="F91" s="28">
        <v>96.774193548387103</v>
      </c>
    </row>
    <row r="92" spans="1:6" x14ac:dyDescent="0.25">
      <c r="A92" t="s">
        <v>139</v>
      </c>
      <c r="B92">
        <v>5</v>
      </c>
      <c r="C92">
        <v>72</v>
      </c>
      <c r="D92">
        <v>1</v>
      </c>
      <c r="E92">
        <v>72.5</v>
      </c>
      <c r="F92" s="28">
        <v>68.965517241379317</v>
      </c>
    </row>
    <row r="93" spans="1:6" x14ac:dyDescent="0.25">
      <c r="A93" t="s">
        <v>139</v>
      </c>
      <c r="B93">
        <v>5</v>
      </c>
      <c r="C93">
        <v>72</v>
      </c>
      <c r="D93">
        <v>2</v>
      </c>
      <c r="E93">
        <v>77.5</v>
      </c>
      <c r="F93" s="28">
        <v>70.967741935483872</v>
      </c>
    </row>
    <row r="94" spans="1:6" x14ac:dyDescent="0.25">
      <c r="A94" t="s">
        <v>139</v>
      </c>
      <c r="B94">
        <v>5</v>
      </c>
      <c r="C94">
        <v>72</v>
      </c>
      <c r="D94">
        <v>3</v>
      </c>
      <c r="E94">
        <v>90</v>
      </c>
      <c r="F94" s="28">
        <v>100</v>
      </c>
    </row>
    <row r="95" spans="1:6" x14ac:dyDescent="0.25">
      <c r="A95" t="s">
        <v>139</v>
      </c>
      <c r="B95">
        <v>2.5</v>
      </c>
      <c r="C95">
        <v>72</v>
      </c>
      <c r="D95">
        <v>1</v>
      </c>
      <c r="E95">
        <v>80</v>
      </c>
      <c r="F95" s="28">
        <v>90.625</v>
      </c>
    </row>
    <row r="96" spans="1:6" x14ac:dyDescent="0.25">
      <c r="A96" t="s">
        <v>139</v>
      </c>
      <c r="B96">
        <v>2.5</v>
      </c>
      <c r="C96">
        <v>72</v>
      </c>
      <c r="D96">
        <v>2</v>
      </c>
      <c r="E96">
        <v>77.5</v>
      </c>
      <c r="F96" s="28">
        <v>100</v>
      </c>
    </row>
    <row r="97" spans="1:6" x14ac:dyDescent="0.25">
      <c r="A97" t="s">
        <v>139</v>
      </c>
      <c r="B97">
        <v>2.5</v>
      </c>
      <c r="C97">
        <v>72</v>
      </c>
      <c r="D97">
        <v>3</v>
      </c>
      <c r="E97">
        <v>65</v>
      </c>
      <c r="F97" s="28">
        <v>53.846153846153847</v>
      </c>
    </row>
    <row r="98" spans="1:6" x14ac:dyDescent="0.25">
      <c r="A98" t="s">
        <v>140</v>
      </c>
      <c r="B98">
        <v>5</v>
      </c>
      <c r="C98">
        <v>72</v>
      </c>
      <c r="D98">
        <v>1</v>
      </c>
      <c r="E98">
        <v>75</v>
      </c>
      <c r="F98" s="28">
        <v>96.666666666666671</v>
      </c>
    </row>
    <row r="99" spans="1:6" x14ac:dyDescent="0.25">
      <c r="A99" t="s">
        <v>140</v>
      </c>
      <c r="B99">
        <v>5</v>
      </c>
      <c r="C99">
        <v>72</v>
      </c>
      <c r="D99">
        <v>2</v>
      </c>
      <c r="E99">
        <v>70</v>
      </c>
      <c r="F99" s="28">
        <v>82.142857142857139</v>
      </c>
    </row>
    <row r="100" spans="1:6" x14ac:dyDescent="0.25">
      <c r="A100" t="s">
        <v>140</v>
      </c>
      <c r="B100">
        <v>5</v>
      </c>
      <c r="C100">
        <v>72</v>
      </c>
      <c r="D100">
        <v>3</v>
      </c>
      <c r="E100">
        <v>75</v>
      </c>
      <c r="F100" s="28">
        <v>90</v>
      </c>
    </row>
    <row r="101" spans="1:6" x14ac:dyDescent="0.25">
      <c r="A101" t="s">
        <v>140</v>
      </c>
      <c r="B101">
        <v>2.5</v>
      </c>
      <c r="C101">
        <v>72</v>
      </c>
      <c r="D101">
        <v>1</v>
      </c>
      <c r="E101">
        <v>77.5</v>
      </c>
      <c r="F101" s="28">
        <v>87.096774193548384</v>
      </c>
    </row>
    <row r="102" spans="1:6" x14ac:dyDescent="0.25">
      <c r="A102" t="s">
        <v>140</v>
      </c>
      <c r="B102">
        <v>2.5</v>
      </c>
      <c r="C102">
        <v>72</v>
      </c>
      <c r="D102">
        <v>2</v>
      </c>
      <c r="E102">
        <v>70</v>
      </c>
      <c r="F102" s="28">
        <v>75</v>
      </c>
    </row>
    <row r="103" spans="1:6" x14ac:dyDescent="0.25">
      <c r="A103" t="s">
        <v>140</v>
      </c>
      <c r="B103">
        <v>2.5</v>
      </c>
      <c r="C103">
        <v>72</v>
      </c>
      <c r="D103">
        <v>3</v>
      </c>
      <c r="E103">
        <v>72.5</v>
      </c>
      <c r="F103" s="28">
        <v>93.103448275862064</v>
      </c>
    </row>
    <row r="104" spans="1:6" x14ac:dyDescent="0.25">
      <c r="A104" t="s">
        <v>141</v>
      </c>
      <c r="B104">
        <v>5</v>
      </c>
      <c r="C104">
        <v>72</v>
      </c>
      <c r="D104">
        <v>1</v>
      </c>
      <c r="E104">
        <v>67.5</v>
      </c>
      <c r="F104" s="28">
        <v>53.571428571428569</v>
      </c>
    </row>
    <row r="105" spans="1:6" x14ac:dyDescent="0.25">
      <c r="A105" t="s">
        <v>141</v>
      </c>
      <c r="B105">
        <v>5</v>
      </c>
      <c r="C105">
        <v>72</v>
      </c>
      <c r="D105">
        <v>2</v>
      </c>
      <c r="E105">
        <v>72.5</v>
      </c>
      <c r="F105" s="28">
        <v>82.758620689655174</v>
      </c>
    </row>
    <row r="106" spans="1:6" x14ac:dyDescent="0.25">
      <c r="A106" t="s">
        <v>141</v>
      </c>
      <c r="B106">
        <v>5</v>
      </c>
      <c r="C106">
        <v>72</v>
      </c>
      <c r="D106">
        <v>3</v>
      </c>
      <c r="E106">
        <v>75</v>
      </c>
      <c r="F106" s="28">
        <v>93.333333333333329</v>
      </c>
    </row>
    <row r="107" spans="1:6" x14ac:dyDescent="0.25">
      <c r="A107" t="s">
        <v>141</v>
      </c>
      <c r="B107">
        <v>2.5</v>
      </c>
      <c r="C107">
        <v>72</v>
      </c>
      <c r="D107">
        <v>1</v>
      </c>
      <c r="E107">
        <v>62.5</v>
      </c>
      <c r="F107" s="28">
        <v>76.923076923076934</v>
      </c>
    </row>
    <row r="108" spans="1:6" x14ac:dyDescent="0.25">
      <c r="A108" t="s">
        <v>141</v>
      </c>
      <c r="B108">
        <v>2.5</v>
      </c>
      <c r="C108">
        <v>72</v>
      </c>
      <c r="D108">
        <v>2</v>
      </c>
      <c r="E108">
        <v>75</v>
      </c>
      <c r="F108" s="28">
        <v>90</v>
      </c>
    </row>
    <row r="109" spans="1:6" x14ac:dyDescent="0.25">
      <c r="A109" t="s">
        <v>141</v>
      </c>
      <c r="B109">
        <v>2.5</v>
      </c>
      <c r="C109">
        <v>72</v>
      </c>
      <c r="D109">
        <v>3</v>
      </c>
      <c r="E109">
        <v>67.5</v>
      </c>
      <c r="F109" s="28">
        <v>85.18518518518519</v>
      </c>
    </row>
    <row r="110" spans="1:6" x14ac:dyDescent="0.25">
      <c r="A110" t="s">
        <v>142</v>
      </c>
      <c r="B110">
        <v>5</v>
      </c>
      <c r="C110">
        <v>72</v>
      </c>
      <c r="D110">
        <v>1</v>
      </c>
      <c r="E110">
        <v>67.5</v>
      </c>
      <c r="F110" s="28">
        <v>70.370370370370367</v>
      </c>
    </row>
    <row r="111" spans="1:6" x14ac:dyDescent="0.25">
      <c r="A111" t="s">
        <v>142</v>
      </c>
      <c r="B111">
        <v>5</v>
      </c>
      <c r="C111">
        <v>72</v>
      </c>
      <c r="D111">
        <v>2</v>
      </c>
      <c r="E111">
        <v>62.5</v>
      </c>
      <c r="F111" s="28">
        <v>22.222222222222221</v>
      </c>
    </row>
    <row r="112" spans="1:6" x14ac:dyDescent="0.25">
      <c r="A112" t="s">
        <v>142</v>
      </c>
      <c r="B112">
        <v>5</v>
      </c>
      <c r="C112">
        <v>72</v>
      </c>
      <c r="D112">
        <v>3</v>
      </c>
      <c r="E112">
        <v>67.5</v>
      </c>
      <c r="F112" s="28">
        <v>93.103448275862064</v>
      </c>
    </row>
    <row r="113" spans="1:6" x14ac:dyDescent="0.25">
      <c r="A113" t="s">
        <v>142</v>
      </c>
      <c r="B113">
        <v>2.5</v>
      </c>
      <c r="C113">
        <v>72</v>
      </c>
      <c r="D113">
        <v>1</v>
      </c>
      <c r="E113">
        <v>75</v>
      </c>
      <c r="F113" s="28">
        <v>93.333333333333329</v>
      </c>
    </row>
    <row r="114" spans="1:6" x14ac:dyDescent="0.25">
      <c r="A114" t="s">
        <v>142</v>
      </c>
      <c r="B114">
        <v>2.5</v>
      </c>
      <c r="C114">
        <v>72</v>
      </c>
      <c r="D114">
        <v>2</v>
      </c>
      <c r="E114">
        <v>75</v>
      </c>
      <c r="F114" s="28">
        <v>83.333333333333343</v>
      </c>
    </row>
    <row r="115" spans="1:6" x14ac:dyDescent="0.25">
      <c r="A115" t="s">
        <v>142</v>
      </c>
      <c r="B115">
        <v>2.5</v>
      </c>
      <c r="C115">
        <v>72</v>
      </c>
      <c r="D115">
        <v>3</v>
      </c>
      <c r="E115">
        <v>82.5</v>
      </c>
      <c r="F115" s="28">
        <v>84.848484848484844</v>
      </c>
    </row>
    <row r="116" spans="1:6" x14ac:dyDescent="0.25">
      <c r="A116" t="s">
        <v>143</v>
      </c>
      <c r="B116">
        <v>5</v>
      </c>
      <c r="C116">
        <v>72</v>
      </c>
      <c r="D116">
        <v>1</v>
      </c>
      <c r="E116">
        <v>60</v>
      </c>
      <c r="F116" s="28">
        <v>33.333333333333329</v>
      </c>
    </row>
    <row r="117" spans="1:6" x14ac:dyDescent="0.25">
      <c r="A117" t="s">
        <v>143</v>
      </c>
      <c r="B117">
        <v>5</v>
      </c>
      <c r="C117">
        <v>72</v>
      </c>
      <c r="D117">
        <v>2</v>
      </c>
      <c r="E117">
        <v>70</v>
      </c>
      <c r="F117" s="28">
        <v>60.714285714285708</v>
      </c>
    </row>
    <row r="118" spans="1:6" x14ac:dyDescent="0.25">
      <c r="A118" t="s">
        <v>143</v>
      </c>
      <c r="B118">
        <v>5</v>
      </c>
      <c r="C118">
        <v>72</v>
      </c>
      <c r="D118">
        <v>3</v>
      </c>
      <c r="E118">
        <v>72.5</v>
      </c>
      <c r="F118" s="28">
        <v>58.620689655172406</v>
      </c>
    </row>
    <row r="119" spans="1:6" x14ac:dyDescent="0.25">
      <c r="A119" t="s">
        <v>143</v>
      </c>
      <c r="B119">
        <v>2.5</v>
      </c>
      <c r="C119">
        <v>72</v>
      </c>
      <c r="D119">
        <v>1</v>
      </c>
      <c r="E119">
        <v>55.000000000000007</v>
      </c>
      <c r="F119" s="28">
        <v>9.0909090909090917</v>
      </c>
    </row>
    <row r="120" spans="1:6" x14ac:dyDescent="0.25">
      <c r="A120" t="s">
        <v>143</v>
      </c>
      <c r="B120">
        <v>2.5</v>
      </c>
      <c r="C120">
        <v>72</v>
      </c>
      <c r="D120">
        <v>2</v>
      </c>
      <c r="E120">
        <v>80</v>
      </c>
      <c r="F120" s="28">
        <v>50</v>
      </c>
    </row>
    <row r="121" spans="1:6" x14ac:dyDescent="0.25">
      <c r="A121" t="s">
        <v>143</v>
      </c>
      <c r="B121">
        <v>2.5</v>
      </c>
      <c r="C121">
        <v>72</v>
      </c>
      <c r="D121">
        <v>3</v>
      </c>
      <c r="E121">
        <v>60</v>
      </c>
      <c r="F121" s="28">
        <v>83.333333333333343</v>
      </c>
    </row>
    <row r="122" spans="1:6" x14ac:dyDescent="0.25">
      <c r="A122" t="s">
        <v>20</v>
      </c>
      <c r="B122" t="s">
        <v>20</v>
      </c>
      <c r="C122">
        <v>72</v>
      </c>
      <c r="D122">
        <v>1</v>
      </c>
      <c r="E122">
        <v>77.5</v>
      </c>
      <c r="F122" s="28">
        <v>93.548387096774192</v>
      </c>
    </row>
    <row r="123" spans="1:6" x14ac:dyDescent="0.25">
      <c r="A123" t="s">
        <v>20</v>
      </c>
      <c r="B123" t="s">
        <v>20</v>
      </c>
      <c r="C123">
        <v>72</v>
      </c>
      <c r="D123">
        <v>2</v>
      </c>
      <c r="E123">
        <v>72.5</v>
      </c>
      <c r="F123" s="28">
        <v>72.41379310344827</v>
      </c>
    </row>
    <row r="124" spans="1:6" x14ac:dyDescent="0.25">
      <c r="A124" t="s">
        <v>20</v>
      </c>
      <c r="B124" t="s">
        <v>20</v>
      </c>
      <c r="C124">
        <v>72</v>
      </c>
      <c r="D124">
        <v>3</v>
      </c>
      <c r="E124">
        <v>70</v>
      </c>
      <c r="F124" s="28">
        <v>96.428571428571431</v>
      </c>
    </row>
    <row r="125" spans="1:6" x14ac:dyDescent="0.25">
      <c r="A125" t="s">
        <v>20</v>
      </c>
      <c r="B125" t="s">
        <v>20</v>
      </c>
      <c r="C125">
        <v>72</v>
      </c>
      <c r="D125">
        <v>4</v>
      </c>
      <c r="E125">
        <v>72.5</v>
      </c>
      <c r="F125" s="28">
        <v>66.666666666666657</v>
      </c>
    </row>
    <row r="126" spans="1:6" x14ac:dyDescent="0.25">
      <c r="A126" t="s">
        <v>20</v>
      </c>
      <c r="B126" t="s">
        <v>20</v>
      </c>
      <c r="C126">
        <v>72</v>
      </c>
      <c r="D126">
        <v>5</v>
      </c>
      <c r="E126">
        <v>75</v>
      </c>
      <c r="F126" s="28">
        <v>77.41935483870968</v>
      </c>
    </row>
    <row r="127" spans="1:6" x14ac:dyDescent="0.25">
      <c r="A127" t="s">
        <v>20</v>
      </c>
      <c r="B127" t="s">
        <v>20</v>
      </c>
      <c r="C127">
        <v>72</v>
      </c>
      <c r="D127">
        <v>6</v>
      </c>
      <c r="E127">
        <v>75</v>
      </c>
      <c r="F127" s="28">
        <v>77.41935483870968</v>
      </c>
    </row>
    <row r="128" spans="1:6" x14ac:dyDescent="0.25">
      <c r="A128" t="s">
        <v>138</v>
      </c>
      <c r="B128">
        <v>5</v>
      </c>
      <c r="C128">
        <v>96</v>
      </c>
      <c r="D128">
        <v>1</v>
      </c>
      <c r="E128">
        <v>67.5</v>
      </c>
      <c r="F128" s="28">
        <v>100</v>
      </c>
    </row>
    <row r="129" spans="1:6" x14ac:dyDescent="0.25">
      <c r="A129" t="s">
        <v>138</v>
      </c>
      <c r="B129">
        <v>5</v>
      </c>
      <c r="C129">
        <v>96</v>
      </c>
      <c r="D129">
        <v>2</v>
      </c>
      <c r="E129">
        <v>70</v>
      </c>
      <c r="F129" s="28">
        <v>100</v>
      </c>
    </row>
    <row r="130" spans="1:6" x14ac:dyDescent="0.25">
      <c r="A130" t="s">
        <v>138</v>
      </c>
      <c r="B130">
        <v>5</v>
      </c>
      <c r="C130">
        <v>96</v>
      </c>
      <c r="D130">
        <v>3</v>
      </c>
      <c r="E130">
        <v>72.5</v>
      </c>
      <c r="F130" s="28">
        <v>100</v>
      </c>
    </row>
    <row r="131" spans="1:6" x14ac:dyDescent="0.25">
      <c r="A131" t="s">
        <v>138</v>
      </c>
      <c r="B131">
        <v>2.5</v>
      </c>
      <c r="C131">
        <v>96</v>
      </c>
      <c r="D131">
        <v>1</v>
      </c>
      <c r="E131">
        <v>80</v>
      </c>
      <c r="F131" s="28">
        <v>100</v>
      </c>
    </row>
    <row r="132" spans="1:6" x14ac:dyDescent="0.25">
      <c r="A132" t="s">
        <v>138</v>
      </c>
      <c r="B132">
        <v>2.5</v>
      </c>
      <c r="C132">
        <v>96</v>
      </c>
      <c r="D132">
        <v>2</v>
      </c>
      <c r="E132">
        <v>92.5</v>
      </c>
      <c r="F132" s="28">
        <v>100</v>
      </c>
    </row>
    <row r="133" spans="1:6" x14ac:dyDescent="0.25">
      <c r="A133" t="s">
        <v>138</v>
      </c>
      <c r="B133">
        <v>2.5</v>
      </c>
      <c r="C133">
        <v>96</v>
      </c>
      <c r="D133">
        <v>3</v>
      </c>
      <c r="E133">
        <v>77.5</v>
      </c>
      <c r="F133" s="28">
        <v>100</v>
      </c>
    </row>
    <row r="134" spans="1:6" x14ac:dyDescent="0.25">
      <c r="A134" t="s">
        <v>139</v>
      </c>
      <c r="B134">
        <v>5</v>
      </c>
      <c r="C134">
        <v>96</v>
      </c>
      <c r="D134">
        <v>1</v>
      </c>
      <c r="E134">
        <v>72.5</v>
      </c>
      <c r="F134" s="28">
        <v>100</v>
      </c>
    </row>
    <row r="135" spans="1:6" x14ac:dyDescent="0.25">
      <c r="A135" t="s">
        <v>139</v>
      </c>
      <c r="B135">
        <v>5</v>
      </c>
      <c r="C135">
        <v>96</v>
      </c>
      <c r="D135">
        <v>2</v>
      </c>
      <c r="E135">
        <v>77.5</v>
      </c>
      <c r="F135" s="28">
        <v>96.774193548387103</v>
      </c>
    </row>
    <row r="136" spans="1:6" x14ac:dyDescent="0.25">
      <c r="A136" t="s">
        <v>139</v>
      </c>
      <c r="B136">
        <v>5</v>
      </c>
      <c r="C136">
        <v>96</v>
      </c>
      <c r="D136">
        <v>3</v>
      </c>
      <c r="E136">
        <v>90</v>
      </c>
      <c r="F136" s="28">
        <v>100</v>
      </c>
    </row>
    <row r="137" spans="1:6" x14ac:dyDescent="0.25">
      <c r="A137" t="s">
        <v>139</v>
      </c>
      <c r="B137">
        <v>2.5</v>
      </c>
      <c r="C137">
        <v>96</v>
      </c>
      <c r="D137">
        <v>1</v>
      </c>
      <c r="E137">
        <v>80</v>
      </c>
      <c r="F137" s="28">
        <v>100</v>
      </c>
    </row>
    <row r="138" spans="1:6" x14ac:dyDescent="0.25">
      <c r="A138" t="s">
        <v>139</v>
      </c>
      <c r="B138">
        <v>2.5</v>
      </c>
      <c r="C138">
        <v>96</v>
      </c>
      <c r="D138">
        <v>2</v>
      </c>
      <c r="E138">
        <v>77.5</v>
      </c>
      <c r="F138" s="28">
        <v>100</v>
      </c>
    </row>
    <row r="139" spans="1:6" x14ac:dyDescent="0.25">
      <c r="A139" t="s">
        <v>139</v>
      </c>
      <c r="B139">
        <v>2.5</v>
      </c>
      <c r="C139">
        <v>96</v>
      </c>
      <c r="D139">
        <v>3</v>
      </c>
      <c r="E139">
        <v>65</v>
      </c>
      <c r="F139" s="28">
        <v>92.307692307692307</v>
      </c>
    </row>
    <row r="140" spans="1:6" x14ac:dyDescent="0.25">
      <c r="A140" t="s">
        <v>140</v>
      </c>
      <c r="B140">
        <v>5</v>
      </c>
      <c r="C140">
        <v>96</v>
      </c>
      <c r="D140">
        <v>1</v>
      </c>
      <c r="E140">
        <v>75</v>
      </c>
      <c r="F140" s="28">
        <v>100</v>
      </c>
    </row>
    <row r="141" spans="1:6" x14ac:dyDescent="0.25">
      <c r="A141" t="s">
        <v>140</v>
      </c>
      <c r="B141">
        <v>5</v>
      </c>
      <c r="C141">
        <v>96</v>
      </c>
      <c r="D141">
        <v>2</v>
      </c>
      <c r="E141">
        <v>67.5</v>
      </c>
      <c r="F141" s="28">
        <v>92.857142857142861</v>
      </c>
    </row>
    <row r="142" spans="1:6" x14ac:dyDescent="0.25">
      <c r="A142" t="s">
        <v>140</v>
      </c>
      <c r="B142">
        <v>5</v>
      </c>
      <c r="C142">
        <v>96</v>
      </c>
      <c r="D142">
        <v>3</v>
      </c>
      <c r="E142">
        <v>75</v>
      </c>
      <c r="F142" s="28">
        <v>100</v>
      </c>
    </row>
    <row r="143" spans="1:6" x14ac:dyDescent="0.25">
      <c r="A143" t="s">
        <v>140</v>
      </c>
      <c r="B143">
        <v>2.5</v>
      </c>
      <c r="C143">
        <v>96</v>
      </c>
      <c r="D143">
        <v>1</v>
      </c>
      <c r="E143">
        <v>77.5</v>
      </c>
      <c r="F143" s="28">
        <v>100</v>
      </c>
    </row>
    <row r="144" spans="1:6" x14ac:dyDescent="0.25">
      <c r="A144" t="s">
        <v>140</v>
      </c>
      <c r="B144">
        <v>2.5</v>
      </c>
      <c r="C144">
        <v>96</v>
      </c>
      <c r="D144">
        <v>2</v>
      </c>
      <c r="E144">
        <v>70</v>
      </c>
      <c r="F144" s="28">
        <v>96.428571428571431</v>
      </c>
    </row>
    <row r="145" spans="1:6" x14ac:dyDescent="0.25">
      <c r="A145" t="s">
        <v>140</v>
      </c>
      <c r="B145">
        <v>2.5</v>
      </c>
      <c r="C145">
        <v>96</v>
      </c>
      <c r="D145">
        <v>3</v>
      </c>
      <c r="E145">
        <v>72.5</v>
      </c>
      <c r="F145" s="28">
        <v>100</v>
      </c>
    </row>
    <row r="146" spans="1:6" x14ac:dyDescent="0.25">
      <c r="A146" t="s">
        <v>141</v>
      </c>
      <c r="B146">
        <v>5</v>
      </c>
      <c r="C146">
        <v>96</v>
      </c>
      <c r="D146">
        <v>1</v>
      </c>
      <c r="E146">
        <v>67.5</v>
      </c>
      <c r="F146" s="28">
        <v>74.074074074074076</v>
      </c>
    </row>
    <row r="147" spans="1:6" x14ac:dyDescent="0.25">
      <c r="A147" t="s">
        <v>141</v>
      </c>
      <c r="B147">
        <v>5</v>
      </c>
      <c r="C147">
        <v>96</v>
      </c>
      <c r="D147">
        <v>2</v>
      </c>
      <c r="E147">
        <v>72.5</v>
      </c>
      <c r="F147" s="28">
        <v>100</v>
      </c>
    </row>
    <row r="148" spans="1:6" x14ac:dyDescent="0.25">
      <c r="A148" t="s">
        <v>141</v>
      </c>
      <c r="B148">
        <v>5</v>
      </c>
      <c r="C148">
        <v>96</v>
      </c>
      <c r="D148">
        <v>3</v>
      </c>
      <c r="E148">
        <v>72.5</v>
      </c>
      <c r="F148" s="28">
        <v>100</v>
      </c>
    </row>
    <row r="149" spans="1:6" x14ac:dyDescent="0.25">
      <c r="A149" t="s">
        <v>141</v>
      </c>
      <c r="B149">
        <v>2.5</v>
      </c>
      <c r="C149">
        <v>96</v>
      </c>
      <c r="D149">
        <v>1</v>
      </c>
      <c r="E149">
        <v>62.5</v>
      </c>
      <c r="F149" s="28">
        <v>100</v>
      </c>
    </row>
    <row r="150" spans="1:6" x14ac:dyDescent="0.25">
      <c r="A150" t="s">
        <v>141</v>
      </c>
      <c r="B150">
        <v>2.5</v>
      </c>
      <c r="C150">
        <v>96</v>
      </c>
      <c r="D150">
        <v>2</v>
      </c>
      <c r="E150">
        <v>75</v>
      </c>
      <c r="F150" s="28">
        <v>100</v>
      </c>
    </row>
    <row r="151" spans="1:6" x14ac:dyDescent="0.25">
      <c r="A151" t="s">
        <v>141</v>
      </c>
      <c r="B151">
        <v>2.5</v>
      </c>
      <c r="C151">
        <v>96</v>
      </c>
      <c r="D151">
        <v>3</v>
      </c>
      <c r="E151">
        <v>67.5</v>
      </c>
      <c r="F151" s="28">
        <v>100</v>
      </c>
    </row>
    <row r="152" spans="1:6" x14ac:dyDescent="0.25">
      <c r="A152" t="s">
        <v>142</v>
      </c>
      <c r="B152">
        <v>5</v>
      </c>
      <c r="C152">
        <v>96</v>
      </c>
      <c r="D152">
        <v>1</v>
      </c>
      <c r="E152">
        <v>67.5</v>
      </c>
      <c r="F152" s="28">
        <v>100</v>
      </c>
    </row>
    <row r="153" spans="1:6" x14ac:dyDescent="0.25">
      <c r="A153" t="s">
        <v>142</v>
      </c>
      <c r="B153">
        <v>5</v>
      </c>
      <c r="C153">
        <v>96</v>
      </c>
      <c r="D153">
        <v>2</v>
      </c>
      <c r="E153">
        <v>62.5</v>
      </c>
      <c r="F153" s="28">
        <v>72</v>
      </c>
    </row>
    <row r="154" spans="1:6" x14ac:dyDescent="0.25">
      <c r="A154" t="s">
        <v>142</v>
      </c>
      <c r="B154">
        <v>5</v>
      </c>
      <c r="C154">
        <v>96</v>
      </c>
      <c r="D154">
        <v>3</v>
      </c>
      <c r="E154">
        <v>67.5</v>
      </c>
      <c r="F154" s="28">
        <v>100</v>
      </c>
    </row>
    <row r="155" spans="1:6" x14ac:dyDescent="0.25">
      <c r="A155" t="s">
        <v>142</v>
      </c>
      <c r="B155">
        <v>2.5</v>
      </c>
      <c r="C155">
        <v>96</v>
      </c>
      <c r="D155">
        <v>1</v>
      </c>
      <c r="E155">
        <v>72.5</v>
      </c>
      <c r="F155" s="28">
        <v>100</v>
      </c>
    </row>
    <row r="156" spans="1:6" x14ac:dyDescent="0.25">
      <c r="A156" t="s">
        <v>142</v>
      </c>
      <c r="B156">
        <v>2.5</v>
      </c>
      <c r="C156">
        <v>96</v>
      </c>
      <c r="D156">
        <v>2</v>
      </c>
      <c r="E156">
        <v>75</v>
      </c>
      <c r="F156" s="28">
        <v>100</v>
      </c>
    </row>
    <row r="157" spans="1:6" x14ac:dyDescent="0.25">
      <c r="A157" t="s">
        <v>142</v>
      </c>
      <c r="B157">
        <v>2.5</v>
      </c>
      <c r="C157">
        <v>96</v>
      </c>
      <c r="D157">
        <v>3</v>
      </c>
      <c r="E157">
        <v>82.5</v>
      </c>
      <c r="F157" s="28">
        <v>96.969696969696969</v>
      </c>
    </row>
    <row r="158" spans="1:6" x14ac:dyDescent="0.25">
      <c r="A158" t="s">
        <v>143</v>
      </c>
      <c r="B158">
        <v>5</v>
      </c>
      <c r="C158">
        <v>96</v>
      </c>
      <c r="D158">
        <v>1</v>
      </c>
      <c r="E158">
        <v>60</v>
      </c>
      <c r="F158" s="28">
        <v>100</v>
      </c>
    </row>
    <row r="159" spans="1:6" x14ac:dyDescent="0.25">
      <c r="A159" t="s">
        <v>143</v>
      </c>
      <c r="B159">
        <v>5</v>
      </c>
      <c r="C159">
        <v>96</v>
      </c>
      <c r="D159">
        <v>2</v>
      </c>
      <c r="E159">
        <v>70</v>
      </c>
      <c r="F159" s="28">
        <v>100</v>
      </c>
    </row>
    <row r="160" spans="1:6" x14ac:dyDescent="0.25">
      <c r="A160" t="s">
        <v>143</v>
      </c>
      <c r="B160">
        <v>5</v>
      </c>
      <c r="C160">
        <v>96</v>
      </c>
      <c r="D160">
        <v>3</v>
      </c>
      <c r="E160">
        <v>72.5</v>
      </c>
      <c r="F160" s="28">
        <v>100</v>
      </c>
    </row>
    <row r="161" spans="1:6" x14ac:dyDescent="0.25">
      <c r="A161" t="s">
        <v>143</v>
      </c>
      <c r="B161">
        <v>2.5</v>
      </c>
      <c r="C161">
        <v>96</v>
      </c>
      <c r="D161">
        <v>1</v>
      </c>
      <c r="E161">
        <v>55.000000000000007</v>
      </c>
      <c r="F161" s="28">
        <v>100</v>
      </c>
    </row>
    <row r="162" spans="1:6" x14ac:dyDescent="0.25">
      <c r="A162" t="s">
        <v>143</v>
      </c>
      <c r="B162">
        <v>2.5</v>
      </c>
      <c r="C162">
        <v>96</v>
      </c>
      <c r="D162">
        <v>2</v>
      </c>
      <c r="E162">
        <v>80</v>
      </c>
      <c r="F162" s="28">
        <v>100</v>
      </c>
    </row>
    <row r="163" spans="1:6" x14ac:dyDescent="0.25">
      <c r="A163" t="s">
        <v>143</v>
      </c>
      <c r="B163">
        <v>2.5</v>
      </c>
      <c r="C163">
        <v>96</v>
      </c>
      <c r="D163">
        <v>3</v>
      </c>
      <c r="E163">
        <v>60</v>
      </c>
      <c r="F163" s="28">
        <v>100</v>
      </c>
    </row>
    <row r="164" spans="1:6" x14ac:dyDescent="0.25">
      <c r="A164" t="s">
        <v>20</v>
      </c>
      <c r="B164" t="s">
        <v>20</v>
      </c>
      <c r="C164">
        <v>96</v>
      </c>
      <c r="D164">
        <v>1</v>
      </c>
      <c r="E164">
        <v>77.5</v>
      </c>
      <c r="F164" s="28">
        <v>100</v>
      </c>
    </row>
    <row r="165" spans="1:6" x14ac:dyDescent="0.25">
      <c r="A165" t="s">
        <v>20</v>
      </c>
      <c r="B165" t="s">
        <v>20</v>
      </c>
      <c r="C165">
        <v>96</v>
      </c>
      <c r="D165">
        <v>2</v>
      </c>
      <c r="E165">
        <v>70</v>
      </c>
      <c r="F165" s="28">
        <v>96.551724137931032</v>
      </c>
    </row>
    <row r="166" spans="1:6" x14ac:dyDescent="0.25">
      <c r="A166" t="s">
        <v>20</v>
      </c>
      <c r="B166" t="s">
        <v>20</v>
      </c>
      <c r="C166">
        <v>96</v>
      </c>
      <c r="D166">
        <v>3</v>
      </c>
      <c r="E166">
        <v>70</v>
      </c>
      <c r="F166" s="28">
        <v>100</v>
      </c>
    </row>
    <row r="167" spans="1:6" x14ac:dyDescent="0.25">
      <c r="A167" t="s">
        <v>20</v>
      </c>
      <c r="B167" t="s">
        <v>20</v>
      </c>
      <c r="C167">
        <v>96</v>
      </c>
      <c r="D167">
        <v>4</v>
      </c>
      <c r="E167">
        <v>72.5</v>
      </c>
      <c r="F167" s="28">
        <v>100</v>
      </c>
    </row>
    <row r="168" spans="1:6" x14ac:dyDescent="0.25">
      <c r="A168" t="s">
        <v>20</v>
      </c>
      <c r="B168" t="s">
        <v>20</v>
      </c>
      <c r="C168">
        <v>96</v>
      </c>
      <c r="D168">
        <v>5</v>
      </c>
      <c r="E168">
        <v>75</v>
      </c>
      <c r="F168" s="28">
        <v>100</v>
      </c>
    </row>
    <row r="169" spans="1:6" x14ac:dyDescent="0.25">
      <c r="A169" t="s">
        <v>20</v>
      </c>
      <c r="B169" t="s">
        <v>20</v>
      </c>
      <c r="C169">
        <v>96</v>
      </c>
      <c r="D169">
        <v>6</v>
      </c>
      <c r="E169">
        <v>72.5</v>
      </c>
      <c r="F169" s="28">
        <v>93.333333333333329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0DCEB4A12ADE4C97A6BD150EAA398C" ma:contentTypeVersion="14" ma:contentTypeDescription="Create a new document." ma:contentTypeScope="" ma:versionID="a2ffeb3563f55c4d570bc33eae0b01ab">
  <xsd:schema xmlns:xsd="http://www.w3.org/2001/XMLSchema" xmlns:xs="http://www.w3.org/2001/XMLSchema" xmlns:p="http://schemas.microsoft.com/office/2006/metadata/properties" xmlns:ns3="298648ba-8951-4c60-b8e1-5e81448c5a4e" xmlns:ns4="86f8b46f-353a-450d-a9b6-b79fa8a4eafd" targetNamespace="http://schemas.microsoft.com/office/2006/metadata/properties" ma:root="true" ma:fieldsID="a2ae113b0703171725c5b129d458057f" ns3:_="" ns4:_="">
    <xsd:import namespace="298648ba-8951-4c60-b8e1-5e81448c5a4e"/>
    <xsd:import namespace="86f8b46f-353a-450d-a9b6-b79fa8a4ea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648ba-8951-4c60-b8e1-5e81448c5a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8b46f-353a-450d-a9b6-b79fa8a4eafd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98648ba-8951-4c60-b8e1-5e81448c5a4e" xsi:nil="true"/>
  </documentManagement>
</p:properties>
</file>

<file path=customXml/itemProps1.xml><?xml version="1.0" encoding="utf-8"?>
<ds:datastoreItem xmlns:ds="http://schemas.openxmlformats.org/officeDocument/2006/customXml" ds:itemID="{A9B29594-73F1-4D82-B455-6F89CDAB71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4B08BF-03F5-4D84-83F2-D2B70B8AA6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648ba-8951-4c60-b8e1-5e81448c5a4e"/>
    <ds:schemaRef ds:uri="86f8b46f-353a-450d-a9b6-b79fa8a4ea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DB152D-28E7-48FD-9603-5C48C9501964}">
  <ds:schemaRefs>
    <ds:schemaRef ds:uri="http://schemas.microsoft.com/office/2006/metadata/properties"/>
    <ds:schemaRef ds:uri="http://schemas.microsoft.com/office/infopath/2007/PartnerControls"/>
    <ds:schemaRef ds:uri="298648ba-8951-4c60-b8e1-5e81448c5a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CM pesticides</vt:lpstr>
      <vt:lpstr>CM analysis</vt:lpstr>
      <vt:lpstr>Sample 1-8</vt:lpstr>
      <vt:lpstr>Samples 9-16</vt:lpstr>
      <vt:lpstr>SPE</vt:lpstr>
      <vt:lpstr>Sample A-F</vt:lpstr>
      <vt:lpstr>Sample G-L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Tan</dc:creator>
  <cp:keywords/>
  <dc:description/>
  <cp:lastModifiedBy>Roy Tan</cp:lastModifiedBy>
  <cp:revision/>
  <dcterms:created xsi:type="dcterms:W3CDTF">2023-01-17T14:59:42Z</dcterms:created>
  <dcterms:modified xsi:type="dcterms:W3CDTF">2023-03-14T02:32:44Z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0x010100650DCEB4A12ADE4C97A6BD150EAA398C</vt:lpwstr>
  </property>
</Properties>
</file>