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G\"/>
    </mc:Choice>
  </mc:AlternateContent>
  <bookViews>
    <workbookView xWindow="0" yWindow="0" windowWidth="19200" windowHeight="8820"/>
  </bookViews>
  <sheets>
    <sheet name="Sheet1" sheetId="1" r:id="rId1"/>
  </sheets>
  <definedNames>
    <definedName name="_xlnm.Print_Area" localSheetId="0">Sheet1!$B$3:$H$48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6" i="1" l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 l="1"/>
  <c r="H1031" i="1"/>
  <c r="H1030" i="1"/>
  <c r="H1032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7" i="1" l="1"/>
  <c r="H1014" i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13" i="1"/>
  <c r="H957" i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956" i="1"/>
  <c r="G47" i="1" l="1"/>
  <c r="G96" i="1" s="1"/>
  <c r="G153" i="1" s="1"/>
  <c r="G211" i="1" s="1"/>
  <c r="G270" i="1" s="1"/>
  <c r="G323" i="1" s="1"/>
  <c r="G379" i="1" s="1"/>
  <c r="G439" i="1" s="1"/>
  <c r="G495" i="1" s="1"/>
  <c r="G558" i="1" s="1"/>
  <c r="G616" i="1" s="1"/>
  <c r="G672" i="1" s="1"/>
  <c r="G726" i="1" s="1"/>
  <c r="G780" i="1" s="1"/>
  <c r="G831" i="1" s="1"/>
  <c r="G888" i="1" s="1"/>
  <c r="G948" i="1" s="1"/>
  <c r="G1005" i="1" s="1"/>
  <c r="G1062" i="1" s="1"/>
  <c r="F47" i="1"/>
  <c r="H52" i="1" l="1"/>
  <c r="F96" i="1"/>
  <c r="F153" i="1" s="1"/>
  <c r="F211" i="1" s="1"/>
  <c r="H53" i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101" i="1" l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217" i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F270" i="1"/>
  <c r="H211" i="1"/>
  <c r="H153" i="1"/>
  <c r="H159" i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96" i="1"/>
  <c r="H270" i="1" l="1"/>
  <c r="H276" i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F323" i="1"/>
  <c r="H198" i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323" i="1" l="1"/>
  <c r="F379" i="1"/>
  <c r="H329" i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l="1"/>
  <c r="F439" i="1"/>
  <c r="H439" i="1" s="1"/>
  <c r="H385" i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45" i="1" l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F495" i="1"/>
  <c r="F558" i="1" s="1"/>
  <c r="H558" i="1" l="1"/>
  <c r="H564" i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F616" i="1"/>
  <c r="H495" i="1"/>
  <c r="H502" i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616" i="1" l="1"/>
  <c r="H622" i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F672" i="1"/>
  <c r="F726" i="1" s="1"/>
  <c r="F780" i="1" s="1"/>
  <c r="H786" i="1" l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F831" i="1"/>
  <c r="H780" i="1"/>
  <c r="H726" i="1"/>
  <c r="H732" i="1"/>
  <c r="H672" i="1"/>
  <c r="H679" i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831" i="1" l="1"/>
  <c r="F888" i="1"/>
  <c r="H837" i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733" i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888" i="1" l="1"/>
  <c r="H894" i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F948" i="1"/>
  <c r="H948" i="1" l="1"/>
  <c r="H954" i="1"/>
  <c r="H955" i="1" s="1"/>
  <c r="F1005" i="1"/>
  <c r="H1005" i="1" l="1"/>
  <c r="F1062" i="1"/>
  <c r="H1062" i="1" s="1"/>
  <c r="H1011" i="1"/>
  <c r="H1012" i="1" s="1"/>
</calcChain>
</file>

<file path=xl/sharedStrings.xml><?xml version="1.0" encoding="utf-8"?>
<sst xmlns="http://schemas.openxmlformats.org/spreadsheetml/2006/main" count="2238" uniqueCount="977">
  <si>
    <t>Tanggal</t>
  </si>
  <si>
    <t>Ref</t>
  </si>
  <si>
    <t>Keterangan</t>
  </si>
  <si>
    <t>DEBIT</t>
  </si>
  <si>
    <t>KREDIT</t>
  </si>
  <si>
    <t>SALDO</t>
  </si>
  <si>
    <t>JUMLAH</t>
  </si>
  <si>
    <t xml:space="preserve">3 Juli </t>
  </si>
  <si>
    <t>Supplier</t>
  </si>
  <si>
    <t>Matahari</t>
  </si>
  <si>
    <t>Alat Kerja</t>
  </si>
  <si>
    <t>Pojok Keramik</t>
  </si>
  <si>
    <t>4 Juli</t>
  </si>
  <si>
    <t>7 Juli</t>
  </si>
  <si>
    <t>8 Juli</t>
  </si>
  <si>
    <t>9 Juli</t>
  </si>
  <si>
    <t>11 Juli</t>
  </si>
  <si>
    <t>12 Juli</t>
  </si>
  <si>
    <t>13 Juli</t>
  </si>
  <si>
    <t>14 Juli</t>
  </si>
  <si>
    <t>15 Juli</t>
  </si>
  <si>
    <t>16 Juli</t>
  </si>
  <si>
    <t>Galon + Air</t>
  </si>
  <si>
    <t>Alfamart</t>
  </si>
  <si>
    <t>1 KG Bendrat</t>
  </si>
  <si>
    <t>4 juli</t>
  </si>
  <si>
    <t>Cat + Kuas</t>
  </si>
  <si>
    <t>Ahmad Ning</t>
  </si>
  <si>
    <t>Upah Minggu Periode 1</t>
  </si>
  <si>
    <t>Bahan Kayu</t>
  </si>
  <si>
    <t>Kapor Jaya</t>
  </si>
  <si>
    <t>Bahan Direksikit</t>
  </si>
  <si>
    <t>Cat Bowplank</t>
  </si>
  <si>
    <t>Hanata Makmur</t>
  </si>
  <si>
    <t>Paku Bowplank</t>
  </si>
  <si>
    <t>Empat Bersaudara</t>
  </si>
  <si>
    <t>Artco + Skrop</t>
  </si>
  <si>
    <t>Skrop</t>
  </si>
  <si>
    <t>Fotocopy</t>
  </si>
  <si>
    <t>Tata Surya</t>
  </si>
  <si>
    <t>Gembok + Engsel</t>
  </si>
  <si>
    <t>Upah Minggu Periode 2</t>
  </si>
  <si>
    <t>Upah Galian Minggu Periode 2</t>
  </si>
  <si>
    <t>Upah Bersih - bersih Minggu Periode 2</t>
  </si>
  <si>
    <t>Upah Pindah Besi</t>
  </si>
  <si>
    <t>1 Rit Batu Belah</t>
  </si>
  <si>
    <t>12 juli</t>
  </si>
  <si>
    <t>Pak Juari</t>
  </si>
  <si>
    <t>5000 Biji Bata Merah</t>
  </si>
  <si>
    <t xml:space="preserve">5000 Biji Bata Merah </t>
  </si>
  <si>
    <t>10000 Biji Bata Merah</t>
  </si>
  <si>
    <t>Terpal 4/6</t>
  </si>
  <si>
    <t>Gunting Besi Prohex</t>
  </si>
  <si>
    <t>Kasmuri</t>
  </si>
  <si>
    <t>Penyambungan Listrik 1300</t>
  </si>
  <si>
    <t>PLN</t>
  </si>
  <si>
    <t>Bahan Pompa Air</t>
  </si>
  <si>
    <t>Makmur Kita</t>
  </si>
  <si>
    <t xml:space="preserve">Pompa Air </t>
  </si>
  <si>
    <t>Bangun Indah Graha</t>
  </si>
  <si>
    <t>Bahan Lampu</t>
  </si>
  <si>
    <t>Gajayana Elektronik</t>
  </si>
  <si>
    <t>Upah Galian Minggu Periode 3</t>
  </si>
  <si>
    <t>Upah Minggu Periode 3</t>
  </si>
  <si>
    <t>Saldo</t>
  </si>
  <si>
    <t>1 Rol Bendrat</t>
  </si>
  <si>
    <t>Dinoyo Jaya</t>
  </si>
  <si>
    <t>19 Juli</t>
  </si>
  <si>
    <t>HP Tablet Lenovo</t>
  </si>
  <si>
    <t xml:space="preserve">Matahari </t>
  </si>
  <si>
    <t>Thn. 2015</t>
  </si>
  <si>
    <t>(Rp)</t>
  </si>
  <si>
    <t>20 Juli</t>
  </si>
  <si>
    <t xml:space="preserve">Alat Kerja </t>
  </si>
  <si>
    <t>Semen Tiga Roda</t>
  </si>
  <si>
    <t>Cahaya Makmur</t>
  </si>
  <si>
    <t>21 Juli</t>
  </si>
  <si>
    <t>Sarung Tangan</t>
  </si>
  <si>
    <t>22 Juli</t>
  </si>
  <si>
    <t xml:space="preserve">1 Buah Serkel Potong </t>
  </si>
  <si>
    <t>1 Buah Tikar Plastik</t>
  </si>
  <si>
    <t>6 Galon Air</t>
  </si>
  <si>
    <t>Tong Drim</t>
  </si>
  <si>
    <t>Joyo</t>
  </si>
  <si>
    <t>24 Juli</t>
  </si>
  <si>
    <t>Molen 50 Kg Princes</t>
  </si>
  <si>
    <t>Baja Tehnik</t>
  </si>
  <si>
    <t>Paku 2, Paku3, Seng Talang 21 m1</t>
  </si>
  <si>
    <t>Jerigen Solar, Bak Plastik</t>
  </si>
  <si>
    <t>Kepuharjo</t>
  </si>
  <si>
    <t>25 Juli</t>
  </si>
  <si>
    <t>Setempet Molen</t>
  </si>
  <si>
    <t>Rudi Service</t>
  </si>
  <si>
    <t xml:space="preserve">Solar 10 Liter </t>
  </si>
  <si>
    <t>Pertamina</t>
  </si>
  <si>
    <t>Kunci 17/16 Molen</t>
  </si>
  <si>
    <t>1 buah jam dinding</t>
  </si>
  <si>
    <t>Samudra</t>
  </si>
  <si>
    <t>23 Juli</t>
  </si>
  <si>
    <t>40 batang bambu</t>
  </si>
  <si>
    <t>Upah Harian + Galian + Bor</t>
  </si>
  <si>
    <t>27 Juli</t>
  </si>
  <si>
    <t>Gergaji Besi</t>
  </si>
  <si>
    <t>3 Buah Cetong</t>
  </si>
  <si>
    <t>Pojok Dinoyo</t>
  </si>
  <si>
    <t>26 Juli</t>
  </si>
  <si>
    <t>1 buah otner</t>
  </si>
  <si>
    <t>Dinoyo Fotocopy</t>
  </si>
  <si>
    <t>Batu Belah 4,55 m3</t>
  </si>
  <si>
    <t>Kunci Mas</t>
  </si>
  <si>
    <t>Batu Belah 3,80 m3</t>
  </si>
  <si>
    <t>Batu Belah (Dam Truk 7,94 m3)</t>
  </si>
  <si>
    <t>23 juli</t>
  </si>
  <si>
    <t xml:space="preserve">Pasir Pasang 7,94 </t>
  </si>
  <si>
    <t xml:space="preserve">Pasir Wlingi 7,94 </t>
  </si>
  <si>
    <t>27 juli</t>
  </si>
  <si>
    <t>Pasir Lumajang</t>
  </si>
  <si>
    <t>22 juli</t>
  </si>
  <si>
    <t>Batu Belah Lumajang 7,6 m3</t>
  </si>
  <si>
    <t xml:space="preserve">Joyo </t>
  </si>
  <si>
    <t xml:space="preserve">23 Juli </t>
  </si>
  <si>
    <t>Tingslah/Koral 7 m3</t>
  </si>
  <si>
    <t>28 Juli</t>
  </si>
  <si>
    <t>50 sak semen</t>
  </si>
  <si>
    <t>28 juli</t>
  </si>
  <si>
    <t>10 sak semen tiga roda</t>
  </si>
  <si>
    <t>Khas Masuk dari Mas Inang (4)</t>
  </si>
  <si>
    <t>29 Juli</t>
  </si>
  <si>
    <t xml:space="preserve">Token Listrik </t>
  </si>
  <si>
    <t>Indomaret</t>
  </si>
  <si>
    <t>20 Buah Ember Cor</t>
  </si>
  <si>
    <t>2 Buah Terpal 4/6</t>
  </si>
  <si>
    <t>Soalr Molen</t>
  </si>
  <si>
    <t>30 Juli</t>
  </si>
  <si>
    <t>Pisau Potong</t>
  </si>
  <si>
    <t>PVC Instalasi Air Hujan</t>
  </si>
  <si>
    <t>Upah Pindah Semen</t>
  </si>
  <si>
    <t>Ongkos Las Pen Besi</t>
  </si>
  <si>
    <t>10 Air Galon</t>
  </si>
  <si>
    <t>31 Juli</t>
  </si>
  <si>
    <t>Papan + Usuk</t>
  </si>
  <si>
    <t>10 Sak Semen Tiga Roda</t>
  </si>
  <si>
    <t>5 Buah Kaleng Pil Plastik</t>
  </si>
  <si>
    <t>1 Agustus</t>
  </si>
  <si>
    <t>1 Buah Meteran + Cangkul</t>
  </si>
  <si>
    <t>1 Pak Kapur Tulis</t>
  </si>
  <si>
    <t>Dinasti ATK</t>
  </si>
  <si>
    <t>Khas Masuk Mandiri (12)</t>
  </si>
  <si>
    <t>20 Sak Semen Tiga Roda</t>
  </si>
  <si>
    <t>Upah Harian +Gali + Bor Stros</t>
  </si>
  <si>
    <t>12 Air Galon</t>
  </si>
  <si>
    <t>Guyangan</t>
  </si>
  <si>
    <t>3 Agustus</t>
  </si>
  <si>
    <t>1 Roll Bendrat</t>
  </si>
  <si>
    <t>4 Agustus</t>
  </si>
  <si>
    <t>1 Sak Semen Tiga Roda</t>
  </si>
  <si>
    <t>15 Sak Semen Tiga Roda</t>
  </si>
  <si>
    <t>5 Agustus</t>
  </si>
  <si>
    <t>37 Sak Semen Tiga Roda</t>
  </si>
  <si>
    <t>3 Sak Semen Tiga Roda</t>
  </si>
  <si>
    <t>Batu Belah</t>
  </si>
  <si>
    <t>CV Arjuna Jaya</t>
  </si>
  <si>
    <t>11 Sak Semen Tiga Roda</t>
  </si>
  <si>
    <t>Toko Abadi</t>
  </si>
  <si>
    <t>6 Agustus</t>
  </si>
  <si>
    <t>5Kg Paku 2"</t>
  </si>
  <si>
    <t>10 Liter Solar</t>
  </si>
  <si>
    <t>8 Agustus</t>
  </si>
  <si>
    <t>7 Agustus</t>
  </si>
  <si>
    <t>Semen Puger, Semen Tiga Roda</t>
  </si>
  <si>
    <t>Rejo Jaya</t>
  </si>
  <si>
    <t>Benang</t>
  </si>
  <si>
    <t>Upah Minggu Periode 6</t>
  </si>
  <si>
    <t>Pasir Hitam Wajak</t>
  </si>
  <si>
    <t>Pak Joyo</t>
  </si>
  <si>
    <t>9 Agustus</t>
  </si>
  <si>
    <t>Batu Belah Lumajang</t>
  </si>
  <si>
    <t>Jaelani</t>
  </si>
  <si>
    <t>10 Agustus</t>
  </si>
  <si>
    <t>3Kg Paku 3"</t>
  </si>
  <si>
    <t xml:space="preserve">11 Agustus </t>
  </si>
  <si>
    <t>Batu Belah Lumajang 6.4m2</t>
  </si>
  <si>
    <t>12 Agustus</t>
  </si>
  <si>
    <t xml:space="preserve"> jaelani</t>
  </si>
  <si>
    <t>12 Galon Air</t>
  </si>
  <si>
    <t>13 Agustus</t>
  </si>
  <si>
    <t>Kawat Ayakan</t>
  </si>
  <si>
    <t>Hammer / Palu 12 LB</t>
  </si>
  <si>
    <t>14 Agustus</t>
  </si>
  <si>
    <t>Semen Tiga Roda, PVC, Bendrat</t>
  </si>
  <si>
    <t>Pasir Bopong</t>
  </si>
  <si>
    <t>15 Agustus</t>
  </si>
  <si>
    <t>Upah Minggu Periode 7</t>
  </si>
  <si>
    <t>Pasir Pasang Hitam</t>
  </si>
  <si>
    <t>19 Agustus</t>
  </si>
  <si>
    <t>Pasing Pasang 5.5m2</t>
  </si>
  <si>
    <t>18 Agustus</t>
  </si>
  <si>
    <t xml:space="preserve">Solar </t>
  </si>
  <si>
    <t>Pasir Lumajang 5.42m2</t>
  </si>
  <si>
    <t>20 Agustus</t>
  </si>
  <si>
    <t>Papan Kayu 1m2</t>
  </si>
  <si>
    <t>1 Rit Pasir Wajak</t>
  </si>
  <si>
    <t>100 Sak Semen Puger, 50 Sak Semen Tiga Roda</t>
  </si>
  <si>
    <t>Batu Lumajang 6.3m2</t>
  </si>
  <si>
    <t>Upah Angkut Semen</t>
  </si>
  <si>
    <t>21 Agustus</t>
  </si>
  <si>
    <t>PVC 2 1/2", Kawat Ayam</t>
  </si>
  <si>
    <t>5 Kg Paku 2"</t>
  </si>
  <si>
    <t>22 Agustus</t>
  </si>
  <si>
    <t>Pasir Lumajang 8.3m3</t>
  </si>
  <si>
    <t>1m2 Kayu 4x6x3</t>
  </si>
  <si>
    <t>Kucur Kayu</t>
  </si>
  <si>
    <t>Upah Minggu Periode 8 + Tukang Gali</t>
  </si>
  <si>
    <t>Oli Molen</t>
  </si>
  <si>
    <t>Bintang Motor</t>
  </si>
  <si>
    <t>23 Agustus</t>
  </si>
  <si>
    <t>Meni, Tiner</t>
  </si>
  <si>
    <t>Big Mini Market</t>
  </si>
  <si>
    <t>24 Agustus</t>
  </si>
  <si>
    <t>benang Nilon, Kuas</t>
  </si>
  <si>
    <t>Keranjang Pasir</t>
  </si>
  <si>
    <t>Gajayana</t>
  </si>
  <si>
    <t>Bensin</t>
  </si>
  <si>
    <t>50 Lonjor Bambu</t>
  </si>
  <si>
    <t>Karang Ampe</t>
  </si>
  <si>
    <t>5Kg Paku 3"</t>
  </si>
  <si>
    <t>Pasir Lumajang 5.985m3</t>
  </si>
  <si>
    <t>25 Agustus</t>
  </si>
  <si>
    <t>5000 Bata Merah</t>
  </si>
  <si>
    <t>26 Agustus</t>
  </si>
  <si>
    <t>Tingslah, Batu, Sirtu</t>
  </si>
  <si>
    <t>Bensin Meni</t>
  </si>
  <si>
    <t>20 Buah Ember</t>
  </si>
  <si>
    <t>Logam Utama</t>
  </si>
  <si>
    <t>27 Agustus</t>
  </si>
  <si>
    <t>4 Buah Buku Besar</t>
  </si>
  <si>
    <t>Sentrale</t>
  </si>
  <si>
    <t xml:space="preserve">Pasir Pasang </t>
  </si>
  <si>
    <t xml:space="preserve">Solar Molen </t>
  </si>
  <si>
    <t>29 Agustus</t>
  </si>
  <si>
    <t>Tosen TBA</t>
  </si>
  <si>
    <t>28 Agustus</t>
  </si>
  <si>
    <t>Bensin Cat</t>
  </si>
  <si>
    <t>Air Galon</t>
  </si>
  <si>
    <t>Upah Minggu Periode 9 + Tukang Gali</t>
  </si>
  <si>
    <t>Bambu</t>
  </si>
  <si>
    <t>Pak Paidi</t>
  </si>
  <si>
    <t>30 Agustus</t>
  </si>
  <si>
    <t>3 Sak Semen Gresik</t>
  </si>
  <si>
    <t>Aneka Warna</t>
  </si>
  <si>
    <t>31 Agustus</t>
  </si>
  <si>
    <t>Token Listrik</t>
  </si>
  <si>
    <t>Semen, triplek</t>
  </si>
  <si>
    <t>Papan Kayu</t>
  </si>
  <si>
    <t>Sarung Tangan, Benang</t>
  </si>
  <si>
    <t>125 Biji Loster 25x15</t>
  </si>
  <si>
    <t>Suko Joyo</t>
  </si>
  <si>
    <t>1 Rit Tanah Uruk</t>
  </si>
  <si>
    <t>Kas Masuk Mandiri (38)</t>
  </si>
  <si>
    <t>Upah Minggu Periode 10</t>
  </si>
  <si>
    <t>Kas Masuk Mandiri (39)</t>
  </si>
  <si>
    <t>Kas Masuk Mandiri (40)</t>
  </si>
  <si>
    <t>Pasir Cor Lumajang</t>
  </si>
  <si>
    <t>Solar Molen</t>
  </si>
  <si>
    <t xml:space="preserve">Gergaji, Kobot, </t>
  </si>
  <si>
    <t>Gergaji Serbel</t>
  </si>
  <si>
    <t>Bendrat</t>
  </si>
  <si>
    <t>Semen, PVC, Keni</t>
  </si>
  <si>
    <t>Papan, Usuk</t>
  </si>
  <si>
    <t>Kas Masuk Mandiri (41)</t>
  </si>
  <si>
    <t>Sirtu</t>
  </si>
  <si>
    <t>Kas Masuk Mandiri (42)</t>
  </si>
  <si>
    <t>Semen Puger, Bendrat, Glassblock, ARCTO, Keni</t>
  </si>
  <si>
    <t>Dana Kompensasi RT</t>
  </si>
  <si>
    <t>2Kg Paku 1 1/4</t>
  </si>
  <si>
    <t>Banner 120x90</t>
  </si>
  <si>
    <t>Kas Masuk Mandiri (43)</t>
  </si>
  <si>
    <t>PVC 3/4</t>
  </si>
  <si>
    <t>Kas Masuk Mandiri (44)</t>
  </si>
  <si>
    <t>Oli Molen B40</t>
  </si>
  <si>
    <t>Waterpass</t>
  </si>
  <si>
    <t xml:space="preserve">Pasir </t>
  </si>
  <si>
    <t>Tanah Uruk</t>
  </si>
  <si>
    <t>Pasir</t>
  </si>
  <si>
    <t>1 Truk Pasir</t>
  </si>
  <si>
    <t>Kas Masuk Mandiri (45)</t>
  </si>
  <si>
    <t>Lem DC, Lem Tembak, Lakban</t>
  </si>
  <si>
    <t>Triplek, Semen, Glassblock</t>
  </si>
  <si>
    <t>Kas Masuk Mandiri (46)</t>
  </si>
  <si>
    <t>2m Kayu 2x20</t>
  </si>
  <si>
    <t>Nabat Jaya</t>
  </si>
  <si>
    <t>Kabel, Terminal, Benang</t>
  </si>
  <si>
    <t>Kas Masuk Mandiri (47)</t>
  </si>
  <si>
    <t>1Ons Pakan Las RB 26</t>
  </si>
  <si>
    <t>Kunci Ring 18x19</t>
  </si>
  <si>
    <t>Sumber Agung Motor</t>
  </si>
  <si>
    <t>Kas Masuk Mandiri (48)</t>
  </si>
  <si>
    <t xml:space="preserve">Upah Minggu Periode 11 </t>
  </si>
  <si>
    <t>Kas Masuk Mandiri (49)</t>
  </si>
  <si>
    <t xml:space="preserve">Pasir Lumajang </t>
  </si>
  <si>
    <t>Bata Merah</t>
  </si>
  <si>
    <t>Kas Masuk Mandiri (50)</t>
  </si>
  <si>
    <t>Asri</t>
  </si>
  <si>
    <t>Pisau Serkel</t>
  </si>
  <si>
    <t>Tee PVC 2 1/2</t>
  </si>
  <si>
    <t>50 Bambu</t>
  </si>
  <si>
    <t>1 Buku Besar</t>
  </si>
  <si>
    <t>Kios Depan</t>
  </si>
  <si>
    <t>Kas Masuk Mandiri (51)</t>
  </si>
  <si>
    <t>Kayu</t>
  </si>
  <si>
    <t>Kas Masuk Mandiri (52)</t>
  </si>
  <si>
    <t>Liar Cell</t>
  </si>
  <si>
    <t>Paku 2", Paku 3"</t>
  </si>
  <si>
    <t xml:space="preserve">Dinoyo jaya </t>
  </si>
  <si>
    <t>Lem Silent</t>
  </si>
  <si>
    <t>4 Benang, 1 Sarung Tangan</t>
  </si>
  <si>
    <t>Kas Masuk Mandiri (53)</t>
  </si>
  <si>
    <t>V Shock, Semen Tiga Roda</t>
  </si>
  <si>
    <t>Kas Masuk Mandiri (54)</t>
  </si>
  <si>
    <t>Meteran</t>
  </si>
  <si>
    <t>Pencil, Krayon</t>
  </si>
  <si>
    <t>Kas Masuk Mandiri (55)</t>
  </si>
  <si>
    <t>Paku 1 1/4</t>
  </si>
  <si>
    <t>20 Lonjor Bambu</t>
  </si>
  <si>
    <t>Pak Mengah</t>
  </si>
  <si>
    <t>30 Lembar triplek</t>
  </si>
  <si>
    <t>Las Golok, Las Cepeng</t>
  </si>
  <si>
    <t>Tukang Las</t>
  </si>
  <si>
    <t>Kas Masuk Mandiri (56)</t>
  </si>
  <si>
    <t>Upah Minggu Periode 12</t>
  </si>
  <si>
    <t>Kas Masuk Mandiri (57)</t>
  </si>
  <si>
    <t>V Shock 2 1/2x3</t>
  </si>
  <si>
    <t>Candi, Beton Deking 1.5m2</t>
  </si>
  <si>
    <t>UD Selo Indah</t>
  </si>
  <si>
    <t>2 Kasutan</t>
  </si>
  <si>
    <t>Kas Masuk Mandiri (58)</t>
  </si>
  <si>
    <t>Kayu Usuk 4/6 2m3</t>
  </si>
  <si>
    <t>Konsumsi Lembur</t>
  </si>
  <si>
    <t>Wahyu Jaya</t>
  </si>
  <si>
    <t>1 Sarung Tangan</t>
  </si>
  <si>
    <t>Kas Masuk Mandiri (59)</t>
  </si>
  <si>
    <t>Sarana Jaya</t>
  </si>
  <si>
    <t xml:space="preserve">Kayu </t>
  </si>
  <si>
    <t>1 Lembar Sakuraproof</t>
  </si>
  <si>
    <t>Warung Nasi</t>
  </si>
  <si>
    <t>50 Baut, 2 Kinik, 1 Mata Bor 5/8</t>
  </si>
  <si>
    <t>Kas Masuk Mandiri (60)</t>
  </si>
  <si>
    <t>1 Kubik Kayu 2x20 2m</t>
  </si>
  <si>
    <t>Kas Masuk Mandiri (61)</t>
  </si>
  <si>
    <t>100 Bambu</t>
  </si>
  <si>
    <t>51 Bambu Ori, 28 Bambu Bongkotan</t>
  </si>
  <si>
    <t>Cak Seneri</t>
  </si>
  <si>
    <t>50 Semen, PVC, Bendrat, Triplek, dll</t>
  </si>
  <si>
    <t>1 Dos Paku 4"</t>
  </si>
  <si>
    <t>5Kg Bendrat</t>
  </si>
  <si>
    <t>Kabel, Imundex, dll</t>
  </si>
  <si>
    <t>Surya Citra Elektronik</t>
  </si>
  <si>
    <t>Readymix Concrete</t>
  </si>
  <si>
    <t>Surya Beton Indonesia</t>
  </si>
  <si>
    <t>Jilid + Cetak Buku Tamu dan Direksi</t>
  </si>
  <si>
    <t>Operator Readymix</t>
  </si>
  <si>
    <t>Bensin Vibrator</t>
  </si>
  <si>
    <t>Kas Masuk Mandiri (65)</t>
  </si>
  <si>
    <t>Upah Minggu Periode 13</t>
  </si>
  <si>
    <t>Kawat Kopi</t>
  </si>
  <si>
    <t>Prima Motor</t>
  </si>
  <si>
    <t>5 Kasutan</t>
  </si>
  <si>
    <t>Sipatan Aluminium</t>
  </si>
  <si>
    <t>Kayu 6x12x4</t>
  </si>
  <si>
    <t>UD Mansyur</t>
  </si>
  <si>
    <t>Fiting, Penutup, Lampu, dll</t>
  </si>
  <si>
    <t>Warung Buk Sun</t>
  </si>
  <si>
    <t>Solar Molen 7.2 Liter</t>
  </si>
  <si>
    <t>Kas Masuk Mandiri (66)</t>
  </si>
  <si>
    <t>50 PVC 5/8 + 2 Meteran 5m</t>
  </si>
  <si>
    <t>Kas Masuk Mandiri (67)</t>
  </si>
  <si>
    <t>Kas Masuk Mandiri (68)</t>
  </si>
  <si>
    <t>T Dos, Presh, Kabel</t>
  </si>
  <si>
    <t>PVC, Semen Tiga Roda, Puger, dll</t>
  </si>
  <si>
    <t>Tingslah</t>
  </si>
  <si>
    <t>1m3 Papan</t>
  </si>
  <si>
    <t>Konsumsi Pak Asrul</t>
  </si>
  <si>
    <t>Kas Masuk Mandiri (69)</t>
  </si>
  <si>
    <t>NYA Eterna 2 Roll</t>
  </si>
  <si>
    <t>Plang Banner</t>
  </si>
  <si>
    <t>Dinoyo Digital Printing</t>
  </si>
  <si>
    <t>Selang Solar + Elemen Filter</t>
  </si>
  <si>
    <t>Baja Teknik</t>
  </si>
  <si>
    <t>1 Genteng Pasir</t>
  </si>
  <si>
    <t>Karya Mandiri</t>
  </si>
  <si>
    <t>1 Oktober</t>
  </si>
  <si>
    <t>Kas Masuk Mandiri (70)</t>
  </si>
  <si>
    <t>27 ember</t>
  </si>
  <si>
    <t>2 Oktober</t>
  </si>
  <si>
    <t>2 Benang</t>
  </si>
  <si>
    <t>3 Isolasi</t>
  </si>
  <si>
    <t>Felixibel, FX, Keni</t>
  </si>
  <si>
    <t>3 Oktober</t>
  </si>
  <si>
    <t>Kas Masuk Mandiri (71)</t>
  </si>
  <si>
    <t>2Kg Paku CB</t>
  </si>
  <si>
    <t>1 Roll NYA 2.5 Eterna</t>
  </si>
  <si>
    <t>Upah Minggu Periode 14</t>
  </si>
  <si>
    <t>5 Oktober</t>
  </si>
  <si>
    <t>Kas Masuk Mandiri (72)</t>
  </si>
  <si>
    <t>Pasir Halus, Potongan Kerusakan</t>
  </si>
  <si>
    <t>6 Oktober</t>
  </si>
  <si>
    <t>30 Bambu</t>
  </si>
  <si>
    <t>Pak Waris</t>
  </si>
  <si>
    <t>NYA 1.5 Eterna, NYA 2.5 Eterna</t>
  </si>
  <si>
    <t>Air Galon Minggu Periode 13</t>
  </si>
  <si>
    <t>Nota328</t>
  </si>
  <si>
    <t>Air Galon Minggu Periode 14</t>
  </si>
  <si>
    <t>Nota 329</t>
  </si>
  <si>
    <t>Pasir 420x190 5.5</t>
  </si>
  <si>
    <t>7 Oktober</t>
  </si>
  <si>
    <t>Biaya Servis Mesin Molen</t>
  </si>
  <si>
    <t>Montir Molen</t>
  </si>
  <si>
    <t>30 Sak Semen Tiga Roda</t>
  </si>
  <si>
    <t>8 Oktober</t>
  </si>
  <si>
    <t>1 Benang, 1 Karet</t>
  </si>
  <si>
    <t>2 Tiner, 1 Kuas, 1 Sekrap</t>
  </si>
  <si>
    <t>Pasir 420x190x0.70 5.5</t>
  </si>
  <si>
    <t>Kas Masuk Mandiri (75)</t>
  </si>
  <si>
    <t xml:space="preserve">1 Jerigen </t>
  </si>
  <si>
    <t>Toko Plastik Sembilan</t>
  </si>
  <si>
    <t>2 Liter Oli Molen</t>
  </si>
  <si>
    <t>9 Oktober</t>
  </si>
  <si>
    <t>Kas Masuk Mandiri (76)</t>
  </si>
  <si>
    <t>7.2 Liter Solar Molen</t>
  </si>
  <si>
    <t>2.4 Liter Bensin Tiner</t>
  </si>
  <si>
    <t>450 Genteng Pasir, 120 Nok</t>
  </si>
  <si>
    <t>Raja Bahan Bangunan</t>
  </si>
  <si>
    <t>Ongkir Pengambilan Genteng</t>
  </si>
  <si>
    <t>Pickup Carter</t>
  </si>
  <si>
    <t>10 Oktober</t>
  </si>
  <si>
    <t>Upah Minggu Periode 15</t>
  </si>
  <si>
    <t>1 Dos Sekrup, 1 Mata Obeng</t>
  </si>
  <si>
    <t>2 Pencil Kayu, 3Kg Paku 3"</t>
  </si>
  <si>
    <t>11 Oktober</t>
  </si>
  <si>
    <t>3 Set Sarung Tangan</t>
  </si>
  <si>
    <t>12 Oktober</t>
  </si>
  <si>
    <t>4.7 Liter Bensin Tiner</t>
  </si>
  <si>
    <t>4 Tromol, 4 Kuas</t>
  </si>
  <si>
    <t>20 Sak semen Tiga Roda</t>
  </si>
  <si>
    <t>18 Air Galon Minggu Periode 15</t>
  </si>
  <si>
    <t>Nota 357</t>
  </si>
  <si>
    <t>13 Oktober</t>
  </si>
  <si>
    <t>Kas Masuk Mandiri (79)</t>
  </si>
  <si>
    <t>14 Oktober</t>
  </si>
  <si>
    <t>1 Kuas 2" Eterna</t>
  </si>
  <si>
    <t>15 Oktober</t>
  </si>
  <si>
    <t>Kas Masuk Mandiri (80)</t>
  </si>
  <si>
    <t>NYA Eterna, Fit Dexta, dll</t>
  </si>
  <si>
    <t>Kas Masuk Mandiri (81)</t>
  </si>
  <si>
    <t>30 Sak Semen Tiga Roda, dll</t>
  </si>
  <si>
    <t>Kas Masuk Mandiri (82)</t>
  </si>
  <si>
    <t>Tingslah 5.5m3</t>
  </si>
  <si>
    <t>Kayu Papan 1m3</t>
  </si>
  <si>
    <t>16 Oktober</t>
  </si>
  <si>
    <t>Kas Masuk Mandiri (83)</t>
  </si>
  <si>
    <t>1 Kuas 4", 1 Kuas 2", Sarung Tangan</t>
  </si>
  <si>
    <t>Kas Masuk Mandiri (84)</t>
  </si>
  <si>
    <t>5Kg Bendrat, Kuas 4"</t>
  </si>
  <si>
    <t>1 Paku Fisser</t>
  </si>
  <si>
    <t>1 Dos Sekrup Gypsum, Mata Bor</t>
  </si>
  <si>
    <t>Fajar Baru</t>
  </si>
  <si>
    <t>17 Oktober</t>
  </si>
  <si>
    <t>Kas Masuk Mandiri (85)</t>
  </si>
  <si>
    <t>1/2Kg Paku</t>
  </si>
  <si>
    <t>Upah Minggu Periode 16</t>
  </si>
  <si>
    <t>33 Batang List Plang 3/25x400</t>
  </si>
  <si>
    <t>Kembar Jaya</t>
  </si>
  <si>
    <t>18 Oktober</t>
  </si>
  <si>
    <t>20 Sak semen Tiga Roda, 14 Keni 2 1/2</t>
  </si>
  <si>
    <t>19 Oktober</t>
  </si>
  <si>
    <t>Print Cetak KAD Pekerja, Kwitansi</t>
  </si>
  <si>
    <t>40 Batang Pipa 3D, 20 Batang Pipa 2 1/2, dll</t>
  </si>
  <si>
    <t>20 Oktober</t>
  </si>
  <si>
    <t>Kas Masuk Mandiri (89)</t>
  </si>
  <si>
    <t>Semen Putih Tiga Roda, Plamir, dll</t>
  </si>
  <si>
    <t>3 Kasutan, 3 Kuas, Kobot, Karit</t>
  </si>
  <si>
    <t>Kas Masuk Mandiri (90)</t>
  </si>
  <si>
    <t>10 Keni 2 1/2, 3 Keni 3", 2 TEE 3", 4 TEE</t>
  </si>
  <si>
    <t>1 Kg Rokat</t>
  </si>
  <si>
    <t>21 Oktober</t>
  </si>
  <si>
    <t>Kas Masuk Mandiri (91)</t>
  </si>
  <si>
    <t>2 Lakban, Isolasi Cokelat</t>
  </si>
  <si>
    <t>30 Sak Semen Tiga Roda, V Tee 3x2 1/2</t>
  </si>
  <si>
    <t>1.5m NYA 3x4, 3 MCB</t>
  </si>
  <si>
    <t>1 Sak Semen</t>
  </si>
  <si>
    <t>22 Oktober</t>
  </si>
  <si>
    <t>Kas Masuk Mandiri (92)</t>
  </si>
  <si>
    <t>3Kg Paku 3", 1 Kikir 4"</t>
  </si>
  <si>
    <t>1 Rit Pasir Wlingi</t>
  </si>
  <si>
    <t>Pak Misman</t>
  </si>
  <si>
    <t>10 Ember, 4 Kuas, 1 Silent, dll</t>
  </si>
  <si>
    <t>Pojok Keramin</t>
  </si>
  <si>
    <t>Kas Masuk Mandiri (93)</t>
  </si>
  <si>
    <t>2Kg Meni Pedang</t>
  </si>
  <si>
    <t>Solar Molen 7.4 Liter</t>
  </si>
  <si>
    <t>23 Oktober</t>
  </si>
  <si>
    <t>Kas Masuk Mandiri (94)</t>
  </si>
  <si>
    <t>30 Sak Flayas, 10 Sak Semen Tiga Roda</t>
  </si>
  <si>
    <t>Biaya Cari Tukang</t>
  </si>
  <si>
    <t>Cak Tarwi</t>
  </si>
  <si>
    <t>1 Dos Paku 2 1/2, 1 Dos Sekrup Gypsum</t>
  </si>
  <si>
    <t>Kas Masuk Mandiri (95)</t>
  </si>
  <si>
    <t>1 Dum Truk Batu Belah 8.25m3</t>
  </si>
  <si>
    <t>Pak Yayah</t>
  </si>
  <si>
    <t>1 Rit Pasir Blitar</t>
  </si>
  <si>
    <t>1/2 Kubik Kayu 2x20 2m</t>
  </si>
  <si>
    <t>24 Oktober</t>
  </si>
  <si>
    <t>Kas Masuk Mandiri (96)</t>
  </si>
  <si>
    <t>Readymix + Sewa Pompa</t>
  </si>
  <si>
    <t>Jaya Mix</t>
  </si>
  <si>
    <t>20 Sak Semen Tiga Roda, 1 Dos Lem Rajawali</t>
  </si>
  <si>
    <t>Kas Masuk Mandiri (97)</t>
  </si>
  <si>
    <t>1 Colt Pasir HT + 1 Colt Pasir HT</t>
  </si>
  <si>
    <t>Biaya Operator Readymix</t>
  </si>
  <si>
    <t>Upah Minggu Periode 17</t>
  </si>
  <si>
    <t>27 Oktober</t>
  </si>
  <si>
    <t>Kas Masuk Mandiri (98)</t>
  </si>
  <si>
    <t>25 Cross Dos, 3 MCB, 1 Lampu Visalox 28W</t>
  </si>
  <si>
    <t>Kas Masuk Mandiri (99)</t>
  </si>
  <si>
    <t>1 Kuas 4", 20 Keni 1/2</t>
  </si>
  <si>
    <t>10 Sak Semen Tiga Roda, 2 Sipatan, 10 Keni</t>
  </si>
  <si>
    <t>Kas Masuk Mandiri (100)</t>
  </si>
  <si>
    <t>30 Sak Semen Tiga Roda, Meni, Kalsium, dll</t>
  </si>
  <si>
    <t>28 Oktober</t>
  </si>
  <si>
    <t>Kas Masuk Mandiri (101)</t>
  </si>
  <si>
    <t>1 Dum Truk Pasir Halus Cucian</t>
  </si>
  <si>
    <t>Pak Fauzi</t>
  </si>
  <si>
    <t>Pasang Baru 2200VA + Tambah Daya 1300 - 4400VA</t>
  </si>
  <si>
    <t>25 Oktober</t>
  </si>
  <si>
    <t>1 Sak Semen Putih Tiga Roda</t>
  </si>
  <si>
    <t>100m NYA 2.5, Isolasi</t>
  </si>
  <si>
    <t>26 Oktober</t>
  </si>
  <si>
    <t>10 Shock 1/2, 10 Tee 1/2, 1 Gergaji Besi</t>
  </si>
  <si>
    <t>Kas Masuk Mandiri (102)</t>
  </si>
  <si>
    <t>Air Galon Minggu Periode 16</t>
  </si>
  <si>
    <t>Nota 418</t>
  </si>
  <si>
    <t>Air Galon Minggu Periode 17</t>
  </si>
  <si>
    <t>Nota 419</t>
  </si>
  <si>
    <t>29 Oktober</t>
  </si>
  <si>
    <t>30 Sak Semen Tiga Roda, 10 Sak Flayas</t>
  </si>
  <si>
    <t>15 Keni 1/2, 5 Tee 1/2</t>
  </si>
  <si>
    <t>Kas Masuk Mandiri (103)</t>
  </si>
  <si>
    <t>Paku 4"</t>
  </si>
  <si>
    <t>16 Batang Sipatan Aluminium 6m</t>
  </si>
  <si>
    <t>Pasir Wajak Kasar</t>
  </si>
  <si>
    <t>Udin</t>
  </si>
  <si>
    <t>Pasir Wlingi Hitam</t>
  </si>
  <si>
    <t>23 Biji Beton Bis 40</t>
  </si>
  <si>
    <t>Pasir Blitar 8.04 m3</t>
  </si>
  <si>
    <t>Pasir Wlingi 8.04m3</t>
  </si>
  <si>
    <t>Batu Belah 3.90m3</t>
  </si>
  <si>
    <t>Batu Belah 3.59m3</t>
  </si>
  <si>
    <t>30 Oktober</t>
  </si>
  <si>
    <t>Kas Masuk Mandiri (104)</t>
  </si>
  <si>
    <t>3 Lonjo PVC 1/2 Maspion</t>
  </si>
  <si>
    <t>30 Sak Semen Tiga Roda, 4 Lonjor PVC Maspion, 4 Shock 1/2</t>
  </si>
  <si>
    <t>5Kg Paku, 3 Baut 15cm, 1 Kuas 3"</t>
  </si>
  <si>
    <t>2 Plesteran Kayu</t>
  </si>
  <si>
    <t>Aneka warna</t>
  </si>
  <si>
    <t>31 Oktober</t>
  </si>
  <si>
    <t>Kas Masuk Mandiri (105)</t>
  </si>
  <si>
    <t>Kas Masuk Mandiri (106)</t>
  </si>
  <si>
    <t>Bensin Meni 2.5 Liter</t>
  </si>
  <si>
    <t>Engsel 4", Engsel 3", Keni, Paku, dll</t>
  </si>
  <si>
    <t>3 Kuas 4"</t>
  </si>
  <si>
    <t>20 Ember</t>
  </si>
  <si>
    <t>Upah Minggu Periode 18</t>
  </si>
  <si>
    <t>4 Tong Besi</t>
  </si>
  <si>
    <t>Konsumsi Lembur Minggu Periode 17</t>
  </si>
  <si>
    <t>Konsumsi Lembur Minggu Periode 18</t>
  </si>
  <si>
    <t>1 Pintu PVC Hijau, 1 Bak Mandi</t>
  </si>
  <si>
    <t>Kas Masuk Mandiri (109)</t>
  </si>
  <si>
    <t>24 Air Galon</t>
  </si>
  <si>
    <t>Nota 448</t>
  </si>
  <si>
    <t>2 Buah Nota Kontan</t>
  </si>
  <si>
    <t>Wijaya</t>
  </si>
  <si>
    <t>Dunia ATK</t>
  </si>
  <si>
    <t>10 Sak Semen Tiga Roda, 1 Tee 3"</t>
  </si>
  <si>
    <t>1Kg Plamir Pedang, 1Kg Lood Meni</t>
  </si>
  <si>
    <t>V Tee, V s, Keni, Lem PVC, Plamir, dll</t>
  </si>
  <si>
    <t xml:space="preserve">2Kg Bendrat </t>
  </si>
  <si>
    <t>13 Beton Bis</t>
  </si>
  <si>
    <t>Batu Agung</t>
  </si>
  <si>
    <t>Kas Masuk Mandiri (110)</t>
  </si>
  <si>
    <t>3 Kasutan</t>
  </si>
  <si>
    <t>Barokah</t>
  </si>
  <si>
    <t>2 Meteran 15m</t>
  </si>
  <si>
    <t>3 Lampu Visalux 28W, 1 Lampu Fanos 8W</t>
  </si>
  <si>
    <t>7 Beton Bis 40</t>
  </si>
  <si>
    <t>Sinar Indah</t>
  </si>
  <si>
    <t>3 Beton Bis 80</t>
  </si>
  <si>
    <t>Shapala Terang Utama</t>
  </si>
  <si>
    <t>1 Kuas Cat 1 1/2</t>
  </si>
  <si>
    <t>Kas Masuk Mandiri (111)</t>
  </si>
  <si>
    <t>30 Sak Semen Tiga Roda, 2 Sipatan</t>
  </si>
  <si>
    <t>10 Keni 2 1/2</t>
  </si>
  <si>
    <t>1000 Biji Bata Merah</t>
  </si>
  <si>
    <t>6 Keni 1 1/2, 1 PVC 1 1/2 D Maspion</t>
  </si>
  <si>
    <t>1 Kg Cat Avian, 6 Vtee, 2 Tiner, 4 V Shock, dll</t>
  </si>
  <si>
    <t>50 Sak Semen Tiga Roda, 1 Sak Semen Putih, dll</t>
  </si>
  <si>
    <t>30 Lonjor Bambu</t>
  </si>
  <si>
    <t>Rosibat Kucur</t>
  </si>
  <si>
    <t>1 Kuas 4"</t>
  </si>
  <si>
    <t>1/2 Kg Paku 1"</t>
  </si>
  <si>
    <t>1 Mata Obeng</t>
  </si>
  <si>
    <t>1 Keni 2 1/2 45RC</t>
  </si>
  <si>
    <t>1 Plesteran PVC</t>
  </si>
  <si>
    <t xml:space="preserve">2 Kuas 4", 1 Plesteran PVC </t>
  </si>
  <si>
    <t>2 Batang Kayu Merati, 4 Plesteran</t>
  </si>
  <si>
    <t>Kas Masuk Mandiri (114)</t>
  </si>
  <si>
    <t>2 Mata Obeng Bor</t>
  </si>
  <si>
    <t>1 Dos Sekrup Gypsum 1 ", 1Kg Avian 308</t>
  </si>
  <si>
    <t>30 Sak Semen Tiga Roda, 2 Plamir, Bendrat, dll</t>
  </si>
  <si>
    <t xml:space="preserve">3 Keni </t>
  </si>
  <si>
    <t>1 Dos Paku Kalsiboard, 1 Dos Paku Gypsum 1"</t>
  </si>
  <si>
    <t>1 Tiner B, 10 Keni, 1 Lem, 1 Semen Putih Tiga Roda</t>
  </si>
  <si>
    <t>1 Slot, 18 Engsel, 24 Grendel, 1 Mesin Bor, dll</t>
  </si>
  <si>
    <t>2 Colt Pasir Wlingi</t>
  </si>
  <si>
    <t>Kas Masuk Mandiri (115)</t>
  </si>
  <si>
    <t xml:space="preserve">Upah Minggu Periode 19 </t>
  </si>
  <si>
    <t>Kas Masuk Mandiri (116)</t>
  </si>
  <si>
    <t>Kas Masuk Mandiri (117)</t>
  </si>
  <si>
    <t>20 Semen Tiga Roda, Tee, Keni, Kuas</t>
  </si>
  <si>
    <t>1 Stempet Top One</t>
  </si>
  <si>
    <t>Jaya Sakti Motor</t>
  </si>
  <si>
    <t>2 V Shock 3x2 1/2, 1 Dos Paku Kalsiboard</t>
  </si>
  <si>
    <t>Tee, Keni,PVC 2 1/2D Maspion</t>
  </si>
  <si>
    <t>27 Stop Kontak, 17 Fiting, PLC</t>
  </si>
  <si>
    <t>1/2Kg Kawat Las</t>
  </si>
  <si>
    <t>1 Tee 3", 2 Kuas 4"</t>
  </si>
  <si>
    <t>1 Tee 3", 2 Tee 2 1/2, 5 Shock</t>
  </si>
  <si>
    <t>4 Engsel, 3</t>
  </si>
  <si>
    <t>Kas Masuk Mandiri (118)</t>
  </si>
  <si>
    <t>Keramik Lantai Sun Power Sidoarjo</t>
  </si>
  <si>
    <t>Keramik Sidoarjo</t>
  </si>
  <si>
    <t>10 Sak Semen Tiga Roda, 2 Sak Semen Putih</t>
  </si>
  <si>
    <t>Kas Masuk Mandiri (119)</t>
  </si>
  <si>
    <t>4 Engsel, 4 Bostel</t>
  </si>
  <si>
    <t>Mata Bor, Pencil Kayu, Sapu Lidi, dll</t>
  </si>
  <si>
    <t>4 Sikutan</t>
  </si>
  <si>
    <t>20 Sak Semen Tiga Roda, 10 Shikaboard</t>
  </si>
  <si>
    <t>Kas Masuk Mandiri (120)</t>
  </si>
  <si>
    <t>4 Biji Keni 3"</t>
  </si>
  <si>
    <t>30 Sak Semen Tiga Roda, 4 Keni, Lem, PVC</t>
  </si>
  <si>
    <t>1 Keni 3"</t>
  </si>
  <si>
    <t>1 Rit Pasir Merah</t>
  </si>
  <si>
    <t>Kas Masuk Mandiri (121)</t>
  </si>
  <si>
    <t>42 Engsel 3", 24 Engsel 4"</t>
  </si>
  <si>
    <t>1 Rit Batu</t>
  </si>
  <si>
    <t>Kas Masuk Mandiri (122)</t>
  </si>
  <si>
    <t>1 Serkel / Gerinda</t>
  </si>
  <si>
    <t>1.3 Liter Bensin Meni</t>
  </si>
  <si>
    <t>Kas Masuk Mandiri (123)</t>
  </si>
  <si>
    <t>1 Sapu Ijuk</t>
  </si>
  <si>
    <t>Sembilan Plastik</t>
  </si>
  <si>
    <t>4 Keni 1/2" RC</t>
  </si>
  <si>
    <t>9 Keni Drat 1/2, 9 Shock 1/2, 2 Benang Nilon</t>
  </si>
  <si>
    <t>1 Rit Colt Batu Belah</t>
  </si>
  <si>
    <t>Pak Ngatiman</t>
  </si>
  <si>
    <t>2 Loster</t>
  </si>
  <si>
    <t>Ubin Indah</t>
  </si>
  <si>
    <t>2Kg Avian 308, 2 Tiner B</t>
  </si>
  <si>
    <t>5 Lembar Kalsiboar, 2Kg Paku Kalsiboard</t>
  </si>
  <si>
    <t>1 Galon Lood Meni</t>
  </si>
  <si>
    <t>1 Kuas 4", 1 Plesteran</t>
  </si>
  <si>
    <t>4 Dos Grendel, 1 Kuas 2 1/2, 2 Steker, dll</t>
  </si>
  <si>
    <t>Kas Masuk Mandiri (124)</t>
  </si>
  <si>
    <t>Upah Minggu Periode 20</t>
  </si>
  <si>
    <t>1 Tiang Pemasang Lampu</t>
  </si>
  <si>
    <t>Sinar Sakti</t>
  </si>
  <si>
    <t>34 Slot HL</t>
  </si>
  <si>
    <t>Kas Masuk Mandiri (125)</t>
  </si>
  <si>
    <t>2 Kuas 4"</t>
  </si>
  <si>
    <t>30 Sak Semen Tiga Roda, 5Kg Paku, dll</t>
  </si>
  <si>
    <t>2 Tiner B, 1 Plesteran</t>
  </si>
  <si>
    <t>1 Kubik Kayu Meranti 6/12, 3 Kubik Kayu 4/6, dll</t>
  </si>
  <si>
    <t>Alat Potong Keramik Jason 36B-001</t>
  </si>
  <si>
    <t>Bangun Indah</t>
  </si>
  <si>
    <t>1 Pak Spidol</t>
  </si>
  <si>
    <t>1 Gerinda, 1 Pisau Keramik, Kinik, Slot, dll</t>
  </si>
  <si>
    <t>2 Bostel</t>
  </si>
  <si>
    <t>10 Ember</t>
  </si>
  <si>
    <t>1 Galon Meni Pedang, 3m Inter X, 1 Silent</t>
  </si>
  <si>
    <t>6 MCB</t>
  </si>
  <si>
    <t>30 Sak Semen Tiga Roda, 1 Sak Semen Putih, dll</t>
  </si>
  <si>
    <t>1 Skrap 4"</t>
  </si>
  <si>
    <t>1 Kuas eterna 6", 1 Nodroop Abu-abu</t>
  </si>
  <si>
    <t>Kas Masuk Mandiri (126)</t>
  </si>
  <si>
    <t>1 Nodroop Avian 4Kg</t>
  </si>
  <si>
    <t>Depo Bangunan</t>
  </si>
  <si>
    <t>Inter X, Kater, Silent, Isi Kater</t>
  </si>
  <si>
    <t>1 Dos Club Gelas, 1 Grendel</t>
  </si>
  <si>
    <t>1 Alat Pel Dua Macan</t>
  </si>
  <si>
    <t>Iksan</t>
  </si>
  <si>
    <t>1 Nodroop 002, 1 Kuas eterna 6"</t>
  </si>
  <si>
    <t>1Kg Paku Kalsiboard</t>
  </si>
  <si>
    <t>Kas Masuk Mandiri (127)</t>
  </si>
  <si>
    <t>2 Fiting Lampu</t>
  </si>
  <si>
    <t>1m Amplas 120, 1 Mata Bor Beton</t>
  </si>
  <si>
    <t>Kas Masuk Mandiri (128)</t>
  </si>
  <si>
    <t>1 Galon Nippon Paint 728,1 Galon Nippon Paint 721, dll</t>
  </si>
  <si>
    <t>Puncak Mas</t>
  </si>
  <si>
    <t xml:space="preserve">1 Dos Paku Cor, 2 Kinik, </t>
  </si>
  <si>
    <t>1 Galon Meni Pedang, 3Kg Paku 3"</t>
  </si>
  <si>
    <t>22 Air Galon</t>
  </si>
  <si>
    <t>Nota 569</t>
  </si>
  <si>
    <t>Nota 570</t>
  </si>
  <si>
    <t>1 Pak Paku Cor</t>
  </si>
  <si>
    <t>Paku Kalsiboard</t>
  </si>
  <si>
    <t>1 Dos Lem R Putih</t>
  </si>
  <si>
    <t>1 Galon Cat Luar WB 721</t>
  </si>
  <si>
    <t>10 Lembar Kalsiboard 3.5m</t>
  </si>
  <si>
    <t>6 Sekrup + Fisher</t>
  </si>
  <si>
    <t>18 Sak Semen Tiga Roda, 1 Galon Plamir Pedang, dll</t>
  </si>
  <si>
    <t>2 Buku Nota</t>
  </si>
  <si>
    <t>Nota 579</t>
  </si>
  <si>
    <t>Kas Masuk Mandiri (129)</t>
  </si>
  <si>
    <t>Upah Minggu Periode 21</t>
  </si>
  <si>
    <t>5 Fitingan Lampu</t>
  </si>
  <si>
    <t>30 Sak Semen Tiga Roda, 1 Plamir, dll</t>
  </si>
  <si>
    <t>Kas Masuk Mandiri (130)</t>
  </si>
  <si>
    <t>1 Galon Cat Avitex SW</t>
  </si>
  <si>
    <t>1 Dos Paku Kalsiboard, 1 Kuas, 1 Kuas 2.5"</t>
  </si>
  <si>
    <t>Kas Masuk Mandiri (131)</t>
  </si>
  <si>
    <t>2 Dos Grendel, 2 Mata Obeng</t>
  </si>
  <si>
    <t>Kas Masuk Mandiri (132)</t>
  </si>
  <si>
    <t>2x Token Listrik</t>
  </si>
  <si>
    <t>Counter Nafla</t>
  </si>
  <si>
    <t>1 Pisau Potong Keramik Dorong</t>
  </si>
  <si>
    <t>Kwitansi, Materai, Amplop</t>
  </si>
  <si>
    <t>1 Sak A Plus, 4 Remba Gips, 2 Skop</t>
  </si>
  <si>
    <t>Kas Masuk Mandiri (133)</t>
  </si>
  <si>
    <t>2 Mata Obeng</t>
  </si>
  <si>
    <t>1 Galon Cat Dinding Luar WB721</t>
  </si>
  <si>
    <t>Pengambilan AP, Pengukuran, CSR</t>
  </si>
  <si>
    <t>Pak Anam PU</t>
  </si>
  <si>
    <t xml:space="preserve">1 Skop </t>
  </si>
  <si>
    <t>2 Kuas 5"</t>
  </si>
  <si>
    <t>Kas Masuk Mandiri (134)</t>
  </si>
  <si>
    <t>Keramik Ruang Tamu, Keramik Kamar Mandi, dll</t>
  </si>
  <si>
    <t>KZ Jaya</t>
  </si>
  <si>
    <t>Kas Masuk Mandiri (135)</t>
  </si>
  <si>
    <t>1 Kg Dempul Alfagloss, 2 Skrap 4"</t>
  </si>
  <si>
    <t>2 Dos Lem Putih, 1 Sak Semen Putih Tiga Roda</t>
  </si>
  <si>
    <t>Kas Masuk Mandiri (136)</t>
  </si>
  <si>
    <t>1 Kg NoDroop Abu</t>
  </si>
  <si>
    <t>2 Tiner B</t>
  </si>
  <si>
    <t>1 Dos Paku Beton 2"</t>
  </si>
  <si>
    <t>2 Dos Sekrup 1"</t>
  </si>
  <si>
    <t>2 Dos Grendel, 1 Dos Skrap</t>
  </si>
  <si>
    <t>12 Sikutan, H. Angin</t>
  </si>
  <si>
    <t>Kas Masuk Mandiri (137)</t>
  </si>
  <si>
    <t>4 Tiner B, 1 Semen Putih, Cat Avian, dll</t>
  </si>
  <si>
    <t>2 Galon Cat Luar W Bond T</t>
  </si>
  <si>
    <t>10 Grendel, 5 Engsel 3"</t>
  </si>
  <si>
    <t>Pisau Keramik</t>
  </si>
  <si>
    <t>3 Dos Keramik Sun Power 40/40 Putih</t>
  </si>
  <si>
    <t>Kas Masuk Mandiri (138)</t>
  </si>
  <si>
    <t>10 Grendel, 3 Set H. Angin</t>
  </si>
  <si>
    <t>5m Amplas 100</t>
  </si>
  <si>
    <t>1 Dos Keramik Sun Power 40/40 Putih</t>
  </si>
  <si>
    <t>1 Slot HL</t>
  </si>
  <si>
    <t>Kas Masuk Mandiri (139)</t>
  </si>
  <si>
    <t>Upah Minggu Periode 22</t>
  </si>
  <si>
    <t xml:space="preserve"> Kayu 3/25 x 400, Kayu 3/10 x 400, Kayu 3/5 x 400</t>
  </si>
  <si>
    <t>6 Dos Keramik Batu Centro 40/40</t>
  </si>
  <si>
    <t>2m Kabel NYM 3x1.5, 15 Lampu Proforse</t>
  </si>
  <si>
    <t>Kas Masuk Mandiri (140)</t>
  </si>
  <si>
    <t>Kas Masuk Mandiri (141)</t>
  </si>
  <si>
    <t>10 Sak Semen Tiga Roda, 1 Sak Semen Putih, 4 Tiner</t>
  </si>
  <si>
    <t>500 Biji Bata Merah</t>
  </si>
  <si>
    <t>9 Pintu PVC, 9 Closed Jongkok, 9 Tempat Sabun, 9 Bak Mandi</t>
  </si>
  <si>
    <t>Kas Masuk Mandiri (142)</t>
  </si>
  <si>
    <t>2 Galon Cat Luar WBT</t>
  </si>
  <si>
    <t>2 Cat Kayu Avian, 6 Tiner B</t>
  </si>
  <si>
    <t>1 Dos Paku Fisser, 1 Dos Sekrup 3", dll</t>
  </si>
  <si>
    <t>Kas Masuk Mandiri (143)</t>
  </si>
  <si>
    <t>Pelunasan Gambar Kontruksi, SPPL</t>
  </si>
  <si>
    <t>Dinas PU</t>
  </si>
  <si>
    <t>4 Sak Semen Tiga Roda</t>
  </si>
  <si>
    <t>Kas Masuk Mandiri (144)</t>
  </si>
  <si>
    <t>1 Galon cat Luar W Bond D</t>
  </si>
  <si>
    <t>Kas Masuk Mandiri (145)</t>
  </si>
  <si>
    <t>1 Dos Keramik Sun Power Putih 40/40, 1 Dos Keramik Batu Centro</t>
  </si>
  <si>
    <t>Cat Avian, Kuas 5", Kuas 2.5", Tiner, dll</t>
  </si>
  <si>
    <t>10 Sak Semen Tiga Roda, 1 Sak Semen Putih, dll</t>
  </si>
  <si>
    <t>Kas Masuk Mandiri (146)</t>
  </si>
  <si>
    <t>2 Kg Avian 308, 1 TBA, 1 Waterpass</t>
  </si>
  <si>
    <t>9 Pcs Aksesoris K. Mandi, 9 Pcs Kran</t>
  </si>
  <si>
    <t>Nota 639</t>
  </si>
  <si>
    <t>Kas Masuk Mandiri (147)</t>
  </si>
  <si>
    <t>1 Pail V5000P, 2 Galon W Bond, 1 Liter V5000A, dll</t>
  </si>
  <si>
    <t>10 Sak Semen Tiga Roda, 1 Closed</t>
  </si>
  <si>
    <t>1 Sak Semen Putih, 1 Sak Kalsium, 1 Dos Lem Rajawali</t>
  </si>
  <si>
    <t>Kas Masuk Mandiri (148)</t>
  </si>
  <si>
    <t>3 Biji Kuas 5", 50 Biji Sekrup</t>
  </si>
  <si>
    <t>20 Lampu Proforse 20 W</t>
  </si>
  <si>
    <t>Kas Masuk Mandiri (149)</t>
  </si>
  <si>
    <t>3 Dos Keramik Tangga Cargo 30/30</t>
  </si>
  <si>
    <t>Kas Masuk Mandiri (150)</t>
  </si>
  <si>
    <t>1Kg Avian, 1 Kg Alfa Gloss, 2 Tiner, dll</t>
  </si>
  <si>
    <t>4 Skrap 3", 4 Keni, 1 Kuas, 3m Amplas</t>
  </si>
  <si>
    <t>Kas Masuk Mandiri (151)</t>
  </si>
  <si>
    <t>1 Dos Keramik Putih Sun Power 40/40</t>
  </si>
  <si>
    <t>Kas Masuk Mandiri (152)</t>
  </si>
  <si>
    <t>7 Dos Keramik Tangga Cargo 30/30</t>
  </si>
  <si>
    <t>Upah Minggu Periode 23</t>
  </si>
  <si>
    <t>DP IMB</t>
  </si>
  <si>
    <t>Dinas Perizinan Malang</t>
  </si>
  <si>
    <t>Kas Masuk Mandiri (153)</t>
  </si>
  <si>
    <t>Toko Pojok</t>
  </si>
  <si>
    <t>1 Sak Semen Putih, 2 Lem Kaca, 1 HCL, 1 Gergaji, dll</t>
  </si>
  <si>
    <t>2 Kg Avian 308</t>
  </si>
  <si>
    <t>1 Sak Semen Gresik</t>
  </si>
  <si>
    <t>Konsumsi Lembur Minggu Periode 19</t>
  </si>
  <si>
    <t>Nota 657</t>
  </si>
  <si>
    <t>Konsumsi Lembur Minggu Periode 20</t>
  </si>
  <si>
    <t>Nota 658</t>
  </si>
  <si>
    <t>Konsumsi Lembur Minggu Periode 21</t>
  </si>
  <si>
    <t>Nota 659</t>
  </si>
  <si>
    <t>Konsumsi Lembur Minggu Periode 22</t>
  </si>
  <si>
    <t>Nota 660</t>
  </si>
  <si>
    <t>Konsumsi Lembur Minggu Periode 23</t>
  </si>
  <si>
    <t>Nota 661</t>
  </si>
  <si>
    <t>Kas Masuk Mandiri (154)</t>
  </si>
  <si>
    <t>Konsumsi Tamu PHO</t>
  </si>
  <si>
    <t>Nota 662</t>
  </si>
  <si>
    <t>Kas Masuk Mandiri (155)</t>
  </si>
  <si>
    <t>Pembayaran Debit</t>
  </si>
  <si>
    <t>1 Galon W Bond T, 2 Galon V5000P</t>
  </si>
  <si>
    <t>Kas Masuk Mandiri (156)</t>
  </si>
  <si>
    <t>100 Biji Bata Merah, 1 Kalsium, 2 Sak Semen Tiga Roda, dll</t>
  </si>
  <si>
    <t>1 Dos Keramik Tangga Cargo 30/30</t>
  </si>
  <si>
    <t>5 Lampu Proforse, 25 Lampu Otsu</t>
  </si>
  <si>
    <t>50 Biji Bata Merah</t>
  </si>
  <si>
    <t>UD Shomadmurdi</t>
  </si>
  <si>
    <t>200 Biji Bata Merah, 2 Sak Semen Tiga Roda</t>
  </si>
  <si>
    <t>Kas Masuk Mandiri (157)</t>
  </si>
  <si>
    <t>1 Sak Semen Putih, 2 Dos Lem Rajawali, 1 Sak Semen Tiga Roda, dll</t>
  </si>
  <si>
    <t>1 Sak Semen Tiga Roda, 1 Diamondwell, 2 Silent, dll</t>
  </si>
  <si>
    <t xml:space="preserve">16 Loster Plong </t>
  </si>
  <si>
    <t>Putih Jaya</t>
  </si>
  <si>
    <t>2 Dos Keramik Tangga Cargo 30/30</t>
  </si>
  <si>
    <t>Kas Masuk Mandiri (158)</t>
  </si>
  <si>
    <t>2Kg Avian 308, 4 Tiner, 2 Lem Rajawali, dll</t>
  </si>
  <si>
    <t>1 Sak Kalsium, 2 HCL, 2 Kuas</t>
  </si>
  <si>
    <t>4 Downlite Kotak / Box Lampu</t>
  </si>
  <si>
    <t>Rajawalistrik</t>
  </si>
  <si>
    <t>1 Galon V5000, 1 Galon WB 721</t>
  </si>
  <si>
    <t>1 Cat Mix + 1 Cat Mix</t>
  </si>
  <si>
    <t>1 Cling Pembersih Kaca</t>
  </si>
  <si>
    <t>Al Khaibar</t>
  </si>
  <si>
    <t>2 Sak Kalsium</t>
  </si>
  <si>
    <t>6 Kaca ES 3m 72x24</t>
  </si>
  <si>
    <t>1 Sak Semen Putih Tiga Roda, 8m Amplas</t>
  </si>
  <si>
    <t>1 Sak Semen Putih, 1 Sak Kalsium</t>
  </si>
  <si>
    <t>1 Dos Lem Rajawali</t>
  </si>
  <si>
    <t>4 Tiner, 2Kg Avian, 4 Biji Perban</t>
  </si>
  <si>
    <t>Kas Masuk Mandiri (159)</t>
  </si>
  <si>
    <t>1 Sak Semen Tiga Roda, 1 Dos Lem Rajawali, 1 Sak Semen Tiga Roda</t>
  </si>
  <si>
    <t>1 Dos Keramik Dewata 20/20</t>
  </si>
  <si>
    <t>1 Sak Semen Putih, 1 Sak Semen Tiga Roda, 2 Lem Rajawali, dll</t>
  </si>
  <si>
    <t>1 Galon W Bond T, 1 Galon V5000A</t>
  </si>
  <si>
    <t>1Kg Avian 308</t>
  </si>
  <si>
    <t>2 Botol HCL 100W</t>
  </si>
  <si>
    <t>Kas Masuk Mandiri (160)</t>
  </si>
  <si>
    <t>Kas Masuk Mandiri (161)</t>
  </si>
  <si>
    <t>1 Galon Cat W Bond T</t>
  </si>
  <si>
    <t>2 Botol HCL, 2 Sikat, 1 Avian 308, 1 Tiner B</t>
  </si>
  <si>
    <t>Kas Masuk Mandiri (162)</t>
  </si>
  <si>
    <t>5Kg Rokat, 1 Pisau Keramik, 1 Cetok, dll</t>
  </si>
  <si>
    <t>Cahaya Makmir</t>
  </si>
  <si>
    <t>Kas Masuk Mandiri (163)</t>
  </si>
  <si>
    <t>2 Galon V5000P, Roll</t>
  </si>
  <si>
    <t>2 Galon W Bond T</t>
  </si>
  <si>
    <t>2 Kuas 5", 1 Kuas Roll, 1 Sak Semen Tiga Roda</t>
  </si>
  <si>
    <t>Kas Masuk Mandiri (164)</t>
  </si>
  <si>
    <t>1Kg Cat Avian</t>
  </si>
  <si>
    <t>2 Sarung Tangan, 1 Palu Betel</t>
  </si>
  <si>
    <t>Kas Masuk Mandiri (165)</t>
  </si>
  <si>
    <t>1 Galon Tiner, 3 Kuas 3", 2Kg Avian, dll</t>
  </si>
  <si>
    <t>Pelunasan Lis Gypsum 745m</t>
  </si>
  <si>
    <t>Extra Gypsum</t>
  </si>
  <si>
    <t>Kas Masuk Mandiri (166)</t>
  </si>
  <si>
    <t>Pelunasan Kanopi</t>
  </si>
  <si>
    <t>Bengkel Las Junior</t>
  </si>
  <si>
    <t>Pelunasan IMB</t>
  </si>
  <si>
    <t>Kas Masuk Mandiri (62)</t>
  </si>
  <si>
    <t>Khas masuk Mandiri (63)</t>
  </si>
  <si>
    <t>Kas Masuk Manddiri (64)</t>
  </si>
  <si>
    <t>Kas Masuk Mandiri (73)</t>
  </si>
  <si>
    <t>Kas masuk Mandiri (74)</t>
  </si>
  <si>
    <t>Kas Masuk Mandiri (77)</t>
  </si>
  <si>
    <t>Kas masuk Mandiri (78)</t>
  </si>
  <si>
    <t>Kas Masuk Mandiri (86)</t>
  </si>
  <si>
    <t>Kas mAsuk Mandiri (87)</t>
  </si>
  <si>
    <t>Kas Masuk mandiri (88)</t>
  </si>
  <si>
    <t>Kas Masuk Mandiri (107)</t>
  </si>
  <si>
    <t>Kas Massuk Mandiri (108)</t>
  </si>
  <si>
    <t>Kas Masuk Mandiri (112)</t>
  </si>
  <si>
    <t>Kas Masuk Mandiri(113)</t>
  </si>
  <si>
    <t>Upah Minggu Periode 24</t>
  </si>
  <si>
    <t>1 Wippol, 1 Mr. Muscle, 2 Serbet Kain</t>
  </si>
  <si>
    <t>1 Sak Semen Tiga Roda, 1 Kikir, 1 Kapi Sekrap, 1 Kapi Seng</t>
  </si>
  <si>
    <t>1Kg Cat</t>
  </si>
  <si>
    <t>1Kg Avian 308, 2 Botol Tiner B</t>
  </si>
  <si>
    <t>13 Lampu Proforse</t>
  </si>
  <si>
    <t>Kas Masuk Mandiri (167)</t>
  </si>
  <si>
    <t>Upah Minggu Periode 25</t>
  </si>
  <si>
    <t>1Kg Aquaproof, 2 Keni 1/2", 1 HCL</t>
  </si>
  <si>
    <t>Upah Pengeborah Stros 5.5m1</t>
  </si>
  <si>
    <t>Tingslah 6m3</t>
  </si>
  <si>
    <t>Pasir Pasang 11m3</t>
  </si>
  <si>
    <t>Kayu 4/6 + Kayu 2/20 3m1</t>
  </si>
  <si>
    <t>Selang Bekas 3/4 50m1</t>
  </si>
  <si>
    <t>Selang Bekas 5/8 30m1</t>
  </si>
  <si>
    <t>Pasir Pasang Wajak 7.94m2</t>
  </si>
  <si>
    <t>Pasir Pasang 5.5m2</t>
  </si>
  <si>
    <t>Kas Masuk Mandiri (168)</t>
  </si>
  <si>
    <t>1 Silinder, 2 Baut, 1 Sikutan, 1 Sarung Tangan</t>
  </si>
  <si>
    <t>Kas Masuk Mandiri (169)</t>
  </si>
  <si>
    <t>Pak Kastono</t>
  </si>
  <si>
    <t>Kas Masuk Mandiri (170)</t>
  </si>
  <si>
    <t>Kas Masuk Mandiri (171)</t>
  </si>
  <si>
    <t>Kas Masuk Mandiri (172)</t>
  </si>
  <si>
    <t>4 Rit Tanah Uruk/Sirtu 32,16 x 100.000</t>
  </si>
  <si>
    <t>Kas Masuk Mandiri (173)</t>
  </si>
  <si>
    <t>Pelunasan Borong Kerja Galian Pondasi</t>
  </si>
  <si>
    <t>Pak Kasmuri</t>
  </si>
  <si>
    <t>Pak Seneri</t>
  </si>
  <si>
    <t>Pelunasan Galian Kupas + Angkat</t>
  </si>
  <si>
    <t>Pelunasan Galian Pondasi Depan + Gorong-Gorong</t>
  </si>
  <si>
    <t>Kas Masuk Mandiri (174)</t>
  </si>
  <si>
    <t>Kas Masuk Mandiri (175)</t>
  </si>
  <si>
    <t>Transfer 2 Bulan</t>
  </si>
  <si>
    <t>Mas Topan</t>
  </si>
  <si>
    <t>Saldo awal dari Mas Inang (1)</t>
  </si>
  <si>
    <t>Kas Masuk Mandiri (2)</t>
  </si>
  <si>
    <t>Kas Masuk Mandiri (3)</t>
  </si>
  <si>
    <t>Kas Masuk Mandiri (5)</t>
  </si>
  <si>
    <t>Kas Masuk Mandiri (6)</t>
  </si>
  <si>
    <t>Kas Masuk Mandiri (7)</t>
  </si>
  <si>
    <t>Kas Masuk Mandiri (8)</t>
  </si>
  <si>
    <t>Kas Masuk Mandiri (9)</t>
  </si>
  <si>
    <t>Kas Masuk Mandiri (10)</t>
  </si>
  <si>
    <t>Kas Masuk Mandiri (11)</t>
  </si>
  <si>
    <t>Kas Masuk Mandiri (12)</t>
  </si>
  <si>
    <t>Kas Masuk Mandiri (13)</t>
  </si>
  <si>
    <t>Kas Masuk Mandiri (14)</t>
  </si>
  <si>
    <t>Kas Masuk Mandiri (15)</t>
  </si>
  <si>
    <t>Kas Masuk Mandiri (16)</t>
  </si>
  <si>
    <t>Kas Masuk Mandiri (17)</t>
  </si>
  <si>
    <t>Kas Masuk Mandiri (18)</t>
  </si>
  <si>
    <t>Kas Masuk Mandiri (19)</t>
  </si>
  <si>
    <t>Kas Masuk Mandiri (20)</t>
  </si>
  <si>
    <t>Kas Masuk Mandiri (21)</t>
  </si>
  <si>
    <t>Kas Masuk Mandiri (22)</t>
  </si>
  <si>
    <t>Kas Masuk Mandiri (23)</t>
  </si>
  <si>
    <t>Kas Masuk Mandiri (24)</t>
  </si>
  <si>
    <t>Kas Masuk Mandiri (25)</t>
  </si>
  <si>
    <t>Kas Masuk Mandiri (26)</t>
  </si>
  <si>
    <t>Kas Masuk Mandiri (27)</t>
  </si>
  <si>
    <t>Kas Masuk Mandiri (28)</t>
  </si>
  <si>
    <t>Kas Masuk Mandiri (29)</t>
  </si>
  <si>
    <t>Kas Masuk Mandiri (30)</t>
  </si>
  <si>
    <t>Kas Masuk dari Pak Hadji (31)</t>
  </si>
  <si>
    <t>Kas Masuk Mandiri (32)</t>
  </si>
  <si>
    <t>Kas Masuk Mandiri (33)</t>
  </si>
  <si>
    <t>Kas Masuk Mandiri (34)</t>
  </si>
  <si>
    <t>Kas Masuk Mandiri (35)</t>
  </si>
  <si>
    <t>Kas Masuk Mandiri (36)</t>
  </si>
  <si>
    <t>Kas Masuk Mandiri (37)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</si>
</sst>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/>
    <xf numFmtId="0" fontId="2" fillId="0" borderId="10" xfId="0" applyFont="1" applyBorder="1"/>
    <xf numFmtId="43" fontId="2" fillId="0" borderId="0" xfId="0" applyNumberFormat="1" applyFont="1" applyBorder="1"/>
    <xf numFmtId="43" fontId="2" fillId="0" borderId="10" xfId="0" applyNumberFormat="1" applyFont="1" applyBorder="1"/>
    <xf numFmtId="43" fontId="2" fillId="0" borderId="5" xfId="0" applyNumberFormat="1" applyFont="1" applyBorder="1"/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2" xfId="0" applyFont="1" applyBorder="1"/>
    <xf numFmtId="43" fontId="2" fillId="0" borderId="14" xfId="0" applyNumberFormat="1" applyFont="1" applyBorder="1"/>
    <xf numFmtId="43" fontId="2" fillId="0" borderId="12" xfId="0" applyNumberFormat="1" applyFont="1" applyBorder="1"/>
    <xf numFmtId="43" fontId="2" fillId="0" borderId="15" xfId="0" applyNumberFormat="1" applyFont="1" applyBorder="1"/>
    <xf numFmtId="0" fontId="2" fillId="0" borderId="14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16" fontId="2" fillId="0" borderId="4" xfId="0" applyNumberFormat="1" applyFont="1" applyBorder="1" applyAlignment="1">
      <alignment horizontal="center" vertical="center"/>
    </xf>
    <xf numFmtId="43" fontId="2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43" fontId="2" fillId="0" borderId="16" xfId="0" applyNumberFormat="1" applyFont="1" applyBorder="1"/>
    <xf numFmtId="0" fontId="2" fillId="4" borderId="0" xfId="0" applyFont="1" applyFill="1"/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/>
    <xf numFmtId="0" fontId="2" fillId="0" borderId="18" xfId="0" applyFont="1" applyBorder="1"/>
    <xf numFmtId="43" fontId="2" fillId="0" borderId="19" xfId="0" applyNumberFormat="1" applyFont="1" applyBorder="1"/>
    <xf numFmtId="43" fontId="2" fillId="0" borderId="18" xfId="0" applyNumberFormat="1" applyFont="1" applyBorder="1"/>
    <xf numFmtId="43" fontId="2" fillId="0" borderId="20" xfId="0" applyNumberFormat="1" applyFont="1" applyBorder="1"/>
    <xf numFmtId="0" fontId="2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/>
    <xf numFmtId="0" fontId="2" fillId="0" borderId="16" xfId="0" applyFont="1" applyBorder="1"/>
    <xf numFmtId="43" fontId="2" fillId="0" borderId="22" xfId="0" applyNumberFormat="1" applyFont="1" applyBorder="1"/>
    <xf numFmtId="43" fontId="2" fillId="0" borderId="23" xfId="0" applyNumberFormat="1" applyFont="1" applyBorder="1"/>
    <xf numFmtId="43" fontId="2" fillId="0" borderId="18" xfId="0" applyNumberFormat="1" applyFont="1" applyBorder="1" applyAlignment="1">
      <alignment vertical="center"/>
    </xf>
    <xf numFmtId="0" fontId="2" fillId="0" borderId="12" xfId="0" applyFont="1" applyBorder="1" applyAlignment="1"/>
    <xf numFmtId="16" fontId="2" fillId="0" borderId="13" xfId="0" applyNumberFormat="1" applyFont="1" applyBorder="1" applyAlignment="1">
      <alignment horizontal="center" vertical="center"/>
    </xf>
    <xf numFmtId="16" fontId="2" fillId="0" borderId="2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3" fontId="2" fillId="0" borderId="12" xfId="0" applyNumberFormat="1" applyFont="1" applyBorder="1" applyAlignment="1">
      <alignment vertical="center"/>
    </xf>
    <xf numFmtId="16" fontId="2" fillId="0" borderId="17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3" fontId="1" fillId="0" borderId="9" xfId="0" applyNumberFormat="1" applyFont="1" applyBorder="1" applyAlignment="1">
      <alignment horizontal="center" vertical="center"/>
    </xf>
    <xf numFmtId="43" fontId="1" fillId="0" borderId="11" xfId="0" applyNumberFormat="1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43" fontId="1" fillId="3" borderId="9" xfId="0" applyNumberFormat="1" applyFont="1" applyFill="1" applyBorder="1" applyAlignment="1">
      <alignment horizontal="center" vertical="center"/>
    </xf>
    <xf numFmtId="43" fontId="1" fillId="3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3" fontId="1" fillId="4" borderId="9" xfId="0" applyNumberFormat="1" applyFont="1" applyFill="1" applyBorder="1" applyAlignment="1">
      <alignment horizontal="center" vertical="center"/>
    </xf>
    <xf numFmtId="43" fontId="1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3"/>
  <sheetViews>
    <sheetView showGridLines="0" tabSelected="1" topLeftCell="C291" zoomScale="85" zoomScaleNormal="85" workbookViewId="0">
      <selection activeCell="D257" sqref="D257"/>
    </sheetView>
  </sheetViews>
  <sheetFormatPr defaultRowHeight="15.75" x14ac:dyDescent="0.25"/>
  <cols>
    <col min="1" max="1" width="1" style="21" customWidth="1"/>
    <col min="2" max="2" width="12.85546875" style="20" customWidth="1"/>
    <col min="3" max="3" width="5.28515625" style="20" customWidth="1"/>
    <col min="4" max="4" width="68.140625" style="21" customWidth="1"/>
    <col min="5" max="5" width="24.140625" style="21" customWidth="1"/>
    <col min="6" max="6" width="21.140625" style="21" customWidth="1"/>
    <col min="7" max="7" width="20.42578125" style="21" customWidth="1"/>
    <col min="8" max="8" width="23.42578125" style="21" customWidth="1"/>
    <col min="9" max="9" width="3.5703125" style="21" customWidth="1"/>
    <col min="10" max="10" width="15.140625" style="21" bestFit="1" customWidth="1"/>
    <col min="11" max="16384" width="9.140625" style="21"/>
  </cols>
  <sheetData>
    <row r="2" spans="2:8" ht="16.5" thickBot="1" x14ac:dyDescent="0.3"/>
    <row r="3" spans="2:8" ht="18.95" customHeight="1" x14ac:dyDescent="0.25">
      <c r="B3" s="25" t="s">
        <v>0</v>
      </c>
      <c r="C3" s="74" t="s">
        <v>1</v>
      </c>
      <c r="D3" s="74" t="s">
        <v>2</v>
      </c>
      <c r="E3" s="74" t="s">
        <v>8</v>
      </c>
      <c r="F3" s="26" t="s">
        <v>3</v>
      </c>
      <c r="G3" s="26" t="s">
        <v>4</v>
      </c>
      <c r="H3" s="26" t="s">
        <v>5</v>
      </c>
    </row>
    <row r="4" spans="2:8" ht="18.95" customHeight="1" thickBot="1" x14ac:dyDescent="0.3">
      <c r="B4" s="27" t="s">
        <v>70</v>
      </c>
      <c r="C4" s="75"/>
      <c r="D4" s="75"/>
      <c r="E4" s="75"/>
      <c r="F4" s="28" t="s">
        <v>71</v>
      </c>
      <c r="G4" s="28" t="s">
        <v>71</v>
      </c>
      <c r="H4" s="28" t="s">
        <v>71</v>
      </c>
    </row>
    <row r="5" spans="2:8" ht="18.95" customHeight="1" x14ac:dyDescent="0.25">
      <c r="B5" s="5" t="s">
        <v>7</v>
      </c>
      <c r="C5" s="6"/>
      <c r="D5" s="7" t="s">
        <v>941</v>
      </c>
      <c r="E5" s="8"/>
      <c r="F5" s="9">
        <v>3000000</v>
      </c>
      <c r="G5" s="10"/>
      <c r="H5" s="11">
        <v>3000000</v>
      </c>
    </row>
    <row r="6" spans="2:8" ht="18.95" customHeight="1" x14ac:dyDescent="0.25">
      <c r="B6" s="12" t="s">
        <v>7</v>
      </c>
      <c r="C6" s="13">
        <v>1</v>
      </c>
      <c r="D6" s="14" t="s">
        <v>31</v>
      </c>
      <c r="E6" s="15" t="s">
        <v>9</v>
      </c>
      <c r="F6" s="16"/>
      <c r="G6" s="17">
        <v>1995000</v>
      </c>
      <c r="H6" s="17">
        <f t="shared" ref="H6:H45" si="0">SUM(H5,F6-G6)</f>
        <v>1005000</v>
      </c>
    </row>
    <row r="7" spans="2:8" ht="18.95" customHeight="1" x14ac:dyDescent="0.25">
      <c r="B7" s="12" t="s">
        <v>7</v>
      </c>
      <c r="C7" s="13">
        <v>2</v>
      </c>
      <c r="D7" s="19" t="s">
        <v>10</v>
      </c>
      <c r="E7" s="15" t="s">
        <v>11</v>
      </c>
      <c r="F7" s="16"/>
      <c r="G7" s="17">
        <v>120000</v>
      </c>
      <c r="H7" s="17">
        <f t="shared" si="0"/>
        <v>885000</v>
      </c>
    </row>
    <row r="8" spans="2:8" ht="18.95" customHeight="1" x14ac:dyDescent="0.25">
      <c r="B8" s="12" t="s">
        <v>7</v>
      </c>
      <c r="C8" s="13">
        <v>3</v>
      </c>
      <c r="D8" s="19" t="s">
        <v>22</v>
      </c>
      <c r="E8" s="15" t="s">
        <v>23</v>
      </c>
      <c r="F8" s="16"/>
      <c r="G8" s="17">
        <v>65000</v>
      </c>
      <c r="H8" s="17">
        <f t="shared" si="0"/>
        <v>820000</v>
      </c>
    </row>
    <row r="9" spans="2:8" ht="18.95" customHeight="1" x14ac:dyDescent="0.25">
      <c r="B9" s="12" t="s">
        <v>12</v>
      </c>
      <c r="C9" s="13">
        <v>4</v>
      </c>
      <c r="D9" s="19" t="s">
        <v>24</v>
      </c>
      <c r="E9" s="15" t="s">
        <v>9</v>
      </c>
      <c r="F9" s="16"/>
      <c r="G9" s="17">
        <v>15000</v>
      </c>
      <c r="H9" s="17">
        <f t="shared" si="0"/>
        <v>805000</v>
      </c>
    </row>
    <row r="10" spans="2:8" ht="18.95" customHeight="1" x14ac:dyDescent="0.25">
      <c r="B10" s="12" t="s">
        <v>25</v>
      </c>
      <c r="C10" s="13">
        <v>5</v>
      </c>
      <c r="D10" s="19" t="s">
        <v>26</v>
      </c>
      <c r="E10" s="15" t="s">
        <v>27</v>
      </c>
      <c r="F10" s="16"/>
      <c r="G10" s="17">
        <v>19500</v>
      </c>
      <c r="H10" s="17">
        <f t="shared" si="0"/>
        <v>785500</v>
      </c>
    </row>
    <row r="11" spans="2:8" ht="18.95" customHeight="1" x14ac:dyDescent="0.25">
      <c r="B11" s="12" t="s">
        <v>12</v>
      </c>
      <c r="C11" s="13">
        <v>6</v>
      </c>
      <c r="D11" s="19" t="s">
        <v>28</v>
      </c>
      <c r="E11" s="15"/>
      <c r="F11" s="16"/>
      <c r="G11" s="17">
        <v>500000</v>
      </c>
      <c r="H11" s="17">
        <f t="shared" si="0"/>
        <v>285500</v>
      </c>
    </row>
    <row r="12" spans="2:8" ht="18.95" customHeight="1" x14ac:dyDescent="0.25">
      <c r="B12" s="12" t="s">
        <v>12</v>
      </c>
      <c r="C12" s="13"/>
      <c r="D12" s="19" t="s">
        <v>942</v>
      </c>
      <c r="E12" s="15"/>
      <c r="F12" s="16">
        <v>5000000</v>
      </c>
      <c r="G12" s="17"/>
      <c r="H12" s="17">
        <f t="shared" si="0"/>
        <v>5285500</v>
      </c>
    </row>
    <row r="13" spans="2:8" ht="18.95" customHeight="1" x14ac:dyDescent="0.25">
      <c r="B13" s="12" t="s">
        <v>13</v>
      </c>
      <c r="C13" s="13">
        <v>7</v>
      </c>
      <c r="D13" s="19" t="s">
        <v>29</v>
      </c>
      <c r="E13" s="15" t="s">
        <v>30</v>
      </c>
      <c r="F13" s="16"/>
      <c r="G13" s="17">
        <v>550000</v>
      </c>
      <c r="H13" s="17">
        <f t="shared" si="0"/>
        <v>4735500</v>
      </c>
    </row>
    <row r="14" spans="2:8" ht="18.95" customHeight="1" x14ac:dyDescent="0.25">
      <c r="B14" s="12" t="s">
        <v>13</v>
      </c>
      <c r="C14" s="13">
        <v>8</v>
      </c>
      <c r="D14" s="19" t="s">
        <v>31</v>
      </c>
      <c r="E14" s="15" t="s">
        <v>27</v>
      </c>
      <c r="F14" s="16"/>
      <c r="G14" s="17">
        <v>458000</v>
      </c>
      <c r="H14" s="17">
        <f t="shared" si="0"/>
        <v>4277500</v>
      </c>
    </row>
    <row r="15" spans="2:8" ht="18.95" customHeight="1" x14ac:dyDescent="0.25">
      <c r="B15" s="12" t="s">
        <v>13</v>
      </c>
      <c r="C15" s="13">
        <v>9</v>
      </c>
      <c r="D15" s="19" t="s">
        <v>32</v>
      </c>
      <c r="E15" s="15" t="s">
        <v>33</v>
      </c>
      <c r="F15" s="16"/>
      <c r="G15" s="17">
        <v>28000</v>
      </c>
      <c r="H15" s="17">
        <f t="shared" si="0"/>
        <v>4249500</v>
      </c>
    </row>
    <row r="16" spans="2:8" ht="18.95" customHeight="1" x14ac:dyDescent="0.25">
      <c r="B16" s="12" t="s">
        <v>14</v>
      </c>
      <c r="C16" s="13">
        <v>10</v>
      </c>
      <c r="D16" s="19" t="s">
        <v>34</v>
      </c>
      <c r="E16" s="15" t="s">
        <v>27</v>
      </c>
      <c r="F16" s="16"/>
      <c r="G16" s="17">
        <v>14000</v>
      </c>
      <c r="H16" s="17">
        <f t="shared" si="0"/>
        <v>4235500</v>
      </c>
    </row>
    <row r="17" spans="2:8" ht="18.95" customHeight="1" x14ac:dyDescent="0.25">
      <c r="B17" s="12" t="s">
        <v>14</v>
      </c>
      <c r="C17" s="13">
        <v>11</v>
      </c>
      <c r="D17" s="19" t="s">
        <v>10</v>
      </c>
      <c r="E17" s="15" t="s">
        <v>11</v>
      </c>
      <c r="F17" s="16"/>
      <c r="G17" s="17">
        <v>277500</v>
      </c>
      <c r="H17" s="17">
        <f t="shared" si="0"/>
        <v>3958000</v>
      </c>
    </row>
    <row r="18" spans="2:8" ht="18.95" customHeight="1" x14ac:dyDescent="0.25">
      <c r="B18" s="12" t="s">
        <v>15</v>
      </c>
      <c r="C18" s="13">
        <v>12</v>
      </c>
      <c r="D18" s="19" t="s">
        <v>29</v>
      </c>
      <c r="E18" s="15" t="s">
        <v>35</v>
      </c>
      <c r="F18" s="16"/>
      <c r="G18" s="17">
        <v>550000</v>
      </c>
      <c r="H18" s="17">
        <f t="shared" si="0"/>
        <v>3408000</v>
      </c>
    </row>
    <row r="19" spans="2:8" ht="18.95" customHeight="1" x14ac:dyDescent="0.25">
      <c r="B19" s="12" t="s">
        <v>15</v>
      </c>
      <c r="C19" s="13">
        <v>13</v>
      </c>
      <c r="D19" s="19" t="s">
        <v>36</v>
      </c>
      <c r="E19" s="15" t="s">
        <v>27</v>
      </c>
      <c r="F19" s="16"/>
      <c r="G19" s="17">
        <v>565000</v>
      </c>
      <c r="H19" s="17">
        <f t="shared" si="0"/>
        <v>2843000</v>
      </c>
    </row>
    <row r="20" spans="2:8" ht="18.95" customHeight="1" x14ac:dyDescent="0.25">
      <c r="B20" s="12" t="s">
        <v>14</v>
      </c>
      <c r="C20" s="13">
        <v>14</v>
      </c>
      <c r="D20" s="19" t="s">
        <v>37</v>
      </c>
      <c r="E20" s="15" t="s">
        <v>33</v>
      </c>
      <c r="F20" s="16"/>
      <c r="G20" s="17">
        <v>62000</v>
      </c>
      <c r="H20" s="17">
        <f t="shared" si="0"/>
        <v>2781000</v>
      </c>
    </row>
    <row r="21" spans="2:8" ht="18.95" customHeight="1" x14ac:dyDescent="0.25">
      <c r="B21" s="12" t="s">
        <v>15</v>
      </c>
      <c r="C21" s="13">
        <v>15</v>
      </c>
      <c r="D21" s="19" t="s">
        <v>38</v>
      </c>
      <c r="E21" s="15" t="s">
        <v>39</v>
      </c>
      <c r="F21" s="16"/>
      <c r="G21" s="17">
        <v>9000</v>
      </c>
      <c r="H21" s="17">
        <f t="shared" si="0"/>
        <v>2772000</v>
      </c>
    </row>
    <row r="22" spans="2:8" ht="18.95" customHeight="1" x14ac:dyDescent="0.25">
      <c r="B22" s="12" t="s">
        <v>15</v>
      </c>
      <c r="C22" s="13">
        <v>16</v>
      </c>
      <c r="D22" s="19" t="s">
        <v>40</v>
      </c>
      <c r="E22" s="15" t="s">
        <v>33</v>
      </c>
      <c r="F22" s="16"/>
      <c r="G22" s="17">
        <v>43000</v>
      </c>
      <c r="H22" s="17">
        <f t="shared" si="0"/>
        <v>2729000</v>
      </c>
    </row>
    <row r="23" spans="2:8" ht="18.95" customHeight="1" x14ac:dyDescent="0.25">
      <c r="B23" s="12" t="s">
        <v>16</v>
      </c>
      <c r="C23" s="13">
        <v>17</v>
      </c>
      <c r="D23" s="19" t="s">
        <v>41</v>
      </c>
      <c r="E23" s="15"/>
      <c r="F23" s="16"/>
      <c r="G23" s="17">
        <v>1750000</v>
      </c>
      <c r="H23" s="17">
        <f t="shared" si="0"/>
        <v>979000</v>
      </c>
    </row>
    <row r="24" spans="2:8" ht="18.95" customHeight="1" x14ac:dyDescent="0.25">
      <c r="B24" s="12" t="s">
        <v>16</v>
      </c>
      <c r="C24" s="13">
        <v>18</v>
      </c>
      <c r="D24" s="19" t="s">
        <v>42</v>
      </c>
      <c r="E24" s="15"/>
      <c r="F24" s="16"/>
      <c r="G24" s="17">
        <v>800000</v>
      </c>
      <c r="H24" s="17">
        <f t="shared" si="0"/>
        <v>179000</v>
      </c>
    </row>
    <row r="25" spans="2:8" ht="18.95" customHeight="1" x14ac:dyDescent="0.25">
      <c r="B25" s="12" t="s">
        <v>16</v>
      </c>
      <c r="C25" s="13">
        <v>19</v>
      </c>
      <c r="D25" s="19" t="s">
        <v>43</v>
      </c>
      <c r="E25" s="15"/>
      <c r="F25" s="16"/>
      <c r="G25" s="17">
        <v>150000</v>
      </c>
      <c r="H25" s="17">
        <f t="shared" si="0"/>
        <v>29000</v>
      </c>
    </row>
    <row r="26" spans="2:8" ht="18.95" customHeight="1" x14ac:dyDescent="0.25">
      <c r="B26" s="12" t="s">
        <v>16</v>
      </c>
      <c r="C26" s="13"/>
      <c r="D26" s="14" t="s">
        <v>943</v>
      </c>
      <c r="E26" s="15"/>
      <c r="F26" s="16">
        <v>5250000</v>
      </c>
      <c r="G26" s="17"/>
      <c r="H26" s="17">
        <f t="shared" si="0"/>
        <v>5279000</v>
      </c>
    </row>
    <row r="27" spans="2:8" ht="18.95" customHeight="1" x14ac:dyDescent="0.25">
      <c r="B27" s="12" t="s">
        <v>17</v>
      </c>
      <c r="C27" s="13">
        <v>20</v>
      </c>
      <c r="D27" s="14" t="s">
        <v>44</v>
      </c>
      <c r="E27" s="15"/>
      <c r="F27" s="16"/>
      <c r="G27" s="17">
        <v>150000</v>
      </c>
      <c r="H27" s="17">
        <f t="shared" si="0"/>
        <v>5129000</v>
      </c>
    </row>
    <row r="28" spans="2:8" ht="18.95" customHeight="1" x14ac:dyDescent="0.25">
      <c r="B28" s="12" t="s">
        <v>17</v>
      </c>
      <c r="C28" s="13">
        <v>21</v>
      </c>
      <c r="D28" s="14" t="s">
        <v>45</v>
      </c>
      <c r="E28" s="15"/>
      <c r="F28" s="16"/>
      <c r="G28" s="17">
        <v>1395000</v>
      </c>
      <c r="H28" s="17">
        <f t="shared" si="0"/>
        <v>3734000</v>
      </c>
    </row>
    <row r="29" spans="2:8" ht="18.95" customHeight="1" x14ac:dyDescent="0.25">
      <c r="B29" s="12" t="s">
        <v>46</v>
      </c>
      <c r="C29" s="13">
        <v>22</v>
      </c>
      <c r="D29" s="14" t="s">
        <v>48</v>
      </c>
      <c r="E29" s="15" t="s">
        <v>47</v>
      </c>
      <c r="F29" s="16"/>
      <c r="G29" s="17">
        <v>2000000</v>
      </c>
      <c r="H29" s="17">
        <f t="shared" si="0"/>
        <v>1734000</v>
      </c>
    </row>
    <row r="30" spans="2:8" ht="18.95" customHeight="1" x14ac:dyDescent="0.25">
      <c r="B30" s="12" t="s">
        <v>17</v>
      </c>
      <c r="C30" s="13">
        <v>23</v>
      </c>
      <c r="D30" s="14" t="s">
        <v>915</v>
      </c>
      <c r="E30" s="15"/>
      <c r="F30" s="16"/>
      <c r="G30" s="17">
        <v>165000</v>
      </c>
      <c r="H30" s="17">
        <f t="shared" si="0"/>
        <v>1569000</v>
      </c>
    </row>
    <row r="31" spans="2:8" ht="18.95" customHeight="1" x14ac:dyDescent="0.25">
      <c r="B31" s="12" t="s">
        <v>17</v>
      </c>
      <c r="C31" s="13"/>
      <c r="D31" s="14" t="s">
        <v>126</v>
      </c>
      <c r="E31" s="15"/>
      <c r="F31" s="16">
        <v>15000000</v>
      </c>
      <c r="G31" s="17"/>
      <c r="H31" s="17">
        <f t="shared" si="0"/>
        <v>16569000</v>
      </c>
    </row>
    <row r="32" spans="2:8" ht="18.95" customHeight="1" x14ac:dyDescent="0.25">
      <c r="B32" s="12" t="s">
        <v>17</v>
      </c>
      <c r="C32" s="13">
        <v>24</v>
      </c>
      <c r="D32" s="14" t="s">
        <v>49</v>
      </c>
      <c r="E32" s="15" t="s">
        <v>47</v>
      </c>
      <c r="F32" s="16"/>
      <c r="G32" s="17">
        <v>2000000</v>
      </c>
      <c r="H32" s="17">
        <f t="shared" si="0"/>
        <v>14569000</v>
      </c>
    </row>
    <row r="33" spans="2:8" ht="18.95" customHeight="1" x14ac:dyDescent="0.25">
      <c r="B33" s="12" t="s">
        <v>13</v>
      </c>
      <c r="C33" s="13">
        <v>25</v>
      </c>
      <c r="D33" s="14" t="s">
        <v>50</v>
      </c>
      <c r="E33" s="15" t="s">
        <v>47</v>
      </c>
      <c r="F33" s="16"/>
      <c r="G33" s="17">
        <v>4000000</v>
      </c>
      <c r="H33" s="17">
        <f t="shared" si="0"/>
        <v>10569000</v>
      </c>
    </row>
    <row r="34" spans="2:8" ht="18.95" customHeight="1" x14ac:dyDescent="0.25">
      <c r="B34" s="12" t="s">
        <v>16</v>
      </c>
      <c r="C34" s="13">
        <v>26</v>
      </c>
      <c r="D34" s="14" t="s">
        <v>916</v>
      </c>
      <c r="E34" s="15" t="s">
        <v>47</v>
      </c>
      <c r="F34" s="16"/>
      <c r="G34" s="17">
        <v>1260000</v>
      </c>
      <c r="H34" s="17">
        <f t="shared" si="0"/>
        <v>9309000</v>
      </c>
    </row>
    <row r="35" spans="2:8" ht="18.95" customHeight="1" x14ac:dyDescent="0.25">
      <c r="B35" s="12" t="s">
        <v>19</v>
      </c>
      <c r="C35" s="13">
        <v>27</v>
      </c>
      <c r="D35" s="14" t="s">
        <v>917</v>
      </c>
      <c r="E35" s="15" t="s">
        <v>47</v>
      </c>
      <c r="F35" s="16"/>
      <c r="G35" s="17">
        <v>1200000</v>
      </c>
      <c r="H35" s="17">
        <f t="shared" si="0"/>
        <v>8109000</v>
      </c>
    </row>
    <row r="36" spans="2:8" ht="18.95" customHeight="1" x14ac:dyDescent="0.25">
      <c r="B36" s="12" t="s">
        <v>18</v>
      </c>
      <c r="C36" s="13">
        <v>28</v>
      </c>
      <c r="D36" s="14" t="s">
        <v>10</v>
      </c>
      <c r="E36" s="15" t="s">
        <v>11</v>
      </c>
      <c r="F36" s="16"/>
      <c r="G36" s="17">
        <v>29000</v>
      </c>
      <c r="H36" s="17">
        <f t="shared" si="0"/>
        <v>8080000</v>
      </c>
    </row>
    <row r="37" spans="2:8" ht="18.95" customHeight="1" x14ac:dyDescent="0.25">
      <c r="B37" s="12" t="s">
        <v>19</v>
      </c>
      <c r="C37" s="13">
        <v>29</v>
      </c>
      <c r="D37" s="14" t="s">
        <v>51</v>
      </c>
      <c r="E37" s="15"/>
      <c r="F37" s="16"/>
      <c r="G37" s="17">
        <v>144000</v>
      </c>
      <c r="H37" s="17">
        <f t="shared" si="0"/>
        <v>7936000</v>
      </c>
    </row>
    <row r="38" spans="2:8" ht="18.95" customHeight="1" x14ac:dyDescent="0.25">
      <c r="B38" s="12" t="s">
        <v>19</v>
      </c>
      <c r="C38" s="13">
        <v>30</v>
      </c>
      <c r="D38" s="14" t="s">
        <v>52</v>
      </c>
      <c r="E38" s="15"/>
      <c r="F38" s="16"/>
      <c r="G38" s="17">
        <v>700000</v>
      </c>
      <c r="H38" s="17">
        <f t="shared" si="0"/>
        <v>7236000</v>
      </c>
    </row>
    <row r="39" spans="2:8" ht="18.95" customHeight="1" x14ac:dyDescent="0.25">
      <c r="B39" s="12" t="s">
        <v>19</v>
      </c>
      <c r="C39" s="13">
        <v>31</v>
      </c>
      <c r="D39" s="14" t="s">
        <v>44</v>
      </c>
      <c r="E39" s="15" t="s">
        <v>53</v>
      </c>
      <c r="F39" s="16"/>
      <c r="G39" s="17">
        <v>100000</v>
      </c>
      <c r="H39" s="17">
        <f t="shared" si="0"/>
        <v>7136000</v>
      </c>
    </row>
    <row r="40" spans="2:8" ht="18.95" customHeight="1" x14ac:dyDescent="0.25">
      <c r="B40" s="12" t="s">
        <v>19</v>
      </c>
      <c r="C40" s="13">
        <v>32</v>
      </c>
      <c r="D40" s="14" t="s">
        <v>54</v>
      </c>
      <c r="E40" s="15" t="s">
        <v>55</v>
      </c>
      <c r="F40" s="16"/>
      <c r="G40" s="17">
        <v>1900000</v>
      </c>
      <c r="H40" s="17">
        <f t="shared" si="0"/>
        <v>5236000</v>
      </c>
    </row>
    <row r="41" spans="2:8" ht="18.95" customHeight="1" x14ac:dyDescent="0.25">
      <c r="B41" s="12" t="s">
        <v>19</v>
      </c>
      <c r="C41" s="13">
        <v>33</v>
      </c>
      <c r="D41" s="14" t="s">
        <v>56</v>
      </c>
      <c r="E41" s="15" t="s">
        <v>57</v>
      </c>
      <c r="F41" s="16"/>
      <c r="G41" s="17">
        <v>377000</v>
      </c>
      <c r="H41" s="17">
        <f t="shared" si="0"/>
        <v>4859000</v>
      </c>
    </row>
    <row r="42" spans="2:8" ht="18.95" customHeight="1" x14ac:dyDescent="0.25">
      <c r="B42" s="12" t="s">
        <v>19</v>
      </c>
      <c r="C42" s="13">
        <v>34</v>
      </c>
      <c r="D42" s="14" t="s">
        <v>58</v>
      </c>
      <c r="E42" s="15" t="s">
        <v>59</v>
      </c>
      <c r="F42" s="16"/>
      <c r="G42" s="17">
        <v>383000</v>
      </c>
      <c r="H42" s="17">
        <f t="shared" si="0"/>
        <v>4476000</v>
      </c>
    </row>
    <row r="43" spans="2:8" ht="18.95" customHeight="1" x14ac:dyDescent="0.25">
      <c r="B43" s="12" t="s">
        <v>20</v>
      </c>
      <c r="C43" s="13">
        <v>35</v>
      </c>
      <c r="D43" s="14" t="s">
        <v>60</v>
      </c>
      <c r="E43" s="15" t="s">
        <v>61</v>
      </c>
      <c r="F43" s="16"/>
      <c r="G43" s="17">
        <v>95000</v>
      </c>
      <c r="H43" s="17">
        <f t="shared" si="0"/>
        <v>4381000</v>
      </c>
    </row>
    <row r="44" spans="2:8" ht="18.95" customHeight="1" x14ac:dyDescent="0.25">
      <c r="B44" s="12" t="s">
        <v>20</v>
      </c>
      <c r="C44" s="13">
        <v>36</v>
      </c>
      <c r="D44" s="14" t="s">
        <v>62</v>
      </c>
      <c r="E44" s="15"/>
      <c r="F44" s="16"/>
      <c r="G44" s="17">
        <v>840000</v>
      </c>
      <c r="H44" s="17">
        <f t="shared" si="0"/>
        <v>3541000</v>
      </c>
    </row>
    <row r="45" spans="2:8" ht="18.95" customHeight="1" x14ac:dyDescent="0.25">
      <c r="B45" s="12" t="s">
        <v>20</v>
      </c>
      <c r="C45" s="13">
        <v>37</v>
      </c>
      <c r="D45" s="14" t="s">
        <v>63</v>
      </c>
      <c r="E45" s="15"/>
      <c r="F45" s="16"/>
      <c r="G45" s="17">
        <v>850000</v>
      </c>
      <c r="H45" s="17">
        <f t="shared" si="0"/>
        <v>2691000</v>
      </c>
    </row>
    <row r="46" spans="2:8" ht="18.95" customHeight="1" thickBot="1" x14ac:dyDescent="0.3">
      <c r="B46" s="5"/>
      <c r="C46" s="6"/>
      <c r="D46" s="7"/>
      <c r="E46" s="8"/>
      <c r="F46" s="9"/>
      <c r="G46" s="10"/>
      <c r="H46" s="29"/>
    </row>
    <row r="47" spans="2:8" ht="18.95" customHeight="1" x14ac:dyDescent="0.25">
      <c r="B47" s="76" t="s">
        <v>6</v>
      </c>
      <c r="C47" s="77"/>
      <c r="D47" s="77"/>
      <c r="E47" s="78"/>
      <c r="F47" s="82">
        <f>SUM(F5:F46)</f>
        <v>28250000</v>
      </c>
      <c r="G47" s="82">
        <f>SUM(G5:G46)</f>
        <v>25559000</v>
      </c>
      <c r="H47" s="82">
        <f>SUM(F47-G47)</f>
        <v>2691000</v>
      </c>
    </row>
    <row r="48" spans="2:8" ht="18.95" customHeight="1" thickBot="1" x14ac:dyDescent="0.3">
      <c r="B48" s="79"/>
      <c r="C48" s="80"/>
      <c r="D48" s="80"/>
      <c r="E48" s="81"/>
      <c r="F48" s="83"/>
      <c r="G48" s="83"/>
      <c r="H48" s="83"/>
    </row>
    <row r="49" spans="2:8" ht="16.5" thickBot="1" x14ac:dyDescent="0.3">
      <c r="B49" s="22"/>
      <c r="C49" s="22"/>
      <c r="D49" s="7"/>
      <c r="E49" s="7"/>
      <c r="F49" s="7"/>
      <c r="G49" s="7"/>
      <c r="H49" s="7"/>
    </row>
    <row r="50" spans="2:8" x14ac:dyDescent="0.25">
      <c r="B50" s="25" t="s">
        <v>0</v>
      </c>
      <c r="C50" s="74" t="s">
        <v>1</v>
      </c>
      <c r="D50" s="74" t="s">
        <v>2</v>
      </c>
      <c r="E50" s="74" t="s">
        <v>8</v>
      </c>
      <c r="F50" s="26" t="s">
        <v>3</v>
      </c>
      <c r="G50" s="26" t="s">
        <v>4</v>
      </c>
      <c r="H50" s="26" t="s">
        <v>5</v>
      </c>
    </row>
    <row r="51" spans="2:8" ht="16.5" thickBot="1" x14ac:dyDescent="0.3">
      <c r="B51" s="27" t="s">
        <v>70</v>
      </c>
      <c r="C51" s="75"/>
      <c r="D51" s="75"/>
      <c r="E51" s="75"/>
      <c r="F51" s="28" t="s">
        <v>71</v>
      </c>
      <c r="G51" s="28" t="s">
        <v>71</v>
      </c>
      <c r="H51" s="28" t="s">
        <v>71</v>
      </c>
    </row>
    <row r="52" spans="2:8" x14ac:dyDescent="0.25">
      <c r="B52" s="31"/>
      <c r="C52" s="32"/>
      <c r="D52" s="33" t="s">
        <v>64</v>
      </c>
      <c r="E52" s="34"/>
      <c r="F52" s="35"/>
      <c r="G52" s="36"/>
      <c r="H52" s="37">
        <f>SUM(F47-G47)</f>
        <v>2691000</v>
      </c>
    </row>
    <row r="53" spans="2:8" x14ac:dyDescent="0.25">
      <c r="B53" s="12" t="s">
        <v>21</v>
      </c>
      <c r="C53" s="13">
        <v>38</v>
      </c>
      <c r="D53" s="14" t="s">
        <v>65</v>
      </c>
      <c r="E53" s="15" t="s">
        <v>66</v>
      </c>
      <c r="F53" s="16"/>
      <c r="G53" s="17">
        <v>280000</v>
      </c>
      <c r="H53" s="18">
        <f>SUM(H52-G53)</f>
        <v>2411000</v>
      </c>
    </row>
    <row r="54" spans="2:8" x14ac:dyDescent="0.25">
      <c r="B54" s="12" t="s">
        <v>67</v>
      </c>
      <c r="C54" s="13">
        <v>39</v>
      </c>
      <c r="D54" s="19" t="s">
        <v>68</v>
      </c>
      <c r="E54" s="15" t="s">
        <v>69</v>
      </c>
      <c r="F54" s="16"/>
      <c r="G54" s="17">
        <v>800000</v>
      </c>
      <c r="H54" s="18">
        <f>SUM(H53-G54)</f>
        <v>1611000</v>
      </c>
    </row>
    <row r="55" spans="2:8" x14ac:dyDescent="0.25">
      <c r="B55" s="12" t="s">
        <v>67</v>
      </c>
      <c r="C55" s="13"/>
      <c r="D55" s="19" t="s">
        <v>944</v>
      </c>
      <c r="E55" s="15"/>
      <c r="F55" s="16">
        <v>5000000</v>
      </c>
      <c r="G55" s="17"/>
      <c r="H55" s="18">
        <f>SUM(H54,F55-G55)</f>
        <v>6611000</v>
      </c>
    </row>
    <row r="56" spans="2:8" x14ac:dyDescent="0.25">
      <c r="B56" s="12" t="s">
        <v>72</v>
      </c>
      <c r="C56" s="13">
        <v>40</v>
      </c>
      <c r="D56" s="19" t="s">
        <v>73</v>
      </c>
      <c r="E56" s="15" t="s">
        <v>11</v>
      </c>
      <c r="F56" s="16"/>
      <c r="G56" s="17">
        <v>325000</v>
      </c>
      <c r="H56" s="18">
        <f t="shared" ref="H56:H95" si="1">SUM(H55,F56-G56)</f>
        <v>6286000</v>
      </c>
    </row>
    <row r="57" spans="2:8" x14ac:dyDescent="0.25">
      <c r="B57" s="12" t="s">
        <v>72</v>
      </c>
      <c r="C57" s="13">
        <v>41</v>
      </c>
      <c r="D57" s="19" t="s">
        <v>74</v>
      </c>
      <c r="E57" s="15" t="s">
        <v>75</v>
      </c>
      <c r="F57" s="16"/>
      <c r="G57" s="17">
        <v>2750000</v>
      </c>
      <c r="H57" s="18">
        <f t="shared" si="1"/>
        <v>3536000</v>
      </c>
    </row>
    <row r="58" spans="2:8" x14ac:dyDescent="0.25">
      <c r="B58" s="12" t="s">
        <v>72</v>
      </c>
      <c r="C58" s="13">
        <v>42</v>
      </c>
      <c r="D58" s="19" t="s">
        <v>918</v>
      </c>
      <c r="E58" s="15" t="s">
        <v>30</v>
      </c>
      <c r="F58" s="16"/>
      <c r="G58" s="17">
        <v>1520000</v>
      </c>
      <c r="H58" s="18">
        <f t="shared" si="1"/>
        <v>2016000</v>
      </c>
    </row>
    <row r="59" spans="2:8" x14ac:dyDescent="0.25">
      <c r="B59" s="12" t="s">
        <v>76</v>
      </c>
      <c r="C59" s="13">
        <v>43</v>
      </c>
      <c r="D59" s="19" t="s">
        <v>77</v>
      </c>
      <c r="E59" s="15" t="s">
        <v>11</v>
      </c>
      <c r="F59" s="16"/>
      <c r="G59" s="17">
        <v>35000</v>
      </c>
      <c r="H59" s="18">
        <f t="shared" si="1"/>
        <v>1981000</v>
      </c>
    </row>
    <row r="60" spans="2:8" x14ac:dyDescent="0.25">
      <c r="B60" s="12" t="s">
        <v>78</v>
      </c>
      <c r="C60" s="13">
        <v>44</v>
      </c>
      <c r="D60" s="19" t="s">
        <v>79</v>
      </c>
      <c r="E60" s="15"/>
      <c r="F60" s="16"/>
      <c r="G60" s="17">
        <v>7500</v>
      </c>
      <c r="H60" s="18">
        <f t="shared" si="1"/>
        <v>1973500</v>
      </c>
    </row>
    <row r="61" spans="2:8" x14ac:dyDescent="0.25">
      <c r="B61" s="12" t="s">
        <v>78</v>
      </c>
      <c r="C61" s="13">
        <v>45</v>
      </c>
      <c r="D61" s="19" t="s">
        <v>80</v>
      </c>
      <c r="E61" s="15"/>
      <c r="F61" s="16"/>
      <c r="G61" s="17">
        <v>50000</v>
      </c>
      <c r="H61" s="18">
        <f t="shared" si="1"/>
        <v>1923500</v>
      </c>
    </row>
    <row r="62" spans="2:8" x14ac:dyDescent="0.25">
      <c r="B62" s="12" t="s">
        <v>78</v>
      </c>
      <c r="C62" s="13">
        <v>46</v>
      </c>
      <c r="D62" s="19" t="s">
        <v>81</v>
      </c>
      <c r="E62" s="15"/>
      <c r="F62" s="16"/>
      <c r="G62" s="17">
        <v>30000</v>
      </c>
      <c r="H62" s="18">
        <f t="shared" si="1"/>
        <v>1893500</v>
      </c>
    </row>
    <row r="63" spans="2:8" x14ac:dyDescent="0.25">
      <c r="B63" s="12" t="s">
        <v>78</v>
      </c>
      <c r="C63" s="13">
        <v>47</v>
      </c>
      <c r="D63" s="19" t="s">
        <v>82</v>
      </c>
      <c r="E63" s="15" t="s">
        <v>83</v>
      </c>
      <c r="F63" s="16"/>
      <c r="G63" s="17">
        <v>500000</v>
      </c>
      <c r="H63" s="18">
        <f t="shared" si="1"/>
        <v>1393500</v>
      </c>
    </row>
    <row r="64" spans="2:8" x14ac:dyDescent="0.25">
      <c r="B64" s="12" t="s">
        <v>78</v>
      </c>
      <c r="C64" s="13">
        <v>48</v>
      </c>
      <c r="D64" s="19" t="s">
        <v>919</v>
      </c>
      <c r="E64" s="15" t="s">
        <v>53</v>
      </c>
      <c r="F64" s="16"/>
      <c r="G64" s="17">
        <v>400000</v>
      </c>
      <c r="H64" s="18">
        <f t="shared" si="1"/>
        <v>993500</v>
      </c>
    </row>
    <row r="65" spans="2:8" x14ac:dyDescent="0.25">
      <c r="B65" s="12" t="s">
        <v>78</v>
      </c>
      <c r="C65" s="13">
        <v>49</v>
      </c>
      <c r="D65" s="19" t="s">
        <v>920</v>
      </c>
      <c r="E65" s="15" t="s">
        <v>83</v>
      </c>
      <c r="F65" s="16"/>
      <c r="G65" s="17">
        <v>150000</v>
      </c>
      <c r="H65" s="18">
        <f>SUM(H64,F65-G65)</f>
        <v>843500</v>
      </c>
    </row>
    <row r="66" spans="2:8" x14ac:dyDescent="0.25">
      <c r="B66" s="12" t="s">
        <v>78</v>
      </c>
      <c r="C66" s="13"/>
      <c r="D66" s="19" t="s">
        <v>945</v>
      </c>
      <c r="E66" s="15"/>
      <c r="F66" s="16">
        <v>10000000</v>
      </c>
      <c r="G66" s="17"/>
      <c r="H66" s="18">
        <f t="shared" si="1"/>
        <v>10843500</v>
      </c>
    </row>
    <row r="67" spans="2:8" x14ac:dyDescent="0.25">
      <c r="B67" s="12" t="s">
        <v>84</v>
      </c>
      <c r="C67" s="13">
        <v>50</v>
      </c>
      <c r="D67" s="19" t="s">
        <v>85</v>
      </c>
      <c r="E67" s="15" t="s">
        <v>86</v>
      </c>
      <c r="F67" s="16"/>
      <c r="G67" s="17">
        <v>7900000</v>
      </c>
      <c r="H67" s="18">
        <f t="shared" si="1"/>
        <v>2943500</v>
      </c>
    </row>
    <row r="68" spans="2:8" x14ac:dyDescent="0.25">
      <c r="B68" s="12" t="s">
        <v>84</v>
      </c>
      <c r="C68" s="13">
        <v>51</v>
      </c>
      <c r="D68" s="19" t="s">
        <v>87</v>
      </c>
      <c r="E68" s="15" t="s">
        <v>66</v>
      </c>
      <c r="F68" s="16"/>
      <c r="G68" s="17">
        <v>546000</v>
      </c>
      <c r="H68" s="18">
        <f t="shared" si="1"/>
        <v>2397500</v>
      </c>
    </row>
    <row r="69" spans="2:8" x14ac:dyDescent="0.25">
      <c r="B69" s="12" t="s">
        <v>90</v>
      </c>
      <c r="C69" s="13">
        <v>52</v>
      </c>
      <c r="D69" s="19" t="s">
        <v>88</v>
      </c>
      <c r="E69" s="15" t="s">
        <v>89</v>
      </c>
      <c r="F69" s="16"/>
      <c r="G69" s="17">
        <v>35000</v>
      </c>
      <c r="H69" s="18">
        <f t="shared" si="1"/>
        <v>2362500</v>
      </c>
    </row>
    <row r="70" spans="2:8" x14ac:dyDescent="0.25">
      <c r="B70" s="12" t="s">
        <v>90</v>
      </c>
      <c r="C70" s="13">
        <v>53</v>
      </c>
      <c r="D70" s="19" t="s">
        <v>91</v>
      </c>
      <c r="E70" s="15" t="s">
        <v>92</v>
      </c>
      <c r="F70" s="16"/>
      <c r="G70" s="17">
        <v>36000</v>
      </c>
      <c r="H70" s="18">
        <f t="shared" si="1"/>
        <v>2326500</v>
      </c>
    </row>
    <row r="71" spans="2:8" x14ac:dyDescent="0.25">
      <c r="B71" s="12" t="s">
        <v>90</v>
      </c>
      <c r="C71" s="13">
        <v>54</v>
      </c>
      <c r="D71" s="19" t="s">
        <v>93</v>
      </c>
      <c r="E71" s="15" t="s">
        <v>94</v>
      </c>
      <c r="F71" s="16"/>
      <c r="G71" s="17">
        <v>65000</v>
      </c>
      <c r="H71" s="18">
        <f t="shared" si="1"/>
        <v>2261500</v>
      </c>
    </row>
    <row r="72" spans="2:8" x14ac:dyDescent="0.25">
      <c r="B72" s="12" t="s">
        <v>90</v>
      </c>
      <c r="C72" s="13">
        <v>55</v>
      </c>
      <c r="D72" s="19" t="s">
        <v>95</v>
      </c>
      <c r="E72" s="15" t="s">
        <v>66</v>
      </c>
      <c r="F72" s="16"/>
      <c r="G72" s="17">
        <v>20000</v>
      </c>
      <c r="H72" s="18">
        <f t="shared" si="1"/>
        <v>2241500</v>
      </c>
    </row>
    <row r="73" spans="2:8" x14ac:dyDescent="0.25">
      <c r="B73" s="12" t="s">
        <v>98</v>
      </c>
      <c r="C73" s="13">
        <v>56</v>
      </c>
      <c r="D73" s="19" t="s">
        <v>96</v>
      </c>
      <c r="E73" s="15" t="s">
        <v>97</v>
      </c>
      <c r="F73" s="16"/>
      <c r="G73" s="17">
        <v>30000</v>
      </c>
      <c r="H73" s="18">
        <f t="shared" si="1"/>
        <v>2211500</v>
      </c>
    </row>
    <row r="74" spans="2:8" x14ac:dyDescent="0.25">
      <c r="B74" s="12" t="s">
        <v>90</v>
      </c>
      <c r="C74" s="13"/>
      <c r="D74" s="19" t="s">
        <v>946</v>
      </c>
      <c r="E74" s="15"/>
      <c r="F74" s="16">
        <v>5000000</v>
      </c>
      <c r="G74" s="17"/>
      <c r="H74" s="18">
        <f t="shared" si="1"/>
        <v>7211500</v>
      </c>
    </row>
    <row r="75" spans="2:8" x14ac:dyDescent="0.25">
      <c r="B75" s="12" t="s">
        <v>90</v>
      </c>
      <c r="C75" s="13">
        <v>57</v>
      </c>
      <c r="D75" s="14" t="s">
        <v>99</v>
      </c>
      <c r="E75" s="15" t="s">
        <v>30</v>
      </c>
      <c r="F75" s="16"/>
      <c r="G75" s="17">
        <v>720000</v>
      </c>
      <c r="H75" s="18">
        <f t="shared" si="1"/>
        <v>6491500</v>
      </c>
    </row>
    <row r="76" spans="2:8" x14ac:dyDescent="0.25">
      <c r="B76" s="12" t="s">
        <v>101</v>
      </c>
      <c r="C76" s="13">
        <v>58</v>
      </c>
      <c r="D76" s="14" t="s">
        <v>100</v>
      </c>
      <c r="E76" s="15"/>
      <c r="F76" s="16"/>
      <c r="G76" s="17">
        <v>4150000</v>
      </c>
      <c r="H76" s="18">
        <f t="shared" si="1"/>
        <v>2341500</v>
      </c>
    </row>
    <row r="77" spans="2:8" x14ac:dyDescent="0.25">
      <c r="B77" s="12" t="s">
        <v>101</v>
      </c>
      <c r="C77" s="13">
        <v>59</v>
      </c>
      <c r="D77" s="14" t="s">
        <v>102</v>
      </c>
      <c r="E77" s="15" t="s">
        <v>27</v>
      </c>
      <c r="F77" s="16"/>
      <c r="G77" s="17">
        <v>12000</v>
      </c>
      <c r="H77" s="18">
        <f t="shared" si="1"/>
        <v>2329500</v>
      </c>
    </row>
    <row r="78" spans="2:8" x14ac:dyDescent="0.25">
      <c r="B78" s="12" t="s">
        <v>105</v>
      </c>
      <c r="C78" s="13">
        <v>60</v>
      </c>
      <c r="D78" s="14" t="s">
        <v>103</v>
      </c>
      <c r="E78" s="15" t="s">
        <v>104</v>
      </c>
      <c r="F78" s="16"/>
      <c r="G78" s="17">
        <v>45000</v>
      </c>
      <c r="H78" s="18">
        <f t="shared" si="1"/>
        <v>2284500</v>
      </c>
    </row>
    <row r="79" spans="2:8" x14ac:dyDescent="0.25">
      <c r="B79" s="12" t="s">
        <v>78</v>
      </c>
      <c r="C79" s="13">
        <v>61</v>
      </c>
      <c r="D79" s="14" t="s">
        <v>106</v>
      </c>
      <c r="E79" s="15" t="s">
        <v>107</v>
      </c>
      <c r="F79" s="16"/>
      <c r="G79" s="17">
        <v>11000</v>
      </c>
      <c r="H79" s="18">
        <f t="shared" si="1"/>
        <v>2273500</v>
      </c>
    </row>
    <row r="80" spans="2:8" x14ac:dyDescent="0.25">
      <c r="B80" s="12" t="s">
        <v>78</v>
      </c>
      <c r="C80" s="13">
        <v>62</v>
      </c>
      <c r="D80" s="14" t="s">
        <v>108</v>
      </c>
      <c r="E80" s="15" t="s">
        <v>109</v>
      </c>
      <c r="F80" s="16"/>
      <c r="G80" s="17">
        <v>546000</v>
      </c>
      <c r="H80" s="18">
        <f t="shared" si="1"/>
        <v>1727500</v>
      </c>
    </row>
    <row r="81" spans="2:8" x14ac:dyDescent="0.25">
      <c r="B81" s="12" t="s">
        <v>78</v>
      </c>
      <c r="C81" s="13">
        <v>63</v>
      </c>
      <c r="D81" s="14" t="s">
        <v>110</v>
      </c>
      <c r="E81" s="15" t="s">
        <v>109</v>
      </c>
      <c r="F81" s="16"/>
      <c r="G81" s="17">
        <v>454000</v>
      </c>
      <c r="H81" s="18">
        <f t="shared" si="1"/>
        <v>1273500</v>
      </c>
    </row>
    <row r="82" spans="2:8" x14ac:dyDescent="0.25">
      <c r="B82" s="12" t="s">
        <v>78</v>
      </c>
      <c r="C82" s="13">
        <v>64</v>
      </c>
      <c r="D82" s="14" t="s">
        <v>108</v>
      </c>
      <c r="E82" s="15" t="s">
        <v>109</v>
      </c>
      <c r="F82" s="16"/>
      <c r="G82" s="17">
        <v>546000</v>
      </c>
      <c r="H82" s="18">
        <f t="shared" si="1"/>
        <v>727500</v>
      </c>
    </row>
    <row r="83" spans="2:8" x14ac:dyDescent="0.25">
      <c r="B83" s="12" t="s">
        <v>78</v>
      </c>
      <c r="C83" s="13">
        <v>65</v>
      </c>
      <c r="D83" s="14" t="s">
        <v>111</v>
      </c>
      <c r="E83" s="15" t="s">
        <v>109</v>
      </c>
      <c r="F83" s="16"/>
      <c r="G83" s="17">
        <v>952000</v>
      </c>
      <c r="H83" s="18">
        <f t="shared" si="1"/>
        <v>-224500</v>
      </c>
    </row>
    <row r="84" spans="2:8" x14ac:dyDescent="0.25">
      <c r="B84" s="12" t="s">
        <v>112</v>
      </c>
      <c r="C84" s="13">
        <v>66</v>
      </c>
      <c r="D84" s="14" t="s">
        <v>111</v>
      </c>
      <c r="E84" s="15" t="s">
        <v>109</v>
      </c>
      <c r="F84" s="16"/>
      <c r="G84" s="17">
        <v>952000</v>
      </c>
      <c r="H84" s="18">
        <f t="shared" si="1"/>
        <v>-1176500</v>
      </c>
    </row>
    <row r="85" spans="2:8" x14ac:dyDescent="0.25">
      <c r="B85" s="12" t="s">
        <v>98</v>
      </c>
      <c r="C85" s="13">
        <v>67</v>
      </c>
      <c r="D85" s="14" t="s">
        <v>108</v>
      </c>
      <c r="E85" s="15" t="s">
        <v>109</v>
      </c>
      <c r="F85" s="16"/>
      <c r="G85" s="17">
        <v>546000</v>
      </c>
      <c r="H85" s="18">
        <f t="shared" si="1"/>
        <v>-1722500</v>
      </c>
    </row>
    <row r="86" spans="2:8" x14ac:dyDescent="0.25">
      <c r="B86" s="12" t="s">
        <v>98</v>
      </c>
      <c r="C86" s="13">
        <v>68</v>
      </c>
      <c r="D86" s="14" t="s">
        <v>108</v>
      </c>
      <c r="E86" s="15" t="s">
        <v>109</v>
      </c>
      <c r="F86" s="16"/>
      <c r="G86" s="17">
        <v>546000</v>
      </c>
      <c r="H86" s="18">
        <f t="shared" si="1"/>
        <v>-2268500</v>
      </c>
    </row>
    <row r="87" spans="2:8" x14ac:dyDescent="0.25">
      <c r="B87" s="12" t="s">
        <v>98</v>
      </c>
      <c r="C87" s="13">
        <v>69</v>
      </c>
      <c r="D87" s="14" t="s">
        <v>108</v>
      </c>
      <c r="E87" s="15" t="s">
        <v>109</v>
      </c>
      <c r="F87" s="16"/>
      <c r="G87" s="17">
        <v>546000</v>
      </c>
      <c r="H87" s="18">
        <f t="shared" si="1"/>
        <v>-2814500</v>
      </c>
    </row>
    <row r="88" spans="2:8" x14ac:dyDescent="0.25">
      <c r="B88" s="12" t="s">
        <v>98</v>
      </c>
      <c r="C88" s="13">
        <v>70</v>
      </c>
      <c r="D88" s="14" t="s">
        <v>113</v>
      </c>
      <c r="E88" s="15" t="s">
        <v>109</v>
      </c>
      <c r="F88" s="16"/>
      <c r="G88" s="17">
        <v>714000</v>
      </c>
      <c r="H88" s="18">
        <f t="shared" si="1"/>
        <v>-3528500</v>
      </c>
    </row>
    <row r="89" spans="2:8" x14ac:dyDescent="0.25">
      <c r="B89" s="12" t="s">
        <v>115</v>
      </c>
      <c r="C89" s="13">
        <v>71</v>
      </c>
      <c r="D89" s="14" t="s">
        <v>114</v>
      </c>
      <c r="E89" s="15" t="s">
        <v>109</v>
      </c>
      <c r="F89" s="16"/>
      <c r="G89" s="17">
        <v>952000</v>
      </c>
      <c r="H89" s="18">
        <f t="shared" si="1"/>
        <v>-4480500</v>
      </c>
    </row>
    <row r="90" spans="2:8" x14ac:dyDescent="0.25">
      <c r="B90" s="12" t="s">
        <v>117</v>
      </c>
      <c r="C90" s="13">
        <v>72</v>
      </c>
      <c r="D90" s="14" t="s">
        <v>116</v>
      </c>
      <c r="E90" s="15" t="s">
        <v>109</v>
      </c>
      <c r="F90" s="16"/>
      <c r="G90" s="17">
        <v>1200000</v>
      </c>
      <c r="H90" s="18">
        <f t="shared" si="1"/>
        <v>-5680500</v>
      </c>
    </row>
    <row r="91" spans="2:8" x14ac:dyDescent="0.25">
      <c r="B91" s="12" t="s">
        <v>120</v>
      </c>
      <c r="C91" s="13">
        <v>73</v>
      </c>
      <c r="D91" s="14" t="s">
        <v>118</v>
      </c>
      <c r="E91" s="15" t="s">
        <v>119</v>
      </c>
      <c r="F91" s="16"/>
      <c r="G91" s="17">
        <v>1140000</v>
      </c>
      <c r="H91" s="18">
        <f t="shared" si="1"/>
        <v>-6820500</v>
      </c>
    </row>
    <row r="92" spans="2:8" x14ac:dyDescent="0.25">
      <c r="B92" s="12" t="s">
        <v>122</v>
      </c>
      <c r="C92" s="13"/>
      <c r="D92" s="14" t="s">
        <v>947</v>
      </c>
      <c r="E92" s="15"/>
      <c r="F92" s="16">
        <v>3000000</v>
      </c>
      <c r="G92" s="17"/>
      <c r="H92" s="18">
        <f t="shared" si="1"/>
        <v>-3820500</v>
      </c>
    </row>
    <row r="93" spans="2:8" x14ac:dyDescent="0.25">
      <c r="B93" s="12" t="s">
        <v>122</v>
      </c>
      <c r="C93" s="13">
        <v>74</v>
      </c>
      <c r="D93" s="14" t="s">
        <v>121</v>
      </c>
      <c r="E93" s="15" t="s">
        <v>83</v>
      </c>
      <c r="F93" s="16"/>
      <c r="G93" s="17">
        <v>1540000</v>
      </c>
      <c r="H93" s="18">
        <f t="shared" si="1"/>
        <v>-5360500</v>
      </c>
    </row>
    <row r="94" spans="2:8" x14ac:dyDescent="0.25">
      <c r="B94" s="12" t="s">
        <v>124</v>
      </c>
      <c r="C94" s="13">
        <v>75</v>
      </c>
      <c r="D94" s="14" t="s">
        <v>123</v>
      </c>
      <c r="E94" s="15" t="s">
        <v>75</v>
      </c>
      <c r="F94" s="16"/>
      <c r="G94" s="17">
        <v>2750000</v>
      </c>
      <c r="H94" s="18">
        <f t="shared" si="1"/>
        <v>-8110500</v>
      </c>
    </row>
    <row r="95" spans="2:8" ht="16.5" thickBot="1" x14ac:dyDescent="0.3">
      <c r="B95" s="38" t="s">
        <v>122</v>
      </c>
      <c r="C95" s="39">
        <v>76</v>
      </c>
      <c r="D95" s="40" t="s">
        <v>125</v>
      </c>
      <c r="E95" s="41" t="s">
        <v>33</v>
      </c>
      <c r="F95" s="42"/>
      <c r="G95" s="29">
        <v>560000</v>
      </c>
      <c r="H95" s="43">
        <f t="shared" si="1"/>
        <v>-8670500</v>
      </c>
    </row>
    <row r="96" spans="2:8" x14ac:dyDescent="0.25">
      <c r="B96" s="76" t="s">
        <v>6</v>
      </c>
      <c r="C96" s="77"/>
      <c r="D96" s="77"/>
      <c r="E96" s="78"/>
      <c r="F96" s="82">
        <f>SUM(F52:F95,F47)</f>
        <v>51250000</v>
      </c>
      <c r="G96" s="82">
        <f>SUM(G53:G95,G47)</f>
        <v>59920500</v>
      </c>
      <c r="H96" s="82">
        <f>SUM(F96-G96)</f>
        <v>-8670500</v>
      </c>
    </row>
    <row r="97" spans="2:8" ht="16.5" thickBot="1" x14ac:dyDescent="0.3">
      <c r="B97" s="79"/>
      <c r="C97" s="80"/>
      <c r="D97" s="80"/>
      <c r="E97" s="81"/>
      <c r="F97" s="83"/>
      <c r="G97" s="83"/>
      <c r="H97" s="83"/>
    </row>
    <row r="98" spans="2:8" ht="16.5" thickBot="1" x14ac:dyDescent="0.3">
      <c r="B98" s="22"/>
      <c r="C98" s="22"/>
      <c r="D98" s="7"/>
      <c r="E98" s="7"/>
      <c r="F98" s="7"/>
      <c r="G98" s="7"/>
      <c r="H98" s="7"/>
    </row>
    <row r="99" spans="2:8" x14ac:dyDescent="0.25">
      <c r="B99" s="25" t="s">
        <v>0</v>
      </c>
      <c r="C99" s="74" t="s">
        <v>1</v>
      </c>
      <c r="D99" s="74" t="s">
        <v>2</v>
      </c>
      <c r="E99" s="74" t="s">
        <v>8</v>
      </c>
      <c r="F99" s="26" t="s">
        <v>3</v>
      </c>
      <c r="G99" s="26" t="s">
        <v>4</v>
      </c>
      <c r="H99" s="26" t="s">
        <v>5</v>
      </c>
    </row>
    <row r="100" spans="2:8" ht="16.5" thickBot="1" x14ac:dyDescent="0.3">
      <c r="B100" s="27" t="s">
        <v>70</v>
      </c>
      <c r="C100" s="75"/>
      <c r="D100" s="75"/>
      <c r="E100" s="75"/>
      <c r="F100" s="28" t="s">
        <v>71</v>
      </c>
      <c r="G100" s="28" t="s">
        <v>71</v>
      </c>
      <c r="H100" s="28" t="s">
        <v>71</v>
      </c>
    </row>
    <row r="101" spans="2:8" x14ac:dyDescent="0.25">
      <c r="B101" s="31"/>
      <c r="C101" s="32"/>
      <c r="D101" s="33" t="s">
        <v>5</v>
      </c>
      <c r="E101" s="34"/>
      <c r="F101" s="35"/>
      <c r="G101" s="36"/>
      <c r="H101" s="37">
        <f>SUM(F96-G96)</f>
        <v>-8670500</v>
      </c>
    </row>
    <row r="102" spans="2:8" x14ac:dyDescent="0.25">
      <c r="B102" s="12" t="s">
        <v>127</v>
      </c>
      <c r="C102" s="13"/>
      <c r="D102" s="14" t="s">
        <v>948</v>
      </c>
      <c r="E102" s="15"/>
      <c r="F102" s="16">
        <v>10000000</v>
      </c>
      <c r="G102" s="17"/>
      <c r="H102" s="18">
        <f t="shared" ref="H102:H144" si="2">SUM(H101,F102-G102)</f>
        <v>1329500</v>
      </c>
    </row>
    <row r="103" spans="2:8" x14ac:dyDescent="0.25">
      <c r="B103" s="12" t="s">
        <v>127</v>
      </c>
      <c r="C103" s="13">
        <v>77</v>
      </c>
      <c r="D103" s="14" t="s">
        <v>921</v>
      </c>
      <c r="E103" s="15"/>
      <c r="F103" s="16"/>
      <c r="G103" s="17">
        <v>833000</v>
      </c>
      <c r="H103" s="18">
        <f t="shared" si="2"/>
        <v>496500</v>
      </c>
    </row>
    <row r="104" spans="2:8" x14ac:dyDescent="0.25">
      <c r="B104" s="12" t="s">
        <v>127</v>
      </c>
      <c r="C104" s="13">
        <v>78</v>
      </c>
      <c r="D104" s="19" t="s">
        <v>128</v>
      </c>
      <c r="E104" s="15" t="s">
        <v>129</v>
      </c>
      <c r="F104" s="16"/>
      <c r="G104" s="17">
        <v>100000</v>
      </c>
      <c r="H104" s="18">
        <f t="shared" si="2"/>
        <v>396500</v>
      </c>
    </row>
    <row r="105" spans="2:8" x14ac:dyDescent="0.25">
      <c r="B105" s="12" t="s">
        <v>127</v>
      </c>
      <c r="C105" s="13">
        <v>79</v>
      </c>
      <c r="D105" s="19" t="s">
        <v>130</v>
      </c>
      <c r="E105" s="15" t="s">
        <v>11</v>
      </c>
      <c r="F105" s="16"/>
      <c r="G105" s="17">
        <v>150000</v>
      </c>
      <c r="H105" s="18">
        <f t="shared" si="2"/>
        <v>246500</v>
      </c>
    </row>
    <row r="106" spans="2:8" x14ac:dyDescent="0.25">
      <c r="B106" s="12" t="s">
        <v>127</v>
      </c>
      <c r="C106" s="13">
        <v>80</v>
      </c>
      <c r="D106" s="19" t="s">
        <v>131</v>
      </c>
      <c r="E106" s="15" t="s">
        <v>11</v>
      </c>
      <c r="F106" s="16"/>
      <c r="G106" s="17">
        <v>288000</v>
      </c>
      <c r="H106" s="18">
        <f t="shared" si="2"/>
        <v>-41500</v>
      </c>
    </row>
    <row r="107" spans="2:8" x14ac:dyDescent="0.25">
      <c r="B107" s="12" t="s">
        <v>127</v>
      </c>
      <c r="C107" s="13">
        <v>81</v>
      </c>
      <c r="D107" s="19" t="s">
        <v>132</v>
      </c>
      <c r="E107" s="15" t="s">
        <v>94</v>
      </c>
      <c r="F107" s="16"/>
      <c r="G107" s="17">
        <v>69000</v>
      </c>
      <c r="H107" s="18">
        <f t="shared" si="2"/>
        <v>-110500</v>
      </c>
    </row>
    <row r="108" spans="2:8" x14ac:dyDescent="0.25">
      <c r="B108" s="12" t="s">
        <v>127</v>
      </c>
      <c r="C108" s="13"/>
      <c r="D108" s="19" t="s">
        <v>949</v>
      </c>
      <c r="E108" s="15"/>
      <c r="F108" s="16">
        <v>3000000</v>
      </c>
      <c r="G108" s="17"/>
      <c r="H108" s="18">
        <f t="shared" si="2"/>
        <v>2889500</v>
      </c>
    </row>
    <row r="109" spans="2:8" x14ac:dyDescent="0.25">
      <c r="B109" s="12" t="s">
        <v>127</v>
      </c>
      <c r="C109" s="13">
        <v>82</v>
      </c>
      <c r="D109" s="19" t="s">
        <v>134</v>
      </c>
      <c r="E109" s="15" t="s">
        <v>27</v>
      </c>
      <c r="F109" s="16"/>
      <c r="G109" s="17">
        <v>10000</v>
      </c>
      <c r="H109" s="18">
        <f t="shared" si="2"/>
        <v>2879500</v>
      </c>
    </row>
    <row r="110" spans="2:8" x14ac:dyDescent="0.25">
      <c r="B110" s="12" t="s">
        <v>133</v>
      </c>
      <c r="C110" s="13">
        <v>83</v>
      </c>
      <c r="D110" s="19" t="s">
        <v>135</v>
      </c>
      <c r="E110" s="15" t="s">
        <v>75</v>
      </c>
      <c r="F110" s="16"/>
      <c r="G110" s="17">
        <v>965000</v>
      </c>
      <c r="H110" s="18">
        <f t="shared" si="2"/>
        <v>1914500</v>
      </c>
    </row>
    <row r="111" spans="2:8" x14ac:dyDescent="0.25">
      <c r="B111" s="12" t="s">
        <v>122</v>
      </c>
      <c r="C111" s="13">
        <v>84</v>
      </c>
      <c r="D111" s="19" t="s">
        <v>136</v>
      </c>
      <c r="E111" s="15"/>
      <c r="F111" s="16"/>
      <c r="G111" s="17">
        <v>70000</v>
      </c>
      <c r="H111" s="18">
        <f t="shared" si="2"/>
        <v>1844500</v>
      </c>
    </row>
    <row r="112" spans="2:8" x14ac:dyDescent="0.25">
      <c r="B112" s="12" t="s">
        <v>133</v>
      </c>
      <c r="C112" s="13">
        <v>85</v>
      </c>
      <c r="D112" s="19" t="s">
        <v>137</v>
      </c>
      <c r="E112" s="15"/>
      <c r="F112" s="16"/>
      <c r="G112" s="17">
        <v>20000</v>
      </c>
      <c r="H112" s="18">
        <f t="shared" si="2"/>
        <v>1824500</v>
      </c>
    </row>
    <row r="113" spans="2:8" x14ac:dyDescent="0.25">
      <c r="B113" s="12" t="s">
        <v>133</v>
      </c>
      <c r="C113" s="13">
        <v>86</v>
      </c>
      <c r="D113" s="19" t="s">
        <v>138</v>
      </c>
      <c r="E113" s="15"/>
      <c r="F113" s="16"/>
      <c r="G113" s="17">
        <v>40000</v>
      </c>
      <c r="H113" s="18">
        <f t="shared" si="2"/>
        <v>1784500</v>
      </c>
    </row>
    <row r="114" spans="2:8" x14ac:dyDescent="0.25">
      <c r="B114" s="12" t="s">
        <v>139</v>
      </c>
      <c r="C114" s="13"/>
      <c r="D114" s="19" t="s">
        <v>950</v>
      </c>
      <c r="E114" s="15"/>
      <c r="F114" s="16">
        <v>2500000</v>
      </c>
      <c r="G114" s="17"/>
      <c r="H114" s="18">
        <f t="shared" si="2"/>
        <v>4284500</v>
      </c>
    </row>
    <row r="115" spans="2:8" x14ac:dyDescent="0.25">
      <c r="B115" s="12" t="s">
        <v>139</v>
      </c>
      <c r="C115" s="13">
        <v>87</v>
      </c>
      <c r="D115" s="19" t="s">
        <v>140</v>
      </c>
      <c r="E115" s="15" t="s">
        <v>35</v>
      </c>
      <c r="F115" s="16"/>
      <c r="G115" s="17">
        <v>1225000</v>
      </c>
      <c r="H115" s="18">
        <f t="shared" si="2"/>
        <v>3059500</v>
      </c>
    </row>
    <row r="116" spans="2:8" x14ac:dyDescent="0.25">
      <c r="B116" s="12" t="s">
        <v>139</v>
      </c>
      <c r="C116" s="13">
        <v>88</v>
      </c>
      <c r="D116" s="19" t="s">
        <v>141</v>
      </c>
      <c r="E116" s="15" t="s">
        <v>75</v>
      </c>
      <c r="F116" s="16"/>
      <c r="G116" s="17">
        <v>550000</v>
      </c>
      <c r="H116" s="18">
        <f t="shared" si="2"/>
        <v>2509500</v>
      </c>
    </row>
    <row r="117" spans="2:8" x14ac:dyDescent="0.25">
      <c r="B117" s="12" t="s">
        <v>139</v>
      </c>
      <c r="C117" s="13">
        <v>89</v>
      </c>
      <c r="D117" s="19" t="s">
        <v>142</v>
      </c>
      <c r="E117" s="15" t="s">
        <v>83</v>
      </c>
      <c r="F117" s="16"/>
      <c r="G117" s="17">
        <v>200000</v>
      </c>
      <c r="H117" s="18">
        <f t="shared" si="2"/>
        <v>2309500</v>
      </c>
    </row>
    <row r="118" spans="2:8" x14ac:dyDescent="0.25">
      <c r="B118" s="12" t="s">
        <v>143</v>
      </c>
      <c r="C118" s="13">
        <v>90</v>
      </c>
      <c r="D118" s="19" t="s">
        <v>144</v>
      </c>
      <c r="E118" s="15" t="s">
        <v>11</v>
      </c>
      <c r="F118" s="16"/>
      <c r="G118" s="17">
        <v>70000</v>
      </c>
      <c r="H118" s="18">
        <f t="shared" si="2"/>
        <v>2239500</v>
      </c>
    </row>
    <row r="119" spans="2:8" x14ac:dyDescent="0.25">
      <c r="B119" s="12" t="s">
        <v>143</v>
      </c>
      <c r="C119" s="13">
        <v>91</v>
      </c>
      <c r="D119" s="19" t="s">
        <v>145</v>
      </c>
      <c r="E119" s="15" t="s">
        <v>146</v>
      </c>
      <c r="F119" s="16"/>
      <c r="G119" s="17">
        <v>13000</v>
      </c>
      <c r="H119" s="18">
        <f t="shared" si="2"/>
        <v>2226500</v>
      </c>
    </row>
    <row r="120" spans="2:8" x14ac:dyDescent="0.25">
      <c r="B120" s="12" t="s">
        <v>143</v>
      </c>
      <c r="C120" s="13"/>
      <c r="D120" s="19" t="s">
        <v>951</v>
      </c>
      <c r="E120" s="15"/>
      <c r="F120" s="16">
        <v>9000000</v>
      </c>
      <c r="G120" s="17"/>
      <c r="H120" s="18">
        <f t="shared" si="2"/>
        <v>11226500</v>
      </c>
    </row>
    <row r="121" spans="2:8" x14ac:dyDescent="0.25">
      <c r="B121" s="12" t="s">
        <v>143</v>
      </c>
      <c r="C121" s="13">
        <v>92</v>
      </c>
      <c r="D121" s="19" t="s">
        <v>148</v>
      </c>
      <c r="E121" s="15" t="s">
        <v>75</v>
      </c>
      <c r="F121" s="16"/>
      <c r="G121" s="17">
        <v>1100000</v>
      </c>
      <c r="H121" s="18">
        <f t="shared" si="2"/>
        <v>10126500</v>
      </c>
    </row>
    <row r="122" spans="2:8" x14ac:dyDescent="0.25">
      <c r="B122" s="12" t="s">
        <v>143</v>
      </c>
      <c r="C122" s="13">
        <v>93</v>
      </c>
      <c r="D122" s="19" t="s">
        <v>149</v>
      </c>
      <c r="E122" s="15"/>
      <c r="F122" s="16"/>
      <c r="G122" s="17">
        <v>9554000</v>
      </c>
      <c r="H122" s="18">
        <f t="shared" si="2"/>
        <v>572500</v>
      </c>
    </row>
    <row r="123" spans="2:8" x14ac:dyDescent="0.25">
      <c r="B123" s="12" t="s">
        <v>143</v>
      </c>
      <c r="C123" s="13"/>
      <c r="D123" s="19" t="s">
        <v>147</v>
      </c>
      <c r="E123" s="15"/>
      <c r="F123" s="16">
        <v>1000000</v>
      </c>
      <c r="G123" s="17"/>
      <c r="H123" s="18">
        <f t="shared" si="2"/>
        <v>1572500</v>
      </c>
    </row>
    <row r="124" spans="2:8" x14ac:dyDescent="0.25">
      <c r="B124" s="12" t="s">
        <v>143</v>
      </c>
      <c r="C124" s="13">
        <v>94</v>
      </c>
      <c r="D124" s="19" t="s">
        <v>150</v>
      </c>
      <c r="E124" s="15" t="s">
        <v>151</v>
      </c>
      <c r="F124" s="16"/>
      <c r="G124" s="17">
        <v>48000</v>
      </c>
      <c r="H124" s="18">
        <f t="shared" si="2"/>
        <v>1524500</v>
      </c>
    </row>
    <row r="125" spans="2:8" x14ac:dyDescent="0.25">
      <c r="B125" s="12" t="s">
        <v>152</v>
      </c>
      <c r="C125" s="13"/>
      <c r="D125" s="14" t="s">
        <v>952</v>
      </c>
      <c r="E125" s="15"/>
      <c r="F125" s="16">
        <v>1000000</v>
      </c>
      <c r="G125" s="17"/>
      <c r="H125" s="18">
        <f t="shared" si="2"/>
        <v>2524500</v>
      </c>
    </row>
    <row r="126" spans="2:8" x14ac:dyDescent="0.25">
      <c r="B126" s="12" t="s">
        <v>152</v>
      </c>
      <c r="C126" s="13">
        <v>95</v>
      </c>
      <c r="D126" s="14" t="s">
        <v>77</v>
      </c>
      <c r="E126" s="15" t="s">
        <v>11</v>
      </c>
      <c r="F126" s="16"/>
      <c r="G126" s="17">
        <v>35000</v>
      </c>
      <c r="H126" s="18">
        <f t="shared" si="2"/>
        <v>2489500</v>
      </c>
    </row>
    <row r="127" spans="2:8" x14ac:dyDescent="0.25">
      <c r="B127" s="12" t="s">
        <v>152</v>
      </c>
      <c r="C127" s="13">
        <v>96</v>
      </c>
      <c r="D127" s="14" t="s">
        <v>141</v>
      </c>
      <c r="E127" s="15" t="s">
        <v>75</v>
      </c>
      <c r="F127" s="16"/>
      <c r="G127" s="17">
        <v>550000</v>
      </c>
      <c r="H127" s="18">
        <f t="shared" si="2"/>
        <v>1939500</v>
      </c>
    </row>
    <row r="128" spans="2:8" x14ac:dyDescent="0.25">
      <c r="B128" s="12" t="s">
        <v>152</v>
      </c>
      <c r="C128" s="13"/>
      <c r="D128" s="14" t="s">
        <v>953</v>
      </c>
      <c r="E128" s="15"/>
      <c r="F128" s="16">
        <v>2000000</v>
      </c>
      <c r="G128" s="17"/>
      <c r="H128" s="18">
        <f t="shared" si="2"/>
        <v>3939500</v>
      </c>
    </row>
    <row r="129" spans="2:8" x14ac:dyDescent="0.25">
      <c r="B129" s="12" t="s">
        <v>152</v>
      </c>
      <c r="C129" s="13">
        <v>97</v>
      </c>
      <c r="D129" s="14" t="s">
        <v>153</v>
      </c>
      <c r="E129" s="15" t="s">
        <v>11</v>
      </c>
      <c r="F129" s="16"/>
      <c r="G129" s="17">
        <v>350000</v>
      </c>
      <c r="H129" s="18">
        <f t="shared" si="2"/>
        <v>3589500</v>
      </c>
    </row>
    <row r="130" spans="2:8" x14ac:dyDescent="0.25">
      <c r="B130" s="12" t="s">
        <v>154</v>
      </c>
      <c r="C130" s="13">
        <v>98</v>
      </c>
      <c r="D130" s="14" t="s">
        <v>155</v>
      </c>
      <c r="E130" s="15" t="s">
        <v>33</v>
      </c>
      <c r="F130" s="16"/>
      <c r="G130" s="17">
        <v>56000</v>
      </c>
      <c r="H130" s="18">
        <f t="shared" si="2"/>
        <v>3533500</v>
      </c>
    </row>
    <row r="131" spans="2:8" x14ac:dyDescent="0.25">
      <c r="B131" s="12" t="s">
        <v>154</v>
      </c>
      <c r="C131" s="13">
        <v>99</v>
      </c>
      <c r="D131" s="14" t="s">
        <v>156</v>
      </c>
      <c r="E131" s="15" t="s">
        <v>75</v>
      </c>
      <c r="F131" s="16"/>
      <c r="G131" s="17">
        <v>825000</v>
      </c>
      <c r="H131" s="18">
        <f t="shared" si="2"/>
        <v>2708500</v>
      </c>
    </row>
    <row r="132" spans="2:8" x14ac:dyDescent="0.25">
      <c r="B132" s="12" t="s">
        <v>157</v>
      </c>
      <c r="C132" s="13"/>
      <c r="D132" s="14" t="s">
        <v>954</v>
      </c>
      <c r="E132" s="15"/>
      <c r="F132" s="16">
        <v>3000000</v>
      </c>
      <c r="G132" s="17"/>
      <c r="H132" s="18">
        <f t="shared" si="2"/>
        <v>5708500</v>
      </c>
    </row>
    <row r="133" spans="2:8" x14ac:dyDescent="0.25">
      <c r="B133" s="12" t="s">
        <v>157</v>
      </c>
      <c r="C133" s="13">
        <v>100</v>
      </c>
      <c r="D133" s="14" t="s">
        <v>141</v>
      </c>
      <c r="E133" s="15" t="s">
        <v>75</v>
      </c>
      <c r="F133" s="16"/>
      <c r="G133" s="17">
        <v>550000</v>
      </c>
      <c r="H133" s="18">
        <f t="shared" si="2"/>
        <v>5158500</v>
      </c>
    </row>
    <row r="134" spans="2:8" x14ac:dyDescent="0.25">
      <c r="B134" s="12" t="s">
        <v>157</v>
      </c>
      <c r="C134" s="13">
        <v>101</v>
      </c>
      <c r="D134" s="14" t="s">
        <v>158</v>
      </c>
      <c r="E134" s="15" t="s">
        <v>66</v>
      </c>
      <c r="F134" s="16"/>
      <c r="G134" s="17">
        <v>1961000</v>
      </c>
      <c r="H134" s="18">
        <f t="shared" si="2"/>
        <v>3197500</v>
      </c>
    </row>
    <row r="135" spans="2:8" x14ac:dyDescent="0.25">
      <c r="B135" s="12" t="s">
        <v>157</v>
      </c>
      <c r="C135" s="13">
        <v>102</v>
      </c>
      <c r="D135" s="14" t="s">
        <v>159</v>
      </c>
      <c r="E135" s="15" t="s">
        <v>33</v>
      </c>
      <c r="F135" s="16"/>
      <c r="G135" s="17">
        <v>168000</v>
      </c>
      <c r="H135" s="18">
        <f t="shared" si="2"/>
        <v>3029500</v>
      </c>
    </row>
    <row r="136" spans="2:8" x14ac:dyDescent="0.25">
      <c r="B136" s="12" t="s">
        <v>157</v>
      </c>
      <c r="C136" s="13">
        <v>103</v>
      </c>
      <c r="D136" s="14" t="s">
        <v>160</v>
      </c>
      <c r="E136" s="15" t="s">
        <v>161</v>
      </c>
      <c r="F136" s="16"/>
      <c r="G136" s="17">
        <v>786000</v>
      </c>
      <c r="H136" s="18">
        <f t="shared" si="2"/>
        <v>2243500</v>
      </c>
    </row>
    <row r="137" spans="2:8" x14ac:dyDescent="0.25">
      <c r="B137" s="12" t="s">
        <v>157</v>
      </c>
      <c r="C137" s="13">
        <v>104</v>
      </c>
      <c r="D137" s="14" t="s">
        <v>138</v>
      </c>
      <c r="E137" s="15" t="s">
        <v>151</v>
      </c>
      <c r="F137" s="16"/>
      <c r="G137" s="17">
        <v>40000</v>
      </c>
      <c r="H137" s="18">
        <f t="shared" si="2"/>
        <v>2203500</v>
      </c>
    </row>
    <row r="138" spans="2:8" x14ac:dyDescent="0.25">
      <c r="B138" s="12" t="s">
        <v>157</v>
      </c>
      <c r="C138" s="13">
        <v>105</v>
      </c>
      <c r="D138" s="14" t="s">
        <v>162</v>
      </c>
      <c r="E138" s="15" t="s">
        <v>163</v>
      </c>
      <c r="F138" s="16"/>
      <c r="G138" s="17">
        <v>583000</v>
      </c>
      <c r="H138" s="18">
        <f t="shared" si="2"/>
        <v>1620500</v>
      </c>
    </row>
    <row r="139" spans="2:8" x14ac:dyDescent="0.25">
      <c r="B139" s="12" t="s">
        <v>164</v>
      </c>
      <c r="C139" s="13">
        <v>106</v>
      </c>
      <c r="D139" s="14" t="s">
        <v>165</v>
      </c>
      <c r="E139" s="15" t="s">
        <v>33</v>
      </c>
      <c r="F139" s="16"/>
      <c r="G139" s="17">
        <v>82500</v>
      </c>
      <c r="H139" s="18">
        <f t="shared" si="2"/>
        <v>1538000</v>
      </c>
    </row>
    <row r="140" spans="2:8" x14ac:dyDescent="0.25">
      <c r="B140" s="12" t="s">
        <v>164</v>
      </c>
      <c r="C140" s="13"/>
      <c r="D140" s="14" t="s">
        <v>955</v>
      </c>
      <c r="E140" s="15"/>
      <c r="F140" s="16">
        <v>1000000</v>
      </c>
      <c r="G140" s="17"/>
      <c r="H140" s="18">
        <f t="shared" si="2"/>
        <v>2538000</v>
      </c>
    </row>
    <row r="141" spans="2:8" x14ac:dyDescent="0.25">
      <c r="B141" s="12" t="s">
        <v>164</v>
      </c>
      <c r="C141" s="13">
        <v>107</v>
      </c>
      <c r="D141" s="14" t="s">
        <v>166</v>
      </c>
      <c r="E141" s="15" t="s">
        <v>94</v>
      </c>
      <c r="F141" s="16"/>
      <c r="G141" s="17">
        <v>60000</v>
      </c>
      <c r="H141" s="18">
        <f t="shared" si="2"/>
        <v>2478000</v>
      </c>
    </row>
    <row r="142" spans="2:8" x14ac:dyDescent="0.25">
      <c r="B142" s="12" t="s">
        <v>167</v>
      </c>
      <c r="C142" s="13">
        <v>108</v>
      </c>
      <c r="D142" s="14" t="s">
        <v>922</v>
      </c>
      <c r="E142" s="15" t="s">
        <v>47</v>
      </c>
      <c r="F142" s="16"/>
      <c r="G142" s="17">
        <v>662000</v>
      </c>
      <c r="H142" s="18">
        <f t="shared" si="2"/>
        <v>1816000</v>
      </c>
    </row>
    <row r="143" spans="2:8" x14ac:dyDescent="0.25">
      <c r="B143" s="12" t="s">
        <v>168</v>
      </c>
      <c r="C143" s="13"/>
      <c r="D143" s="14" t="s">
        <v>956</v>
      </c>
      <c r="E143" s="15"/>
      <c r="F143" s="16">
        <v>16000000</v>
      </c>
      <c r="G143" s="17"/>
      <c r="H143" s="18">
        <f t="shared" si="2"/>
        <v>17816000</v>
      </c>
    </row>
    <row r="144" spans="2:8" x14ac:dyDescent="0.25">
      <c r="B144" s="12" t="s">
        <v>168</v>
      </c>
      <c r="C144" s="13">
        <v>109</v>
      </c>
      <c r="D144" s="14" t="s">
        <v>922</v>
      </c>
      <c r="E144" s="15" t="s">
        <v>47</v>
      </c>
      <c r="F144" s="16"/>
      <c r="G144" s="17">
        <v>662000</v>
      </c>
      <c r="H144" s="18">
        <f t="shared" si="2"/>
        <v>17154000</v>
      </c>
    </row>
    <row r="145" spans="2:8" x14ac:dyDescent="0.25">
      <c r="B145" s="12" t="s">
        <v>168</v>
      </c>
      <c r="C145" s="13">
        <v>110</v>
      </c>
      <c r="D145" s="14" t="s">
        <v>169</v>
      </c>
      <c r="E145" s="15" t="s">
        <v>170</v>
      </c>
      <c r="F145" s="16"/>
      <c r="G145" s="17">
        <v>4898000</v>
      </c>
      <c r="H145" s="18">
        <f>SUM(H144,F145-G145)</f>
        <v>12256000</v>
      </c>
    </row>
    <row r="146" spans="2:8" x14ac:dyDescent="0.25">
      <c r="B146" s="12" t="s">
        <v>167</v>
      </c>
      <c r="C146" s="13">
        <v>111</v>
      </c>
      <c r="D146" s="14" t="s">
        <v>171</v>
      </c>
      <c r="E146" s="15" t="s">
        <v>33</v>
      </c>
      <c r="F146" s="16"/>
      <c r="G146" s="17">
        <v>9000</v>
      </c>
      <c r="H146" s="18">
        <f t="shared" ref="H146:H152" si="3">SUM(H145,F146-G146)</f>
        <v>12247000</v>
      </c>
    </row>
    <row r="147" spans="2:8" x14ac:dyDescent="0.25">
      <c r="B147" s="12" t="s">
        <v>167</v>
      </c>
      <c r="C147" s="13">
        <v>112</v>
      </c>
      <c r="D147" s="14" t="s">
        <v>172</v>
      </c>
      <c r="E147" s="15"/>
      <c r="F147" s="16"/>
      <c r="G147" s="17">
        <v>9019000</v>
      </c>
      <c r="H147" s="18">
        <f t="shared" si="3"/>
        <v>3228000</v>
      </c>
    </row>
    <row r="148" spans="2:8" x14ac:dyDescent="0.25">
      <c r="B148" s="12" t="s">
        <v>167</v>
      </c>
      <c r="C148" s="13">
        <v>113</v>
      </c>
      <c r="D148" s="14" t="s">
        <v>173</v>
      </c>
      <c r="E148" s="15" t="s">
        <v>174</v>
      </c>
      <c r="F148" s="16"/>
      <c r="G148" s="17">
        <v>708000</v>
      </c>
      <c r="H148" s="18">
        <f t="shared" si="3"/>
        <v>2520000</v>
      </c>
    </row>
    <row r="149" spans="2:8" x14ac:dyDescent="0.25">
      <c r="B149" s="12" t="s">
        <v>175</v>
      </c>
      <c r="C149" s="13">
        <v>114</v>
      </c>
      <c r="D149" s="14" t="s">
        <v>176</v>
      </c>
      <c r="E149" s="15" t="s">
        <v>177</v>
      </c>
      <c r="F149" s="16"/>
      <c r="G149" s="17">
        <v>860000</v>
      </c>
      <c r="H149" s="18">
        <f t="shared" si="3"/>
        <v>1660000</v>
      </c>
    </row>
    <row r="150" spans="2:8" x14ac:dyDescent="0.25">
      <c r="B150" s="12" t="s">
        <v>178</v>
      </c>
      <c r="C150" s="13">
        <v>115</v>
      </c>
      <c r="D150" s="14" t="s">
        <v>179</v>
      </c>
      <c r="E150" s="15" t="s">
        <v>33</v>
      </c>
      <c r="F150" s="16"/>
      <c r="G150" s="17">
        <v>48000</v>
      </c>
      <c r="H150" s="18">
        <f t="shared" si="3"/>
        <v>1612000</v>
      </c>
    </row>
    <row r="151" spans="2:8" x14ac:dyDescent="0.25">
      <c r="B151" s="12"/>
      <c r="C151" s="13"/>
      <c r="D151" s="14"/>
      <c r="E151" s="15"/>
      <c r="F151" s="16"/>
      <c r="G151" s="17"/>
      <c r="H151" s="18">
        <f t="shared" si="3"/>
        <v>1612000</v>
      </c>
    </row>
    <row r="152" spans="2:8" ht="16.5" thickBot="1" x14ac:dyDescent="0.3">
      <c r="B152" s="38"/>
      <c r="C152" s="39"/>
      <c r="D152" s="40"/>
      <c r="E152" s="41"/>
      <c r="F152" s="42"/>
      <c r="G152" s="29"/>
      <c r="H152" s="43">
        <f t="shared" si="3"/>
        <v>1612000</v>
      </c>
    </row>
    <row r="153" spans="2:8" x14ac:dyDescent="0.25">
      <c r="B153" s="76" t="s">
        <v>6</v>
      </c>
      <c r="C153" s="77"/>
      <c r="D153" s="77"/>
      <c r="E153" s="78"/>
      <c r="F153" s="82">
        <f>SUM(F101:F152,F96)</f>
        <v>99750000</v>
      </c>
      <c r="G153" s="82">
        <f>SUM(G103:G152,G96)</f>
        <v>98138000</v>
      </c>
      <c r="H153" s="82">
        <f>SUM(F153-G153)</f>
        <v>1612000</v>
      </c>
    </row>
    <row r="154" spans="2:8" ht="16.5" thickBot="1" x14ac:dyDescent="0.3">
      <c r="B154" s="79"/>
      <c r="C154" s="80"/>
      <c r="D154" s="80"/>
      <c r="E154" s="81"/>
      <c r="F154" s="83"/>
      <c r="G154" s="83"/>
      <c r="H154" s="83"/>
    </row>
    <row r="155" spans="2:8" x14ac:dyDescent="0.25">
      <c r="B155" s="22"/>
      <c r="C155" s="22"/>
      <c r="D155" s="7"/>
      <c r="E155" s="7"/>
      <c r="F155" s="7"/>
      <c r="G155" s="9"/>
      <c r="H155" s="7"/>
    </row>
    <row r="156" spans="2:8" ht="16.5" thickBot="1" x14ac:dyDescent="0.3">
      <c r="B156" s="22"/>
      <c r="C156" s="22"/>
      <c r="D156" s="7"/>
      <c r="E156" s="7"/>
      <c r="F156" s="7"/>
      <c r="G156" s="7"/>
      <c r="H156" s="7"/>
    </row>
    <row r="157" spans="2:8" x14ac:dyDescent="0.25">
      <c r="B157" s="1" t="s">
        <v>0</v>
      </c>
      <c r="C157" s="54" t="s">
        <v>1</v>
      </c>
      <c r="D157" s="54" t="s">
        <v>2</v>
      </c>
      <c r="E157" s="54" t="s">
        <v>8</v>
      </c>
      <c r="F157" s="2" t="s">
        <v>3</v>
      </c>
      <c r="G157" s="2" t="s">
        <v>4</v>
      </c>
      <c r="H157" s="2" t="s">
        <v>5</v>
      </c>
    </row>
    <row r="158" spans="2:8" ht="16.5" thickBot="1" x14ac:dyDescent="0.3">
      <c r="B158" s="3" t="s">
        <v>70</v>
      </c>
      <c r="C158" s="55"/>
      <c r="D158" s="55"/>
      <c r="E158" s="55"/>
      <c r="F158" s="4" t="s">
        <v>71</v>
      </c>
      <c r="G158" s="4" t="s">
        <v>71</v>
      </c>
      <c r="H158" s="4" t="s">
        <v>71</v>
      </c>
    </row>
    <row r="159" spans="2:8" x14ac:dyDescent="0.25">
      <c r="B159" s="31"/>
      <c r="C159" s="32"/>
      <c r="D159" s="33" t="s">
        <v>5</v>
      </c>
      <c r="E159" s="34"/>
      <c r="F159" s="35"/>
      <c r="G159" s="36"/>
      <c r="H159" s="44">
        <f>SUM(F153-G153)</f>
        <v>1612000</v>
      </c>
    </row>
    <row r="160" spans="2:8" x14ac:dyDescent="0.25">
      <c r="B160" s="12" t="s">
        <v>180</v>
      </c>
      <c r="C160" s="13"/>
      <c r="D160" s="14" t="s">
        <v>957</v>
      </c>
      <c r="E160" s="15"/>
      <c r="F160" s="16">
        <v>1000000</v>
      </c>
      <c r="G160" s="17"/>
      <c r="H160" s="18">
        <f t="shared" ref="H160" si="4">SUM(H159,F160-G160)</f>
        <v>2612000</v>
      </c>
    </row>
    <row r="161" spans="2:8" x14ac:dyDescent="0.25">
      <c r="B161" s="12" t="s">
        <v>180</v>
      </c>
      <c r="C161" s="13">
        <v>116</v>
      </c>
      <c r="D161" s="14" t="s">
        <v>181</v>
      </c>
      <c r="E161" s="15" t="s">
        <v>177</v>
      </c>
      <c r="F161" s="16"/>
      <c r="G161" s="17">
        <v>893000</v>
      </c>
      <c r="H161" s="18">
        <f t="shared" ref="H161:H202" si="5">SUM(H160,F161-G161)</f>
        <v>1719000</v>
      </c>
    </row>
    <row r="162" spans="2:8" x14ac:dyDescent="0.25">
      <c r="B162" s="12" t="s">
        <v>182</v>
      </c>
      <c r="C162" s="13"/>
      <c r="D162" s="19" t="s">
        <v>958</v>
      </c>
      <c r="E162" s="15"/>
      <c r="F162" s="16">
        <v>1000000</v>
      </c>
      <c r="G162" s="17"/>
      <c r="H162" s="18">
        <f t="shared" si="5"/>
        <v>2719000</v>
      </c>
    </row>
    <row r="163" spans="2:8" x14ac:dyDescent="0.25">
      <c r="B163" s="12" t="s">
        <v>182</v>
      </c>
      <c r="C163" s="13">
        <v>117</v>
      </c>
      <c r="D163" s="19" t="s">
        <v>181</v>
      </c>
      <c r="E163" s="15" t="s">
        <v>183</v>
      </c>
      <c r="F163" s="16"/>
      <c r="G163" s="17">
        <v>893000</v>
      </c>
      <c r="H163" s="18">
        <f t="shared" si="5"/>
        <v>1826000</v>
      </c>
    </row>
    <row r="164" spans="2:8" x14ac:dyDescent="0.25">
      <c r="B164" s="12" t="s">
        <v>167</v>
      </c>
      <c r="C164" s="13">
        <v>118</v>
      </c>
      <c r="D164" s="19" t="s">
        <v>184</v>
      </c>
      <c r="E164" s="15"/>
      <c r="F164" s="16"/>
      <c r="G164" s="17">
        <v>60000</v>
      </c>
      <c r="H164" s="18">
        <f t="shared" si="5"/>
        <v>1766000</v>
      </c>
    </row>
    <row r="165" spans="2:8" x14ac:dyDescent="0.25">
      <c r="B165" s="12" t="s">
        <v>185</v>
      </c>
      <c r="C165" s="13">
        <v>119</v>
      </c>
      <c r="D165" s="19" t="s">
        <v>186</v>
      </c>
      <c r="E165" s="15" t="s">
        <v>33</v>
      </c>
      <c r="F165" s="16"/>
      <c r="G165" s="17">
        <v>33000</v>
      </c>
      <c r="H165" s="18">
        <f t="shared" si="5"/>
        <v>1733000</v>
      </c>
    </row>
    <row r="166" spans="2:8" x14ac:dyDescent="0.25">
      <c r="B166" s="12" t="s">
        <v>185</v>
      </c>
      <c r="C166" s="13"/>
      <c r="D166" s="19" t="s">
        <v>959</v>
      </c>
      <c r="E166" s="15"/>
      <c r="F166" s="16">
        <v>1000000</v>
      </c>
      <c r="G166" s="17"/>
      <c r="H166" s="18">
        <f t="shared" si="5"/>
        <v>2733000</v>
      </c>
    </row>
    <row r="167" spans="2:8" x14ac:dyDescent="0.25">
      <c r="B167" s="12" t="s">
        <v>185</v>
      </c>
      <c r="C167" s="13">
        <v>120</v>
      </c>
      <c r="D167" s="19" t="s">
        <v>187</v>
      </c>
      <c r="E167" s="15" t="s">
        <v>11</v>
      </c>
      <c r="F167" s="16"/>
      <c r="G167" s="17">
        <v>120000</v>
      </c>
      <c r="H167" s="18">
        <f t="shared" si="5"/>
        <v>2613000</v>
      </c>
    </row>
    <row r="168" spans="2:8" x14ac:dyDescent="0.25">
      <c r="B168" s="12" t="s">
        <v>188</v>
      </c>
      <c r="C168" s="13"/>
      <c r="D168" s="19" t="s">
        <v>960</v>
      </c>
      <c r="E168" s="15"/>
      <c r="F168" s="16">
        <v>4000000</v>
      </c>
      <c r="G168" s="17"/>
      <c r="H168" s="18">
        <f t="shared" si="5"/>
        <v>6613000</v>
      </c>
    </row>
    <row r="169" spans="2:8" x14ac:dyDescent="0.25">
      <c r="B169" s="12" t="s">
        <v>188</v>
      </c>
      <c r="C169" s="13">
        <v>121</v>
      </c>
      <c r="D169" s="19" t="s">
        <v>189</v>
      </c>
      <c r="E169" s="15" t="s">
        <v>170</v>
      </c>
      <c r="F169" s="16"/>
      <c r="G169" s="17">
        <v>3112500</v>
      </c>
      <c r="H169" s="18">
        <f t="shared" si="5"/>
        <v>3500500</v>
      </c>
    </row>
    <row r="170" spans="2:8" x14ac:dyDescent="0.25">
      <c r="B170" s="12" t="s">
        <v>139</v>
      </c>
      <c r="C170" s="13">
        <v>122</v>
      </c>
      <c r="D170" s="19" t="s">
        <v>160</v>
      </c>
      <c r="E170" s="15" t="s">
        <v>109</v>
      </c>
      <c r="F170" s="16"/>
      <c r="G170" s="17">
        <v>492500</v>
      </c>
      <c r="H170" s="18">
        <f t="shared" si="5"/>
        <v>3008000</v>
      </c>
    </row>
    <row r="171" spans="2:8" x14ac:dyDescent="0.25">
      <c r="B171" s="12" t="s">
        <v>143</v>
      </c>
      <c r="C171" s="13">
        <v>123</v>
      </c>
      <c r="D171" s="19" t="s">
        <v>160</v>
      </c>
      <c r="E171" s="15" t="s">
        <v>109</v>
      </c>
      <c r="F171" s="16"/>
      <c r="G171" s="17">
        <v>568000</v>
      </c>
      <c r="H171" s="18">
        <f t="shared" si="5"/>
        <v>2440000</v>
      </c>
    </row>
    <row r="172" spans="2:8" x14ac:dyDescent="0.25">
      <c r="B172" s="12" t="s">
        <v>152</v>
      </c>
      <c r="C172" s="13">
        <v>124</v>
      </c>
      <c r="D172" s="19" t="s">
        <v>160</v>
      </c>
      <c r="E172" s="15" t="s">
        <v>109</v>
      </c>
      <c r="F172" s="16"/>
      <c r="G172" s="17">
        <v>541000</v>
      </c>
      <c r="H172" s="18">
        <f t="shared" si="5"/>
        <v>1899000</v>
      </c>
    </row>
    <row r="173" spans="2:8" x14ac:dyDescent="0.25">
      <c r="B173" s="12" t="s">
        <v>152</v>
      </c>
      <c r="C173" s="13">
        <v>125</v>
      </c>
      <c r="D173" s="19" t="s">
        <v>160</v>
      </c>
      <c r="E173" s="15" t="s">
        <v>109</v>
      </c>
      <c r="F173" s="16"/>
      <c r="G173" s="17">
        <v>521000</v>
      </c>
      <c r="H173" s="18">
        <f t="shared" si="5"/>
        <v>1378000</v>
      </c>
    </row>
    <row r="174" spans="2:8" x14ac:dyDescent="0.25">
      <c r="B174" s="12" t="s">
        <v>152</v>
      </c>
      <c r="C174" s="13">
        <v>126</v>
      </c>
      <c r="D174" s="19" t="s">
        <v>160</v>
      </c>
      <c r="E174" s="15" t="s">
        <v>109</v>
      </c>
      <c r="F174" s="16"/>
      <c r="G174" s="17">
        <v>541000</v>
      </c>
      <c r="H174" s="18">
        <f t="shared" si="5"/>
        <v>837000</v>
      </c>
    </row>
    <row r="175" spans="2:8" x14ac:dyDescent="0.25">
      <c r="B175" s="12" t="s">
        <v>152</v>
      </c>
      <c r="C175" s="13">
        <v>127</v>
      </c>
      <c r="D175" s="19" t="s">
        <v>160</v>
      </c>
      <c r="E175" s="15" t="s">
        <v>109</v>
      </c>
      <c r="F175" s="16"/>
      <c r="G175" s="17">
        <v>521000</v>
      </c>
      <c r="H175" s="18">
        <f t="shared" si="5"/>
        <v>316000</v>
      </c>
    </row>
    <row r="176" spans="2:8" x14ac:dyDescent="0.25">
      <c r="B176" s="12" t="s">
        <v>157</v>
      </c>
      <c r="C176" s="13">
        <v>128</v>
      </c>
      <c r="D176" s="19" t="s">
        <v>160</v>
      </c>
      <c r="E176" s="15" t="s">
        <v>109</v>
      </c>
      <c r="F176" s="16"/>
      <c r="G176" s="17">
        <v>541000</v>
      </c>
      <c r="H176" s="18">
        <f t="shared" si="5"/>
        <v>-225000</v>
      </c>
    </row>
    <row r="177" spans="2:8" x14ac:dyDescent="0.25">
      <c r="B177" s="12" t="s">
        <v>164</v>
      </c>
      <c r="C177" s="13">
        <v>129</v>
      </c>
      <c r="D177" s="19" t="s">
        <v>160</v>
      </c>
      <c r="E177" s="15" t="s">
        <v>109</v>
      </c>
      <c r="F177" s="16"/>
      <c r="G177" s="17">
        <v>541000</v>
      </c>
      <c r="H177" s="18">
        <f t="shared" si="5"/>
        <v>-766000</v>
      </c>
    </row>
    <row r="178" spans="2:8" x14ac:dyDescent="0.25">
      <c r="B178" s="12" t="s">
        <v>167</v>
      </c>
      <c r="C178" s="13">
        <v>130</v>
      </c>
      <c r="D178" s="19" t="s">
        <v>160</v>
      </c>
      <c r="E178" s="15" t="s">
        <v>109</v>
      </c>
      <c r="F178" s="16"/>
      <c r="G178" s="17">
        <v>541000</v>
      </c>
      <c r="H178" s="18">
        <f t="shared" si="5"/>
        <v>-1307000</v>
      </c>
    </row>
    <row r="179" spans="2:8" x14ac:dyDescent="0.25">
      <c r="B179" s="12" t="s">
        <v>167</v>
      </c>
      <c r="C179" s="13">
        <v>131</v>
      </c>
      <c r="D179" s="19" t="s">
        <v>160</v>
      </c>
      <c r="E179" s="15" t="s">
        <v>109</v>
      </c>
      <c r="F179" s="16"/>
      <c r="G179" s="17">
        <v>541000</v>
      </c>
      <c r="H179" s="18">
        <f t="shared" si="5"/>
        <v>-1848000</v>
      </c>
    </row>
    <row r="180" spans="2:8" x14ac:dyDescent="0.25">
      <c r="B180" s="12" t="s">
        <v>157</v>
      </c>
      <c r="C180" s="13">
        <v>132</v>
      </c>
      <c r="D180" s="19" t="s">
        <v>190</v>
      </c>
      <c r="E180" s="15" t="s">
        <v>109</v>
      </c>
      <c r="F180" s="16"/>
      <c r="G180" s="17">
        <v>708000</v>
      </c>
      <c r="H180" s="18">
        <f t="shared" si="5"/>
        <v>-2556000</v>
      </c>
    </row>
    <row r="181" spans="2:8" x14ac:dyDescent="0.25">
      <c r="B181" s="12" t="s">
        <v>178</v>
      </c>
      <c r="C181" s="13">
        <v>133</v>
      </c>
      <c r="D181" s="19" t="s">
        <v>116</v>
      </c>
      <c r="E181" s="15" t="s">
        <v>109</v>
      </c>
      <c r="F181" s="16"/>
      <c r="G181" s="17">
        <v>1206000</v>
      </c>
      <c r="H181" s="18">
        <f t="shared" si="5"/>
        <v>-3762000</v>
      </c>
    </row>
    <row r="182" spans="2:8" x14ac:dyDescent="0.25">
      <c r="B182" s="12" t="s">
        <v>191</v>
      </c>
      <c r="C182" s="13"/>
      <c r="D182" s="19" t="s">
        <v>961</v>
      </c>
      <c r="E182" s="15"/>
      <c r="F182" s="16">
        <v>10000000</v>
      </c>
      <c r="G182" s="17"/>
      <c r="H182" s="18">
        <f t="shared" si="5"/>
        <v>6238000</v>
      </c>
    </row>
    <row r="183" spans="2:8" x14ac:dyDescent="0.25">
      <c r="B183" s="12" t="s">
        <v>191</v>
      </c>
      <c r="C183" s="13"/>
      <c r="D183" s="14" t="s">
        <v>192</v>
      </c>
      <c r="E183" s="15"/>
      <c r="F183" s="16"/>
      <c r="G183" s="17">
        <v>8281000</v>
      </c>
      <c r="H183" s="18">
        <f t="shared" si="5"/>
        <v>-2043000</v>
      </c>
    </row>
    <row r="184" spans="2:8" x14ac:dyDescent="0.25">
      <c r="B184" s="12" t="s">
        <v>178</v>
      </c>
      <c r="C184" s="13">
        <v>134</v>
      </c>
      <c r="D184" s="14" t="s">
        <v>193</v>
      </c>
      <c r="E184" s="15" t="s">
        <v>47</v>
      </c>
      <c r="F184" s="16"/>
      <c r="G184" s="17">
        <v>660000</v>
      </c>
      <c r="H184" s="18">
        <f t="shared" si="5"/>
        <v>-2703000</v>
      </c>
    </row>
    <row r="185" spans="2:8" x14ac:dyDescent="0.25">
      <c r="B185" s="12" t="s">
        <v>185</v>
      </c>
      <c r="C185" s="13">
        <v>135</v>
      </c>
      <c r="D185" s="14" t="s">
        <v>193</v>
      </c>
      <c r="E185" s="15" t="s">
        <v>47</v>
      </c>
      <c r="F185" s="16"/>
      <c r="G185" s="17">
        <v>660000</v>
      </c>
      <c r="H185" s="18">
        <f t="shared" si="5"/>
        <v>-3363000</v>
      </c>
    </row>
    <row r="186" spans="2:8" x14ac:dyDescent="0.25">
      <c r="B186" s="12" t="s">
        <v>191</v>
      </c>
      <c r="C186" s="13"/>
      <c r="D186" s="14" t="s">
        <v>962</v>
      </c>
      <c r="E186" s="15"/>
      <c r="F186" s="16">
        <v>6000000</v>
      </c>
      <c r="G186" s="17"/>
      <c r="H186" s="18">
        <f t="shared" si="5"/>
        <v>2637000</v>
      </c>
    </row>
    <row r="187" spans="2:8" x14ac:dyDescent="0.25">
      <c r="B187" s="12" t="s">
        <v>191</v>
      </c>
      <c r="C187" s="13">
        <v>136</v>
      </c>
      <c r="D187" s="14" t="s">
        <v>150</v>
      </c>
      <c r="E187" s="15"/>
      <c r="F187" s="16"/>
      <c r="G187" s="17">
        <v>60000</v>
      </c>
      <c r="H187" s="18">
        <f t="shared" si="5"/>
        <v>2577000</v>
      </c>
    </row>
    <row r="188" spans="2:8" x14ac:dyDescent="0.25">
      <c r="B188" s="12" t="s">
        <v>194</v>
      </c>
      <c r="C188" s="13">
        <v>137</v>
      </c>
      <c r="D188" s="14" t="s">
        <v>195</v>
      </c>
      <c r="E188" s="15" t="s">
        <v>47</v>
      </c>
      <c r="F188" s="16"/>
      <c r="G188" s="17">
        <v>660000</v>
      </c>
      <c r="H188" s="18">
        <f t="shared" si="5"/>
        <v>1917000</v>
      </c>
    </row>
    <row r="189" spans="2:8" x14ac:dyDescent="0.25">
      <c r="B189" s="12" t="s">
        <v>196</v>
      </c>
      <c r="C189" s="13"/>
      <c r="D189" s="14" t="s">
        <v>963</v>
      </c>
      <c r="E189" s="15"/>
      <c r="F189" s="16">
        <v>2000000</v>
      </c>
      <c r="G189" s="17"/>
      <c r="H189" s="18">
        <f t="shared" si="5"/>
        <v>3917000</v>
      </c>
    </row>
    <row r="190" spans="2:8" x14ac:dyDescent="0.25">
      <c r="B190" s="12" t="s">
        <v>196</v>
      </c>
      <c r="C190" s="13">
        <v>138</v>
      </c>
      <c r="D190" s="14" t="s">
        <v>197</v>
      </c>
      <c r="E190" s="15" t="s">
        <v>94</v>
      </c>
      <c r="F190" s="16"/>
      <c r="G190" s="17">
        <v>50000</v>
      </c>
      <c r="H190" s="18">
        <f t="shared" si="5"/>
        <v>3867000</v>
      </c>
    </row>
    <row r="191" spans="2:8" x14ac:dyDescent="0.25">
      <c r="B191" s="12" t="s">
        <v>194</v>
      </c>
      <c r="C191" s="13">
        <v>139</v>
      </c>
      <c r="D191" s="14" t="s">
        <v>198</v>
      </c>
      <c r="E191" s="15" t="s">
        <v>177</v>
      </c>
      <c r="F191" s="16"/>
      <c r="G191" s="17">
        <v>783000</v>
      </c>
      <c r="H191" s="18">
        <f t="shared" si="5"/>
        <v>3084000</v>
      </c>
    </row>
    <row r="192" spans="2:8" x14ac:dyDescent="0.25">
      <c r="B192" s="12" t="s">
        <v>199</v>
      </c>
      <c r="C192" s="13"/>
      <c r="D192" s="14" t="s">
        <v>964</v>
      </c>
      <c r="E192" s="15"/>
      <c r="F192" s="16">
        <v>10000000</v>
      </c>
      <c r="G192" s="17"/>
      <c r="H192" s="18">
        <f t="shared" si="5"/>
        <v>13084000</v>
      </c>
    </row>
    <row r="193" spans="2:8" x14ac:dyDescent="0.25">
      <c r="B193" s="12" t="s">
        <v>199</v>
      </c>
      <c r="C193" s="13">
        <v>140</v>
      </c>
      <c r="D193" s="14" t="s">
        <v>200</v>
      </c>
      <c r="E193" s="15" t="s">
        <v>35</v>
      </c>
      <c r="F193" s="16"/>
      <c r="G193" s="17">
        <v>1350000</v>
      </c>
      <c r="H193" s="18">
        <f t="shared" si="5"/>
        <v>11734000</v>
      </c>
    </row>
    <row r="194" spans="2:8" x14ac:dyDescent="0.25">
      <c r="B194" s="12" t="s">
        <v>199</v>
      </c>
      <c r="C194" s="13">
        <v>141</v>
      </c>
      <c r="D194" s="14" t="s">
        <v>51</v>
      </c>
      <c r="E194" s="15" t="s">
        <v>27</v>
      </c>
      <c r="F194" s="16"/>
      <c r="G194" s="17">
        <v>156000</v>
      </c>
      <c r="H194" s="18">
        <f t="shared" si="5"/>
        <v>11578000</v>
      </c>
    </row>
    <row r="195" spans="2:8" x14ac:dyDescent="0.25">
      <c r="B195" s="12" t="s">
        <v>194</v>
      </c>
      <c r="C195" s="13">
        <v>142</v>
      </c>
      <c r="D195" s="14" t="s">
        <v>201</v>
      </c>
      <c r="E195" s="15" t="s">
        <v>177</v>
      </c>
      <c r="F195" s="16"/>
      <c r="G195" s="17">
        <v>550000</v>
      </c>
      <c r="H195" s="18">
        <f t="shared" si="5"/>
        <v>11028000</v>
      </c>
    </row>
    <row r="196" spans="2:8" x14ac:dyDescent="0.25">
      <c r="B196" s="12" t="s">
        <v>199</v>
      </c>
      <c r="C196" s="13">
        <v>143</v>
      </c>
      <c r="D196" s="14" t="s">
        <v>202</v>
      </c>
      <c r="E196" s="45" t="s">
        <v>170</v>
      </c>
      <c r="F196" s="16"/>
      <c r="G196" s="17">
        <v>7250000</v>
      </c>
      <c r="H196" s="18">
        <f t="shared" si="5"/>
        <v>3778000</v>
      </c>
    </row>
    <row r="197" spans="2:8" x14ac:dyDescent="0.25">
      <c r="B197" s="12" t="s">
        <v>199</v>
      </c>
      <c r="C197" s="13">
        <v>144</v>
      </c>
      <c r="D197" s="14" t="s">
        <v>203</v>
      </c>
      <c r="E197" s="45" t="s">
        <v>177</v>
      </c>
      <c r="F197" s="16"/>
      <c r="G197" s="17">
        <v>882000</v>
      </c>
      <c r="H197" s="18">
        <f t="shared" si="5"/>
        <v>2896000</v>
      </c>
    </row>
    <row r="198" spans="2:8" x14ac:dyDescent="0.25">
      <c r="B198" s="12" t="s">
        <v>199</v>
      </c>
      <c r="C198" s="13">
        <v>145</v>
      </c>
      <c r="D198" s="14" t="s">
        <v>204</v>
      </c>
      <c r="E198" s="15"/>
      <c r="F198" s="16"/>
      <c r="G198" s="17">
        <v>50000</v>
      </c>
      <c r="H198" s="18">
        <f>SUM(H197,F198-G198)</f>
        <v>2846000</v>
      </c>
    </row>
    <row r="199" spans="2:8" x14ac:dyDescent="0.25">
      <c r="B199" s="12" t="s">
        <v>205</v>
      </c>
      <c r="C199" s="13"/>
      <c r="D199" s="14" t="s">
        <v>965</v>
      </c>
      <c r="E199" s="15"/>
      <c r="F199" s="16">
        <v>2000000</v>
      </c>
      <c r="G199" s="17"/>
      <c r="H199" s="18">
        <f t="shared" si="5"/>
        <v>4846000</v>
      </c>
    </row>
    <row r="200" spans="2:8" x14ac:dyDescent="0.25">
      <c r="B200" s="12" t="s">
        <v>205</v>
      </c>
      <c r="C200" s="13">
        <v>146</v>
      </c>
      <c r="D200" s="14" t="s">
        <v>206</v>
      </c>
      <c r="E200" s="15" t="s">
        <v>170</v>
      </c>
      <c r="F200" s="16"/>
      <c r="G200" s="17">
        <v>1710000</v>
      </c>
      <c r="H200" s="18">
        <f t="shared" si="5"/>
        <v>3136000</v>
      </c>
    </row>
    <row r="201" spans="2:8" x14ac:dyDescent="0.25">
      <c r="B201" s="12" t="s">
        <v>205</v>
      </c>
      <c r="C201" s="13">
        <v>147</v>
      </c>
      <c r="D201" s="14" t="s">
        <v>207</v>
      </c>
      <c r="E201" s="15" t="s">
        <v>27</v>
      </c>
      <c r="F201" s="16"/>
      <c r="G201" s="17">
        <v>75000</v>
      </c>
      <c r="H201" s="18">
        <f t="shared" si="5"/>
        <v>3061000</v>
      </c>
    </row>
    <row r="202" spans="2:8" x14ac:dyDescent="0.25">
      <c r="B202" s="12" t="s">
        <v>208</v>
      </c>
      <c r="C202" s="13">
        <v>148</v>
      </c>
      <c r="D202" s="14" t="s">
        <v>209</v>
      </c>
      <c r="E202" s="15" t="s">
        <v>177</v>
      </c>
      <c r="F202" s="16"/>
      <c r="G202" s="17">
        <v>1203500</v>
      </c>
      <c r="H202" s="18">
        <f t="shared" si="5"/>
        <v>1857500</v>
      </c>
    </row>
    <row r="203" spans="2:8" x14ac:dyDescent="0.25">
      <c r="B203" s="12" t="s">
        <v>208</v>
      </c>
      <c r="C203" s="13">
        <v>149</v>
      </c>
      <c r="D203" s="14" t="s">
        <v>210</v>
      </c>
      <c r="E203" s="15" t="s">
        <v>211</v>
      </c>
      <c r="F203" s="16"/>
      <c r="G203" s="17">
        <v>1100000</v>
      </c>
      <c r="H203" s="18">
        <f>SUM(H202,F203-G203)</f>
        <v>757500</v>
      </c>
    </row>
    <row r="204" spans="2:8" x14ac:dyDescent="0.25">
      <c r="B204" s="12" t="s">
        <v>208</v>
      </c>
      <c r="C204" s="13">
        <v>150</v>
      </c>
      <c r="D204" s="14" t="s">
        <v>184</v>
      </c>
      <c r="E204" s="15"/>
      <c r="F204" s="16"/>
      <c r="G204" s="17">
        <v>60000</v>
      </c>
      <c r="H204" s="18">
        <f t="shared" ref="H204:H209" si="6">SUM(H203,F204-G204)</f>
        <v>697500</v>
      </c>
    </row>
    <row r="205" spans="2:8" x14ac:dyDescent="0.25">
      <c r="B205" s="12" t="s">
        <v>208</v>
      </c>
      <c r="C205" s="13"/>
      <c r="D205" s="14" t="s">
        <v>966</v>
      </c>
      <c r="E205" s="15"/>
      <c r="F205" s="16">
        <v>9000000</v>
      </c>
      <c r="G205" s="17"/>
      <c r="H205" s="18">
        <f t="shared" si="6"/>
        <v>9697500</v>
      </c>
    </row>
    <row r="206" spans="2:8" x14ac:dyDescent="0.25">
      <c r="B206" s="12" t="s">
        <v>208</v>
      </c>
      <c r="C206" s="13">
        <v>151</v>
      </c>
      <c r="D206" s="14" t="s">
        <v>212</v>
      </c>
      <c r="E206" s="15"/>
      <c r="F206" s="16"/>
      <c r="G206" s="17">
        <v>8835000</v>
      </c>
      <c r="H206" s="18">
        <f t="shared" si="6"/>
        <v>862500</v>
      </c>
    </row>
    <row r="207" spans="2:8" x14ac:dyDescent="0.25">
      <c r="B207" s="12" t="s">
        <v>208</v>
      </c>
      <c r="C207" s="13">
        <v>152</v>
      </c>
      <c r="D207" s="14" t="s">
        <v>213</v>
      </c>
      <c r="E207" s="15" t="s">
        <v>214</v>
      </c>
      <c r="F207" s="16"/>
      <c r="G207" s="17">
        <v>35000</v>
      </c>
      <c r="H207" s="18">
        <f t="shared" si="6"/>
        <v>827500</v>
      </c>
    </row>
    <row r="208" spans="2:8" x14ac:dyDescent="0.25">
      <c r="B208" s="12" t="s">
        <v>215</v>
      </c>
      <c r="C208" s="13"/>
      <c r="D208" s="14" t="s">
        <v>967</v>
      </c>
      <c r="E208" s="15"/>
      <c r="F208" s="16">
        <v>1000000</v>
      </c>
      <c r="G208" s="17"/>
      <c r="H208" s="18">
        <f t="shared" si="6"/>
        <v>1827500</v>
      </c>
    </row>
    <row r="209" spans="2:8" x14ac:dyDescent="0.25">
      <c r="B209" s="12" t="s">
        <v>215</v>
      </c>
      <c r="C209" s="13">
        <v>153</v>
      </c>
      <c r="D209" s="14" t="s">
        <v>216</v>
      </c>
      <c r="E209" s="15" t="s">
        <v>217</v>
      </c>
      <c r="F209" s="16"/>
      <c r="G209" s="17">
        <v>336000</v>
      </c>
      <c r="H209" s="18">
        <f t="shared" si="6"/>
        <v>1491500</v>
      </c>
    </row>
    <row r="210" spans="2:8" ht="16.5" thickBot="1" x14ac:dyDescent="0.3">
      <c r="B210" s="38"/>
      <c r="C210" s="39"/>
      <c r="D210" s="40"/>
      <c r="E210" s="41"/>
      <c r="F210" s="42"/>
      <c r="G210" s="29"/>
      <c r="H210" s="43"/>
    </row>
    <row r="211" spans="2:8" x14ac:dyDescent="0.25">
      <c r="B211" s="66" t="s">
        <v>6</v>
      </c>
      <c r="C211" s="67"/>
      <c r="D211" s="67"/>
      <c r="E211" s="68"/>
      <c r="F211" s="72">
        <f>SUM(F160:F210,F153)</f>
        <v>146750000</v>
      </c>
      <c r="G211" s="72">
        <f>SUM(G159:G210,G153)</f>
        <v>145258500</v>
      </c>
      <c r="H211" s="72">
        <f>SUM(F211-G211)</f>
        <v>1491500</v>
      </c>
    </row>
    <row r="212" spans="2:8" ht="16.5" thickBot="1" x14ac:dyDescent="0.3">
      <c r="B212" s="69"/>
      <c r="C212" s="70"/>
      <c r="D212" s="70"/>
      <c r="E212" s="71"/>
      <c r="F212" s="73"/>
      <c r="G212" s="73"/>
      <c r="H212" s="73"/>
    </row>
    <row r="213" spans="2:8" x14ac:dyDescent="0.25">
      <c r="B213" s="22"/>
      <c r="C213" s="22"/>
      <c r="D213" s="7"/>
      <c r="E213" s="7"/>
      <c r="F213" s="7"/>
      <c r="G213" s="7"/>
      <c r="H213" s="7"/>
    </row>
    <row r="214" spans="2:8" ht="16.5" thickBot="1" x14ac:dyDescent="0.3">
      <c r="B214" s="22"/>
      <c r="C214" s="22"/>
      <c r="D214" s="7"/>
      <c r="E214" s="7"/>
      <c r="F214" s="7"/>
      <c r="G214" s="7"/>
      <c r="H214" s="7"/>
    </row>
    <row r="215" spans="2:8" x14ac:dyDescent="0.25">
      <c r="B215" s="1" t="s">
        <v>0</v>
      </c>
      <c r="C215" s="54" t="s">
        <v>1</v>
      </c>
      <c r="D215" s="54" t="s">
        <v>2</v>
      </c>
      <c r="E215" s="54" t="s">
        <v>8</v>
      </c>
      <c r="F215" s="2" t="s">
        <v>3</v>
      </c>
      <c r="G215" s="2" t="s">
        <v>4</v>
      </c>
      <c r="H215" s="2" t="s">
        <v>5</v>
      </c>
    </row>
    <row r="216" spans="2:8" ht="16.5" thickBot="1" x14ac:dyDescent="0.3">
      <c r="B216" s="3" t="s">
        <v>70</v>
      </c>
      <c r="C216" s="55"/>
      <c r="D216" s="55"/>
      <c r="E216" s="55"/>
      <c r="F216" s="4" t="s">
        <v>71</v>
      </c>
      <c r="G216" s="4" t="s">
        <v>71</v>
      </c>
      <c r="H216" s="4" t="s">
        <v>71</v>
      </c>
    </row>
    <row r="217" spans="2:8" x14ac:dyDescent="0.25">
      <c r="B217" s="31"/>
      <c r="C217" s="32"/>
      <c r="D217" s="33" t="s">
        <v>5</v>
      </c>
      <c r="E217" s="34"/>
      <c r="F217" s="35"/>
      <c r="G217" s="36"/>
      <c r="H217" s="44">
        <f>SUM(F211-G211)</f>
        <v>1491500</v>
      </c>
    </row>
    <row r="218" spans="2:8" x14ac:dyDescent="0.25">
      <c r="B218" s="12" t="s">
        <v>218</v>
      </c>
      <c r="C218" s="13">
        <v>154</v>
      </c>
      <c r="D218" s="14" t="s">
        <v>219</v>
      </c>
      <c r="E218" s="15" t="s">
        <v>104</v>
      </c>
      <c r="F218" s="16"/>
      <c r="G218" s="17">
        <v>14000</v>
      </c>
      <c r="H218" s="18">
        <f t="shared" ref="H218:H255" si="7">SUM(H217,F218-G218)</f>
        <v>1477500</v>
      </c>
    </row>
    <row r="219" spans="2:8" x14ac:dyDescent="0.25">
      <c r="B219" s="12" t="s">
        <v>218</v>
      </c>
      <c r="C219" s="13">
        <v>155</v>
      </c>
      <c r="D219" s="14" t="s">
        <v>220</v>
      </c>
      <c r="E219" s="15" t="s">
        <v>221</v>
      </c>
      <c r="F219" s="16"/>
      <c r="G219" s="17">
        <v>30000</v>
      </c>
      <c r="H219" s="18">
        <f t="shared" si="7"/>
        <v>1447500</v>
      </c>
    </row>
    <row r="220" spans="2:8" x14ac:dyDescent="0.25">
      <c r="B220" s="12" t="s">
        <v>218</v>
      </c>
      <c r="C220" s="13">
        <v>156</v>
      </c>
      <c r="D220" s="19" t="s">
        <v>222</v>
      </c>
      <c r="E220" s="15" t="s">
        <v>94</v>
      </c>
      <c r="F220" s="16"/>
      <c r="G220" s="17">
        <v>30000</v>
      </c>
      <c r="H220" s="18">
        <f t="shared" si="7"/>
        <v>1417500</v>
      </c>
    </row>
    <row r="221" spans="2:8" x14ac:dyDescent="0.25">
      <c r="B221" s="12" t="s">
        <v>218</v>
      </c>
      <c r="C221" s="13">
        <v>157</v>
      </c>
      <c r="D221" s="19" t="s">
        <v>223</v>
      </c>
      <c r="E221" s="15" t="s">
        <v>224</v>
      </c>
      <c r="F221" s="16"/>
      <c r="G221" s="17">
        <v>850000</v>
      </c>
      <c r="H221" s="18">
        <f t="shared" si="7"/>
        <v>567500</v>
      </c>
    </row>
    <row r="222" spans="2:8" x14ac:dyDescent="0.25">
      <c r="B222" s="12" t="s">
        <v>218</v>
      </c>
      <c r="C222" s="13"/>
      <c r="D222" s="19" t="s">
        <v>968</v>
      </c>
      <c r="E222" s="15"/>
      <c r="F222" s="16">
        <v>500000</v>
      </c>
      <c r="G222" s="17"/>
      <c r="H222" s="18">
        <f t="shared" si="7"/>
        <v>1067500</v>
      </c>
    </row>
    <row r="223" spans="2:8" x14ac:dyDescent="0.25">
      <c r="B223" s="12" t="s">
        <v>218</v>
      </c>
      <c r="C223" s="13">
        <v>158</v>
      </c>
      <c r="D223" s="19" t="s">
        <v>225</v>
      </c>
      <c r="E223" s="15" t="s">
        <v>27</v>
      </c>
      <c r="F223" s="16"/>
      <c r="G223" s="17">
        <v>75000</v>
      </c>
      <c r="H223" s="18">
        <f t="shared" si="7"/>
        <v>992500</v>
      </c>
    </row>
    <row r="224" spans="2:8" x14ac:dyDescent="0.25">
      <c r="B224" s="12" t="s">
        <v>215</v>
      </c>
      <c r="C224" s="13">
        <v>159</v>
      </c>
      <c r="D224" s="19" t="s">
        <v>226</v>
      </c>
      <c r="E224" s="15" t="s">
        <v>47</v>
      </c>
      <c r="F224" s="16"/>
      <c r="G224" s="17">
        <v>837000</v>
      </c>
      <c r="H224" s="18">
        <f t="shared" si="7"/>
        <v>155500</v>
      </c>
    </row>
    <row r="225" spans="2:10" x14ac:dyDescent="0.25">
      <c r="B225" s="12" t="s">
        <v>218</v>
      </c>
      <c r="C225" s="13"/>
      <c r="D225" s="19" t="s">
        <v>969</v>
      </c>
      <c r="E225" s="15"/>
      <c r="F225" s="16">
        <v>2000000</v>
      </c>
      <c r="G225" s="17"/>
      <c r="H225" s="18">
        <f t="shared" si="7"/>
        <v>2155500</v>
      </c>
    </row>
    <row r="226" spans="2:10" x14ac:dyDescent="0.25">
      <c r="B226" s="12" t="s">
        <v>218</v>
      </c>
      <c r="C226" s="13">
        <v>160</v>
      </c>
      <c r="D226" s="19" t="s">
        <v>226</v>
      </c>
      <c r="E226" s="15" t="s">
        <v>47</v>
      </c>
      <c r="F226" s="16"/>
      <c r="G226" s="17">
        <v>837000</v>
      </c>
      <c r="H226" s="18">
        <f t="shared" si="7"/>
        <v>1318500</v>
      </c>
    </row>
    <row r="227" spans="2:10" x14ac:dyDescent="0.25">
      <c r="B227" s="12" t="s">
        <v>227</v>
      </c>
      <c r="C227" s="13">
        <v>161</v>
      </c>
      <c r="D227" s="19" t="s">
        <v>222</v>
      </c>
      <c r="E227" s="15" t="s">
        <v>94</v>
      </c>
      <c r="F227" s="16"/>
      <c r="G227" s="17">
        <v>30000</v>
      </c>
      <c r="H227" s="18">
        <f t="shared" si="7"/>
        <v>1288500</v>
      </c>
    </row>
    <row r="228" spans="2:10" x14ac:dyDescent="0.25">
      <c r="B228" s="12" t="s">
        <v>227</v>
      </c>
      <c r="C228" s="13"/>
      <c r="D228" s="19" t="s">
        <v>970</v>
      </c>
      <c r="E228" s="15"/>
      <c r="F228" s="16">
        <v>10000000</v>
      </c>
      <c r="G228" s="17"/>
      <c r="H228" s="18">
        <f t="shared" si="7"/>
        <v>11288500</v>
      </c>
      <c r="I228" s="30"/>
      <c r="J228" s="30"/>
    </row>
    <row r="229" spans="2:10" x14ac:dyDescent="0.25">
      <c r="B229" s="12" t="s">
        <v>227</v>
      </c>
      <c r="C229" s="13">
        <v>162</v>
      </c>
      <c r="D229" s="19" t="s">
        <v>228</v>
      </c>
      <c r="E229" s="15" t="s">
        <v>47</v>
      </c>
      <c r="F229" s="16"/>
      <c r="G229" s="17">
        <v>2100000</v>
      </c>
      <c r="H229" s="18">
        <f t="shared" si="7"/>
        <v>9188500</v>
      </c>
    </row>
    <row r="230" spans="2:10" x14ac:dyDescent="0.25">
      <c r="B230" s="12" t="s">
        <v>229</v>
      </c>
      <c r="C230" s="13">
        <v>163</v>
      </c>
      <c r="D230" s="19" t="s">
        <v>230</v>
      </c>
      <c r="E230" s="15" t="s">
        <v>109</v>
      </c>
      <c r="F230" s="16"/>
      <c r="G230" s="17">
        <v>8974000</v>
      </c>
      <c r="H230" s="18">
        <f t="shared" si="7"/>
        <v>214500</v>
      </c>
    </row>
    <row r="231" spans="2:10" x14ac:dyDescent="0.25">
      <c r="B231" s="12" t="s">
        <v>229</v>
      </c>
      <c r="C231" s="13">
        <v>164</v>
      </c>
      <c r="D231" s="19" t="s">
        <v>231</v>
      </c>
      <c r="E231" s="15" t="s">
        <v>94</v>
      </c>
      <c r="F231" s="16"/>
      <c r="G231" s="17">
        <v>20000</v>
      </c>
      <c r="H231" s="18">
        <f t="shared" si="7"/>
        <v>194500</v>
      </c>
    </row>
    <row r="232" spans="2:10" x14ac:dyDescent="0.25">
      <c r="B232" s="12" t="s">
        <v>229</v>
      </c>
      <c r="C232" s="13">
        <v>165</v>
      </c>
      <c r="D232" s="19" t="s">
        <v>232</v>
      </c>
      <c r="E232" s="15" t="s">
        <v>104</v>
      </c>
      <c r="F232" s="16"/>
      <c r="G232" s="17">
        <v>140000</v>
      </c>
      <c r="H232" s="18">
        <f t="shared" si="7"/>
        <v>54500</v>
      </c>
    </row>
    <row r="233" spans="2:10" x14ac:dyDescent="0.25">
      <c r="B233" s="12" t="s">
        <v>229</v>
      </c>
      <c r="C233" s="13"/>
      <c r="D233" s="19" t="s">
        <v>971</v>
      </c>
      <c r="E233" s="15"/>
      <c r="F233" s="16">
        <v>500000</v>
      </c>
      <c r="G233" s="17"/>
      <c r="H233" s="18">
        <f t="shared" si="7"/>
        <v>554500</v>
      </c>
    </row>
    <row r="234" spans="2:10" x14ac:dyDescent="0.25">
      <c r="B234" s="12" t="s">
        <v>229</v>
      </c>
      <c r="C234" s="13">
        <v>166</v>
      </c>
      <c r="D234" s="19" t="s">
        <v>186</v>
      </c>
      <c r="E234" s="15" t="s">
        <v>233</v>
      </c>
      <c r="F234" s="16"/>
      <c r="G234" s="17">
        <v>155000</v>
      </c>
      <c r="H234" s="18">
        <f t="shared" si="7"/>
        <v>399500</v>
      </c>
    </row>
    <row r="235" spans="2:10" x14ac:dyDescent="0.25">
      <c r="B235" s="12" t="s">
        <v>234</v>
      </c>
      <c r="C235" s="13">
        <v>167</v>
      </c>
      <c r="D235" s="19" t="s">
        <v>235</v>
      </c>
      <c r="E235" s="15" t="s">
        <v>236</v>
      </c>
      <c r="F235" s="16"/>
      <c r="G235" s="17">
        <v>70000</v>
      </c>
      <c r="H235" s="18">
        <f t="shared" si="7"/>
        <v>329500</v>
      </c>
    </row>
    <row r="236" spans="2:10" x14ac:dyDescent="0.25">
      <c r="B236" s="12" t="s">
        <v>234</v>
      </c>
      <c r="C236" s="13">
        <v>168</v>
      </c>
      <c r="D236" s="19" t="s">
        <v>237</v>
      </c>
      <c r="E236" s="15" t="s">
        <v>47</v>
      </c>
      <c r="F236" s="16"/>
      <c r="G236" s="17">
        <v>660000</v>
      </c>
      <c r="H236" s="18">
        <f t="shared" si="7"/>
        <v>-330500</v>
      </c>
    </row>
    <row r="237" spans="2:10" x14ac:dyDescent="0.25">
      <c r="B237" s="12" t="s">
        <v>234</v>
      </c>
      <c r="C237" s="13">
        <v>169</v>
      </c>
      <c r="D237" s="19" t="s">
        <v>238</v>
      </c>
      <c r="E237" s="15" t="s">
        <v>94</v>
      </c>
      <c r="F237" s="16"/>
      <c r="G237" s="17">
        <v>50000</v>
      </c>
      <c r="H237" s="18">
        <f t="shared" si="7"/>
        <v>-380500</v>
      </c>
    </row>
    <row r="238" spans="2:10" x14ac:dyDescent="0.25">
      <c r="B238" s="12" t="s">
        <v>239</v>
      </c>
      <c r="C238" s="13">
        <v>170</v>
      </c>
      <c r="D238" s="19" t="s">
        <v>240</v>
      </c>
      <c r="E238" s="15" t="s">
        <v>11</v>
      </c>
      <c r="F238" s="16"/>
      <c r="G238" s="17">
        <v>12000</v>
      </c>
      <c r="H238" s="18">
        <f t="shared" si="7"/>
        <v>-392500</v>
      </c>
    </row>
    <row r="239" spans="2:10" x14ac:dyDescent="0.25">
      <c r="B239" s="12" t="s">
        <v>241</v>
      </c>
      <c r="C239" s="13"/>
      <c r="D239" s="19" t="s">
        <v>972</v>
      </c>
      <c r="E239" s="15"/>
      <c r="F239" s="16">
        <v>100000</v>
      </c>
      <c r="G239" s="17"/>
      <c r="H239" s="18">
        <f t="shared" si="7"/>
        <v>-292500</v>
      </c>
    </row>
    <row r="240" spans="2:10" x14ac:dyDescent="0.25">
      <c r="B240" s="12" t="s">
        <v>241</v>
      </c>
      <c r="C240" s="13">
        <v>171</v>
      </c>
      <c r="D240" s="19" t="s">
        <v>242</v>
      </c>
      <c r="E240" s="15" t="s">
        <v>94</v>
      </c>
      <c r="F240" s="16"/>
      <c r="G240" s="17">
        <v>10000</v>
      </c>
      <c r="H240" s="18">
        <f t="shared" si="7"/>
        <v>-302500</v>
      </c>
    </row>
    <row r="241" spans="2:8" x14ac:dyDescent="0.25">
      <c r="B241" s="12" t="s">
        <v>239</v>
      </c>
      <c r="C241" s="13"/>
      <c r="D241" s="14" t="s">
        <v>973</v>
      </c>
      <c r="E241" s="15"/>
      <c r="F241" s="16">
        <v>9000000</v>
      </c>
      <c r="G241" s="17"/>
      <c r="H241" s="18">
        <f t="shared" si="7"/>
        <v>8697500</v>
      </c>
    </row>
    <row r="242" spans="2:8" x14ac:dyDescent="0.25">
      <c r="B242" s="12" t="s">
        <v>239</v>
      </c>
      <c r="C242" s="13">
        <v>172</v>
      </c>
      <c r="D242" s="14" t="s">
        <v>243</v>
      </c>
      <c r="E242" s="15" t="s">
        <v>151</v>
      </c>
      <c r="F242" s="16"/>
      <c r="G242" s="17">
        <v>60000</v>
      </c>
      <c r="H242" s="18">
        <f t="shared" si="7"/>
        <v>8637500</v>
      </c>
    </row>
    <row r="243" spans="2:8" x14ac:dyDescent="0.25">
      <c r="B243" s="12" t="s">
        <v>241</v>
      </c>
      <c r="C243" s="13">
        <v>173</v>
      </c>
      <c r="D243" s="14" t="s">
        <v>237</v>
      </c>
      <c r="E243" s="15" t="s">
        <v>47</v>
      </c>
      <c r="F243" s="16"/>
      <c r="G243" s="17">
        <v>670000</v>
      </c>
      <c r="H243" s="18">
        <f t="shared" si="7"/>
        <v>7967500</v>
      </c>
    </row>
    <row r="244" spans="2:8" x14ac:dyDescent="0.25">
      <c r="B244" s="12" t="s">
        <v>241</v>
      </c>
      <c r="C244" s="13">
        <v>174</v>
      </c>
      <c r="D244" s="14" t="s">
        <v>237</v>
      </c>
      <c r="E244" s="15" t="s">
        <v>47</v>
      </c>
      <c r="F244" s="16"/>
      <c r="G244" s="17">
        <v>660000</v>
      </c>
      <c r="H244" s="18">
        <f t="shared" si="7"/>
        <v>7307500</v>
      </c>
    </row>
    <row r="245" spans="2:8" x14ac:dyDescent="0.25">
      <c r="B245" s="12" t="s">
        <v>239</v>
      </c>
      <c r="C245" s="13"/>
      <c r="D245" s="14" t="s">
        <v>974</v>
      </c>
      <c r="E245" s="15"/>
      <c r="F245" s="16">
        <v>8000000</v>
      </c>
      <c r="G245" s="17"/>
      <c r="H245" s="18">
        <f t="shared" si="7"/>
        <v>15307500</v>
      </c>
    </row>
    <row r="246" spans="2:8" x14ac:dyDescent="0.25">
      <c r="B246" s="12" t="s">
        <v>239</v>
      </c>
      <c r="C246" s="13">
        <v>175</v>
      </c>
      <c r="D246" s="14" t="s">
        <v>237</v>
      </c>
      <c r="E246" s="15" t="s">
        <v>47</v>
      </c>
      <c r="F246" s="16"/>
      <c r="G246" s="17">
        <v>670000</v>
      </c>
      <c r="H246" s="18">
        <f t="shared" si="7"/>
        <v>14637500</v>
      </c>
    </row>
    <row r="247" spans="2:8" x14ac:dyDescent="0.25">
      <c r="B247" s="12" t="s">
        <v>239</v>
      </c>
      <c r="C247" s="13">
        <v>176</v>
      </c>
      <c r="D247" s="14" t="s">
        <v>244</v>
      </c>
      <c r="E247" s="15"/>
      <c r="F247" s="16"/>
      <c r="G247" s="17">
        <v>13754000</v>
      </c>
      <c r="H247" s="18">
        <f t="shared" si="7"/>
        <v>883500</v>
      </c>
    </row>
    <row r="248" spans="2:8" x14ac:dyDescent="0.25">
      <c r="B248" s="12" t="s">
        <v>239</v>
      </c>
      <c r="C248" s="13">
        <v>177</v>
      </c>
      <c r="D248" s="14" t="s">
        <v>245</v>
      </c>
      <c r="E248" s="15" t="s">
        <v>246</v>
      </c>
      <c r="F248" s="16"/>
      <c r="G248" s="17">
        <v>1165000</v>
      </c>
      <c r="H248" s="18">
        <f t="shared" si="7"/>
        <v>-281500</v>
      </c>
    </row>
    <row r="249" spans="2:8" x14ac:dyDescent="0.25">
      <c r="B249" s="12" t="s">
        <v>247</v>
      </c>
      <c r="C249" s="13"/>
      <c r="D249" s="14" t="s">
        <v>975</v>
      </c>
      <c r="E249" s="15"/>
      <c r="F249" s="16">
        <v>6000000</v>
      </c>
      <c r="G249" s="17"/>
      <c r="H249" s="18">
        <f t="shared" si="7"/>
        <v>5718500</v>
      </c>
    </row>
    <row r="250" spans="2:8" x14ac:dyDescent="0.25">
      <c r="B250" s="12" t="s">
        <v>247</v>
      </c>
      <c r="C250" s="13">
        <v>178</v>
      </c>
      <c r="D250" s="14" t="s">
        <v>248</v>
      </c>
      <c r="E250" s="15" t="s">
        <v>249</v>
      </c>
      <c r="F250" s="16"/>
      <c r="G250" s="17">
        <v>174000</v>
      </c>
      <c r="H250" s="18">
        <f t="shared" si="7"/>
        <v>5544500</v>
      </c>
    </row>
    <row r="251" spans="2:8" x14ac:dyDescent="0.25">
      <c r="B251" s="12" t="s">
        <v>250</v>
      </c>
      <c r="C251" s="13">
        <v>179</v>
      </c>
      <c r="D251" s="14" t="s">
        <v>156</v>
      </c>
      <c r="E251" s="15" t="s">
        <v>75</v>
      </c>
      <c r="F251" s="16"/>
      <c r="G251" s="17">
        <v>825000</v>
      </c>
      <c r="H251" s="18">
        <f t="shared" si="7"/>
        <v>4719500</v>
      </c>
    </row>
    <row r="252" spans="2:8" x14ac:dyDescent="0.25">
      <c r="B252" s="12" t="s">
        <v>250</v>
      </c>
      <c r="C252" s="13">
        <v>180</v>
      </c>
      <c r="D252" s="14" t="s">
        <v>141</v>
      </c>
      <c r="E252" s="15" t="s">
        <v>75</v>
      </c>
      <c r="F252" s="16"/>
      <c r="G252" s="17">
        <v>550000</v>
      </c>
      <c r="H252" s="18">
        <f t="shared" si="7"/>
        <v>4169500</v>
      </c>
    </row>
    <row r="253" spans="2:8" x14ac:dyDescent="0.25">
      <c r="B253" s="12" t="s">
        <v>250</v>
      </c>
      <c r="C253" s="13">
        <v>181</v>
      </c>
      <c r="D253" s="14" t="s">
        <v>251</v>
      </c>
      <c r="E253" s="15" t="s">
        <v>23</v>
      </c>
      <c r="F253" s="16"/>
      <c r="G253" s="17">
        <v>50000</v>
      </c>
      <c r="H253" s="18">
        <f t="shared" si="7"/>
        <v>4119500</v>
      </c>
    </row>
    <row r="254" spans="2:8" x14ac:dyDescent="0.25">
      <c r="B254" s="46">
        <v>42248</v>
      </c>
      <c r="C254" s="13"/>
      <c r="D254" s="14" t="s">
        <v>976</v>
      </c>
      <c r="E254" s="45"/>
      <c r="F254" s="16">
        <v>6300000</v>
      </c>
      <c r="G254" s="17"/>
      <c r="H254" s="18">
        <f t="shared" si="7"/>
        <v>10419500</v>
      </c>
    </row>
    <row r="255" spans="2:8" x14ac:dyDescent="0.25">
      <c r="B255" s="46">
        <v>42248</v>
      </c>
      <c r="C255" s="13">
        <v>182</v>
      </c>
      <c r="D255" s="14" t="s">
        <v>252</v>
      </c>
      <c r="E255" s="45" t="s">
        <v>170</v>
      </c>
      <c r="F255" s="16"/>
      <c r="G255" s="17">
        <v>6522500</v>
      </c>
      <c r="H255" s="18">
        <f t="shared" si="7"/>
        <v>3897000</v>
      </c>
    </row>
    <row r="256" spans="2:8" x14ac:dyDescent="0.25">
      <c r="B256" s="46">
        <v>42248</v>
      </c>
      <c r="C256" s="13">
        <v>183</v>
      </c>
      <c r="D256" s="14" t="s">
        <v>253</v>
      </c>
      <c r="E256" s="15" t="s">
        <v>211</v>
      </c>
      <c r="F256" s="16"/>
      <c r="G256" s="17">
        <v>819000</v>
      </c>
      <c r="H256" s="18">
        <f>SUM(H255,F256-G256)</f>
        <v>3078000</v>
      </c>
    </row>
    <row r="257" spans="2:8" x14ac:dyDescent="0.25">
      <c r="B257" s="46">
        <v>42250</v>
      </c>
      <c r="C257" s="13"/>
      <c r="D257" s="14" t="s">
        <v>258</v>
      </c>
      <c r="E257" s="15"/>
      <c r="F257" s="16">
        <v>300000</v>
      </c>
      <c r="G257" s="17"/>
      <c r="H257" s="18">
        <f t="shared" ref="H257:H260" si="8">SUM(H256,F257-G257)</f>
        <v>3378000</v>
      </c>
    </row>
    <row r="258" spans="2:8" x14ac:dyDescent="0.25">
      <c r="B258" s="46">
        <v>42250</v>
      </c>
      <c r="C258" s="13">
        <v>184</v>
      </c>
      <c r="D258" s="14" t="s">
        <v>238</v>
      </c>
      <c r="E258" s="15" t="s">
        <v>94</v>
      </c>
      <c r="F258" s="16"/>
      <c r="G258" s="17">
        <v>50000</v>
      </c>
      <c r="H258" s="18">
        <f t="shared" si="8"/>
        <v>3328000</v>
      </c>
    </row>
    <row r="259" spans="2:8" x14ac:dyDescent="0.25">
      <c r="B259" s="46">
        <v>42251</v>
      </c>
      <c r="C259" s="13">
        <v>185</v>
      </c>
      <c r="D259" s="14" t="s">
        <v>254</v>
      </c>
      <c r="E259" s="15" t="s">
        <v>11</v>
      </c>
      <c r="F259" s="16"/>
      <c r="G259" s="17">
        <v>34000</v>
      </c>
      <c r="H259" s="18">
        <f t="shared" si="8"/>
        <v>3294000</v>
      </c>
    </row>
    <row r="260" spans="2:8" x14ac:dyDescent="0.25">
      <c r="B260" s="46">
        <v>42252</v>
      </c>
      <c r="C260" s="13">
        <v>186</v>
      </c>
      <c r="D260" s="14" t="s">
        <v>255</v>
      </c>
      <c r="E260" s="15" t="s">
        <v>256</v>
      </c>
      <c r="F260" s="16"/>
      <c r="G260" s="17">
        <v>562500</v>
      </c>
      <c r="H260" s="18">
        <f t="shared" si="8"/>
        <v>2731500</v>
      </c>
    </row>
    <row r="261" spans="2:8" x14ac:dyDescent="0.25">
      <c r="B261" s="46">
        <v>42250</v>
      </c>
      <c r="C261" s="13">
        <v>187</v>
      </c>
      <c r="D261" s="14" t="s">
        <v>257</v>
      </c>
      <c r="E261" s="15" t="s">
        <v>47</v>
      </c>
      <c r="F261" s="16"/>
      <c r="G261" s="17">
        <v>450000</v>
      </c>
      <c r="H261" s="18">
        <f>SUM(H260,F261-G261)</f>
        <v>2281500</v>
      </c>
    </row>
    <row r="262" spans="2:8" x14ac:dyDescent="0.25">
      <c r="B262" s="46">
        <v>42252</v>
      </c>
      <c r="C262" s="13">
        <v>188</v>
      </c>
      <c r="D262" s="14" t="s">
        <v>232</v>
      </c>
      <c r="E262" s="15" t="s">
        <v>11</v>
      </c>
      <c r="F262" s="16"/>
      <c r="G262" s="17">
        <v>140000</v>
      </c>
      <c r="H262" s="18">
        <f t="shared" ref="H262:H269" si="9">SUM(H261,F262-G262)</f>
        <v>2141500</v>
      </c>
    </row>
    <row r="263" spans="2:8" x14ac:dyDescent="0.25">
      <c r="B263" s="46">
        <v>42252</v>
      </c>
      <c r="C263" s="13"/>
      <c r="D263" s="14" t="s">
        <v>260</v>
      </c>
      <c r="E263" s="15"/>
      <c r="F263" s="16">
        <v>12000000</v>
      </c>
      <c r="G263" s="17"/>
      <c r="H263" s="18">
        <f t="shared" si="9"/>
        <v>14141500</v>
      </c>
    </row>
    <row r="264" spans="2:8" x14ac:dyDescent="0.25">
      <c r="B264" s="46">
        <v>42252</v>
      </c>
      <c r="C264" s="13">
        <v>189</v>
      </c>
      <c r="D264" s="14" t="s">
        <v>259</v>
      </c>
      <c r="E264" s="15"/>
      <c r="F264" s="16"/>
      <c r="G264" s="17">
        <v>12730000</v>
      </c>
      <c r="H264" s="18">
        <f t="shared" si="9"/>
        <v>1411500</v>
      </c>
    </row>
    <row r="265" spans="2:8" x14ac:dyDescent="0.25">
      <c r="B265" s="46">
        <v>42253</v>
      </c>
      <c r="C265" s="13"/>
      <c r="D265" s="14" t="s">
        <v>261</v>
      </c>
      <c r="E265" s="15"/>
      <c r="F265" s="16">
        <v>10000000</v>
      </c>
      <c r="G265" s="17"/>
      <c r="H265" s="18">
        <f t="shared" si="9"/>
        <v>11411500</v>
      </c>
    </row>
    <row r="266" spans="2:8" x14ac:dyDescent="0.25">
      <c r="B266" s="46" t="s">
        <v>218</v>
      </c>
      <c r="C266" s="13">
        <v>190</v>
      </c>
      <c r="D266" s="14" t="s">
        <v>160</v>
      </c>
      <c r="E266" s="15" t="s">
        <v>109</v>
      </c>
      <c r="F266" s="16"/>
      <c r="G266" s="17">
        <v>569000</v>
      </c>
      <c r="H266" s="18">
        <f t="shared" si="9"/>
        <v>10842500</v>
      </c>
    </row>
    <row r="267" spans="2:8" x14ac:dyDescent="0.25">
      <c r="B267" s="46">
        <v>42254</v>
      </c>
      <c r="C267" s="13"/>
      <c r="D267" s="14" t="s">
        <v>269</v>
      </c>
      <c r="E267" s="15"/>
      <c r="F267" s="16">
        <v>3000000</v>
      </c>
      <c r="G267" s="17"/>
      <c r="H267" s="18">
        <f t="shared" si="9"/>
        <v>13842500</v>
      </c>
    </row>
    <row r="268" spans="2:8" x14ac:dyDescent="0.25">
      <c r="B268" s="12" t="s">
        <v>229</v>
      </c>
      <c r="C268" s="13">
        <v>191</v>
      </c>
      <c r="D268" s="14" t="s">
        <v>160</v>
      </c>
      <c r="E268" s="15" t="s">
        <v>109</v>
      </c>
      <c r="F268" s="16"/>
      <c r="G268" s="17">
        <v>569000</v>
      </c>
      <c r="H268" s="18">
        <f t="shared" si="9"/>
        <v>13273500</v>
      </c>
    </row>
    <row r="269" spans="2:8" ht="16.5" thickBot="1" x14ac:dyDescent="0.3">
      <c r="B269" s="5" t="s">
        <v>229</v>
      </c>
      <c r="C269" s="6">
        <v>192</v>
      </c>
      <c r="D269" s="7" t="s">
        <v>160</v>
      </c>
      <c r="E269" s="8" t="s">
        <v>109</v>
      </c>
      <c r="F269" s="9"/>
      <c r="G269" s="10">
        <v>569000</v>
      </c>
      <c r="H269" s="11">
        <f t="shared" si="9"/>
        <v>12704500</v>
      </c>
    </row>
    <row r="270" spans="2:8" x14ac:dyDescent="0.25">
      <c r="B270" s="56" t="s">
        <v>6</v>
      </c>
      <c r="C270" s="57"/>
      <c r="D270" s="57"/>
      <c r="E270" s="58"/>
      <c r="F270" s="62">
        <f>SUM(F218:F269,F211)</f>
        <v>214450000</v>
      </c>
      <c r="G270" s="62">
        <f>SUM(G217:G269,G211)</f>
        <v>201745500</v>
      </c>
      <c r="H270" s="62">
        <f>SUM(F270-G270)</f>
        <v>12704500</v>
      </c>
    </row>
    <row r="271" spans="2:8" ht="16.5" thickBot="1" x14ac:dyDescent="0.3">
      <c r="B271" s="59"/>
      <c r="C271" s="60"/>
      <c r="D271" s="60"/>
      <c r="E271" s="61"/>
      <c r="F271" s="63"/>
      <c r="G271" s="63"/>
      <c r="H271" s="63"/>
    </row>
    <row r="272" spans="2:8" x14ac:dyDescent="0.25">
      <c r="B272" s="22"/>
      <c r="C272" s="22"/>
      <c r="D272" s="7"/>
      <c r="E272" s="7"/>
      <c r="F272" s="7"/>
      <c r="G272" s="7"/>
      <c r="H272" s="7"/>
    </row>
    <row r="273" spans="2:8" ht="16.5" thickBot="1" x14ac:dyDescent="0.3">
      <c r="B273" s="22"/>
      <c r="C273" s="22"/>
      <c r="D273" s="7"/>
      <c r="E273" s="7"/>
      <c r="F273" s="7"/>
      <c r="G273" s="7"/>
      <c r="H273" s="7"/>
    </row>
    <row r="274" spans="2:8" x14ac:dyDescent="0.25">
      <c r="B274" s="1" t="s">
        <v>0</v>
      </c>
      <c r="C274" s="54" t="s">
        <v>1</v>
      </c>
      <c r="D274" s="54" t="s">
        <v>2</v>
      </c>
      <c r="E274" s="54" t="s">
        <v>8</v>
      </c>
      <c r="F274" s="2" t="s">
        <v>3</v>
      </c>
      <c r="G274" s="2" t="s">
        <v>4</v>
      </c>
      <c r="H274" s="2" t="s">
        <v>5</v>
      </c>
    </row>
    <row r="275" spans="2:8" ht="16.5" thickBot="1" x14ac:dyDescent="0.3">
      <c r="B275" s="3" t="s">
        <v>70</v>
      </c>
      <c r="C275" s="55"/>
      <c r="D275" s="55"/>
      <c r="E275" s="55"/>
      <c r="F275" s="4" t="s">
        <v>71</v>
      </c>
      <c r="G275" s="4" t="s">
        <v>71</v>
      </c>
      <c r="H275" s="4" t="s">
        <v>71</v>
      </c>
    </row>
    <row r="276" spans="2:8" x14ac:dyDescent="0.25">
      <c r="B276" s="31"/>
      <c r="C276" s="32"/>
      <c r="D276" s="33" t="s">
        <v>5</v>
      </c>
      <c r="E276" s="34"/>
      <c r="F276" s="35"/>
      <c r="G276" s="36"/>
      <c r="H276" s="44">
        <f>SUM(F270-G270)</f>
        <v>12704500</v>
      </c>
    </row>
    <row r="277" spans="2:8" x14ac:dyDescent="0.25">
      <c r="B277" s="12" t="s">
        <v>229</v>
      </c>
      <c r="C277" s="13">
        <v>193</v>
      </c>
      <c r="D277" s="14" t="s">
        <v>160</v>
      </c>
      <c r="E277" s="15" t="s">
        <v>109</v>
      </c>
      <c r="F277" s="16"/>
      <c r="G277" s="17">
        <v>569000</v>
      </c>
      <c r="H277" s="18">
        <f t="shared" ref="H277:H314" si="10">SUM(H276,F277-G277)</f>
        <v>12135500</v>
      </c>
    </row>
    <row r="278" spans="2:8" x14ac:dyDescent="0.25">
      <c r="B278" s="12" t="s">
        <v>229</v>
      </c>
      <c r="C278" s="13">
        <v>194</v>
      </c>
      <c r="D278" s="14" t="s">
        <v>160</v>
      </c>
      <c r="E278" s="15" t="s">
        <v>109</v>
      </c>
      <c r="F278" s="16"/>
      <c r="G278" s="17">
        <v>569000</v>
      </c>
      <c r="H278" s="18">
        <f t="shared" si="10"/>
        <v>11566500</v>
      </c>
    </row>
    <row r="279" spans="2:8" x14ac:dyDescent="0.25">
      <c r="B279" s="12" t="s">
        <v>234</v>
      </c>
      <c r="C279" s="13">
        <v>195</v>
      </c>
      <c r="D279" s="19" t="s">
        <v>160</v>
      </c>
      <c r="E279" s="15" t="s">
        <v>109</v>
      </c>
      <c r="F279" s="16"/>
      <c r="G279" s="17">
        <v>569000</v>
      </c>
      <c r="H279" s="18">
        <f t="shared" si="10"/>
        <v>10997500</v>
      </c>
    </row>
    <row r="280" spans="2:8" x14ac:dyDescent="0.25">
      <c r="B280" s="12" t="s">
        <v>234</v>
      </c>
      <c r="C280" s="13">
        <v>196</v>
      </c>
      <c r="D280" s="19" t="s">
        <v>160</v>
      </c>
      <c r="E280" s="15" t="s">
        <v>109</v>
      </c>
      <c r="F280" s="16"/>
      <c r="G280" s="17">
        <v>725000</v>
      </c>
      <c r="H280" s="18">
        <f t="shared" si="10"/>
        <v>10272500</v>
      </c>
    </row>
    <row r="281" spans="2:8" x14ac:dyDescent="0.25">
      <c r="B281" s="12" t="s">
        <v>241</v>
      </c>
      <c r="C281" s="13">
        <v>197</v>
      </c>
      <c r="D281" s="19" t="s">
        <v>160</v>
      </c>
      <c r="E281" s="15" t="s">
        <v>109</v>
      </c>
      <c r="F281" s="16"/>
      <c r="G281" s="17">
        <v>569000</v>
      </c>
      <c r="H281" s="18">
        <f t="shared" si="10"/>
        <v>9703500</v>
      </c>
    </row>
    <row r="282" spans="2:8" x14ac:dyDescent="0.25">
      <c r="B282" s="12" t="s">
        <v>239</v>
      </c>
      <c r="C282" s="13">
        <v>198</v>
      </c>
      <c r="D282" s="19" t="s">
        <v>160</v>
      </c>
      <c r="E282" s="15" t="s">
        <v>109</v>
      </c>
      <c r="F282" s="16"/>
      <c r="G282" s="17">
        <v>569000</v>
      </c>
      <c r="H282" s="18">
        <f t="shared" si="10"/>
        <v>9134500</v>
      </c>
    </row>
    <row r="283" spans="2:8" x14ac:dyDescent="0.25">
      <c r="B283" s="12" t="s">
        <v>247</v>
      </c>
      <c r="C283" s="13">
        <v>199</v>
      </c>
      <c r="D283" s="19" t="s">
        <v>262</v>
      </c>
      <c r="E283" s="15" t="s">
        <v>109</v>
      </c>
      <c r="F283" s="16"/>
      <c r="G283" s="17">
        <v>1206000</v>
      </c>
      <c r="H283" s="18">
        <f t="shared" si="10"/>
        <v>7928500</v>
      </c>
    </row>
    <row r="284" spans="2:8" x14ac:dyDescent="0.25">
      <c r="B284" s="46">
        <v>42248</v>
      </c>
      <c r="C284" s="13">
        <v>200</v>
      </c>
      <c r="D284" s="19" t="s">
        <v>160</v>
      </c>
      <c r="E284" s="15" t="s">
        <v>109</v>
      </c>
      <c r="F284" s="16"/>
      <c r="G284" s="17">
        <v>569000</v>
      </c>
      <c r="H284" s="18">
        <f t="shared" si="10"/>
        <v>7359500</v>
      </c>
    </row>
    <row r="285" spans="2:8" x14ac:dyDescent="0.25">
      <c r="B285" s="46">
        <v>42248</v>
      </c>
      <c r="C285" s="13">
        <v>201</v>
      </c>
      <c r="D285" s="19" t="s">
        <v>160</v>
      </c>
      <c r="E285" s="15" t="s">
        <v>109</v>
      </c>
      <c r="F285" s="16"/>
      <c r="G285" s="17">
        <v>569000</v>
      </c>
      <c r="H285" s="18">
        <f t="shared" si="10"/>
        <v>6790500</v>
      </c>
    </row>
    <row r="286" spans="2:8" x14ac:dyDescent="0.25">
      <c r="B286" s="46">
        <v>42249</v>
      </c>
      <c r="C286" s="13">
        <v>202</v>
      </c>
      <c r="D286" s="19" t="s">
        <v>160</v>
      </c>
      <c r="E286" s="15" t="s">
        <v>109</v>
      </c>
      <c r="F286" s="16"/>
      <c r="G286" s="17">
        <v>569000</v>
      </c>
      <c r="H286" s="18">
        <f t="shared" si="10"/>
        <v>6221500</v>
      </c>
    </row>
    <row r="287" spans="2:8" x14ac:dyDescent="0.25">
      <c r="B287" s="46">
        <v>42251</v>
      </c>
      <c r="C287" s="13">
        <v>203</v>
      </c>
      <c r="D287" s="19" t="s">
        <v>160</v>
      </c>
      <c r="E287" s="15" t="s">
        <v>109</v>
      </c>
      <c r="F287" s="16"/>
      <c r="G287" s="17">
        <v>569000</v>
      </c>
      <c r="H287" s="18">
        <f t="shared" si="10"/>
        <v>5652500</v>
      </c>
    </row>
    <row r="288" spans="2:8" x14ac:dyDescent="0.25">
      <c r="B288" s="46">
        <v>42251</v>
      </c>
      <c r="C288" s="13">
        <v>204</v>
      </c>
      <c r="D288" s="19" t="s">
        <v>160</v>
      </c>
      <c r="E288" s="15" t="s">
        <v>109</v>
      </c>
      <c r="F288" s="16"/>
      <c r="G288" s="17">
        <v>569000</v>
      </c>
      <c r="H288" s="18">
        <f t="shared" si="10"/>
        <v>5083500</v>
      </c>
    </row>
    <row r="289" spans="2:8" x14ac:dyDescent="0.25">
      <c r="B289" s="46">
        <v>42252</v>
      </c>
      <c r="C289" s="13">
        <v>205</v>
      </c>
      <c r="D289" s="19" t="s">
        <v>243</v>
      </c>
      <c r="E289" s="15" t="s">
        <v>151</v>
      </c>
      <c r="F289" s="16"/>
      <c r="G289" s="17">
        <v>60000</v>
      </c>
      <c r="H289" s="18">
        <f t="shared" si="10"/>
        <v>5023500</v>
      </c>
    </row>
    <row r="290" spans="2:8" x14ac:dyDescent="0.25">
      <c r="B290" s="46">
        <v>42254</v>
      </c>
      <c r="C290" s="13">
        <v>206</v>
      </c>
      <c r="D290" s="19" t="s">
        <v>263</v>
      </c>
      <c r="E290" s="15" t="s">
        <v>94</v>
      </c>
      <c r="F290" s="16"/>
      <c r="G290" s="17">
        <v>50000</v>
      </c>
      <c r="H290" s="18">
        <f t="shared" si="10"/>
        <v>4973500</v>
      </c>
    </row>
    <row r="291" spans="2:8" x14ac:dyDescent="0.25">
      <c r="B291" s="46">
        <v>42254</v>
      </c>
      <c r="C291" s="13">
        <v>207</v>
      </c>
      <c r="D291" s="19" t="s">
        <v>264</v>
      </c>
      <c r="E291" s="15" t="s">
        <v>11</v>
      </c>
      <c r="F291" s="16"/>
      <c r="G291" s="17">
        <v>60000</v>
      </c>
      <c r="H291" s="18">
        <f t="shared" si="10"/>
        <v>4913500</v>
      </c>
    </row>
    <row r="292" spans="2:8" x14ac:dyDescent="0.25">
      <c r="B292" s="46">
        <v>42254</v>
      </c>
      <c r="C292" s="13">
        <v>208</v>
      </c>
      <c r="D292" s="19" t="s">
        <v>265</v>
      </c>
      <c r="E292" s="15" t="s">
        <v>11</v>
      </c>
      <c r="F292" s="16"/>
      <c r="G292" s="17">
        <v>500000</v>
      </c>
      <c r="H292" s="18">
        <f t="shared" si="10"/>
        <v>4413500</v>
      </c>
    </row>
    <row r="293" spans="2:8" x14ac:dyDescent="0.25">
      <c r="B293" s="46">
        <v>42254</v>
      </c>
      <c r="C293" s="13">
        <v>209</v>
      </c>
      <c r="D293" s="19" t="s">
        <v>266</v>
      </c>
      <c r="E293" s="15" t="s">
        <v>11</v>
      </c>
      <c r="F293" s="16"/>
      <c r="G293" s="17">
        <v>75000</v>
      </c>
      <c r="H293" s="18">
        <f t="shared" si="10"/>
        <v>4338500</v>
      </c>
    </row>
    <row r="294" spans="2:8" x14ac:dyDescent="0.25">
      <c r="B294" s="46">
        <v>42254</v>
      </c>
      <c r="C294" s="13">
        <v>210</v>
      </c>
      <c r="D294" s="19" t="s">
        <v>267</v>
      </c>
      <c r="E294" s="15" t="s">
        <v>75</v>
      </c>
      <c r="F294" s="16"/>
      <c r="G294" s="17">
        <v>1259000</v>
      </c>
      <c r="H294" s="18">
        <f t="shared" si="10"/>
        <v>3079500</v>
      </c>
    </row>
    <row r="295" spans="2:8" x14ac:dyDescent="0.25">
      <c r="B295" s="46">
        <v>42254</v>
      </c>
      <c r="C295" s="13">
        <v>211</v>
      </c>
      <c r="D295" s="19" t="s">
        <v>268</v>
      </c>
      <c r="E295" s="15" t="s">
        <v>35</v>
      </c>
      <c r="F295" s="16"/>
      <c r="G295" s="17">
        <v>2150000</v>
      </c>
      <c r="H295" s="18">
        <f t="shared" si="10"/>
        <v>929500</v>
      </c>
    </row>
    <row r="296" spans="2:8" x14ac:dyDescent="0.25">
      <c r="B296" s="46">
        <v>42254</v>
      </c>
      <c r="C296" s="13"/>
      <c r="D296" s="19" t="s">
        <v>271</v>
      </c>
      <c r="E296" s="15"/>
      <c r="F296" s="16">
        <v>2300000</v>
      </c>
      <c r="G296" s="17"/>
      <c r="H296" s="18">
        <f t="shared" si="10"/>
        <v>3229500</v>
      </c>
    </row>
    <row r="297" spans="2:8" x14ac:dyDescent="0.25">
      <c r="B297" s="46">
        <v>42253</v>
      </c>
      <c r="C297" s="13">
        <v>212</v>
      </c>
      <c r="D297" s="19" t="s">
        <v>270</v>
      </c>
      <c r="E297" s="15" t="s">
        <v>109</v>
      </c>
      <c r="F297" s="16"/>
      <c r="G297" s="17">
        <v>720000</v>
      </c>
      <c r="H297" s="18">
        <f t="shared" si="10"/>
        <v>2509500</v>
      </c>
    </row>
    <row r="298" spans="2:8" x14ac:dyDescent="0.25">
      <c r="B298" s="46">
        <v>42255</v>
      </c>
      <c r="C298" s="13"/>
      <c r="D298" s="19" t="s">
        <v>276</v>
      </c>
      <c r="E298" s="15"/>
      <c r="F298" s="16">
        <v>6000000</v>
      </c>
      <c r="G298" s="17"/>
      <c r="H298" s="18">
        <f t="shared" si="10"/>
        <v>8509500</v>
      </c>
    </row>
    <row r="299" spans="2:8" x14ac:dyDescent="0.25">
      <c r="B299" s="12"/>
      <c r="C299" s="13"/>
      <c r="D299" s="19"/>
      <c r="E299" s="15"/>
      <c r="F299" s="16"/>
      <c r="G299" s="17"/>
      <c r="H299" s="18">
        <f t="shared" si="10"/>
        <v>8509500</v>
      </c>
    </row>
    <row r="300" spans="2:8" x14ac:dyDescent="0.25">
      <c r="B300" s="46">
        <v>42255</v>
      </c>
      <c r="C300" s="13">
        <v>213</v>
      </c>
      <c r="D300" s="14" t="s">
        <v>272</v>
      </c>
      <c r="E300" s="15" t="s">
        <v>170</v>
      </c>
      <c r="F300" s="16"/>
      <c r="G300" s="17">
        <v>5734000</v>
      </c>
      <c r="H300" s="18">
        <f t="shared" si="10"/>
        <v>2775500</v>
      </c>
    </row>
    <row r="301" spans="2:8" x14ac:dyDescent="0.25">
      <c r="B301" s="46">
        <v>42255</v>
      </c>
      <c r="C301" s="13">
        <v>214</v>
      </c>
      <c r="D301" s="14" t="s">
        <v>273</v>
      </c>
      <c r="E301" s="15"/>
      <c r="F301" s="16"/>
      <c r="G301" s="17">
        <v>2000000</v>
      </c>
      <c r="H301" s="18">
        <f t="shared" si="10"/>
        <v>775500</v>
      </c>
    </row>
    <row r="302" spans="2:8" x14ac:dyDescent="0.25">
      <c r="B302" s="46">
        <v>42255</v>
      </c>
      <c r="C302" s="13">
        <v>215</v>
      </c>
      <c r="D302" s="14" t="s">
        <v>274</v>
      </c>
      <c r="E302" s="15" t="s">
        <v>33</v>
      </c>
      <c r="F302" s="16"/>
      <c r="G302" s="17">
        <v>36000</v>
      </c>
      <c r="H302" s="18">
        <f t="shared" si="10"/>
        <v>739500</v>
      </c>
    </row>
    <row r="303" spans="2:8" x14ac:dyDescent="0.25">
      <c r="B303" s="46">
        <v>42256</v>
      </c>
      <c r="C303" s="13">
        <v>216</v>
      </c>
      <c r="D303" s="14" t="s">
        <v>275</v>
      </c>
      <c r="E303" s="15" t="s">
        <v>236</v>
      </c>
      <c r="F303" s="16"/>
      <c r="G303" s="17">
        <v>122900</v>
      </c>
      <c r="H303" s="18">
        <f t="shared" si="10"/>
        <v>616600</v>
      </c>
    </row>
    <row r="304" spans="2:8" x14ac:dyDescent="0.25">
      <c r="B304" s="46">
        <v>42256</v>
      </c>
      <c r="C304" s="13">
        <v>217</v>
      </c>
      <c r="D304" s="14" t="s">
        <v>148</v>
      </c>
      <c r="E304" s="15" t="s">
        <v>75</v>
      </c>
      <c r="F304" s="16"/>
      <c r="G304" s="17">
        <v>1060000</v>
      </c>
      <c r="H304" s="18">
        <f t="shared" si="10"/>
        <v>-443400</v>
      </c>
    </row>
    <row r="305" spans="2:8" x14ac:dyDescent="0.25">
      <c r="B305" s="46">
        <v>42256</v>
      </c>
      <c r="C305" s="13"/>
      <c r="D305" s="14" t="s">
        <v>278</v>
      </c>
      <c r="E305" s="15"/>
      <c r="F305" s="16">
        <v>7000000</v>
      </c>
      <c r="G305" s="17"/>
      <c r="H305" s="18">
        <f t="shared" si="10"/>
        <v>6556600</v>
      </c>
    </row>
    <row r="306" spans="2:8" x14ac:dyDescent="0.25">
      <c r="B306" s="46">
        <v>42256</v>
      </c>
      <c r="C306" s="13">
        <v>218</v>
      </c>
      <c r="D306" s="14" t="s">
        <v>277</v>
      </c>
      <c r="E306" s="15" t="s">
        <v>33</v>
      </c>
      <c r="F306" s="16"/>
      <c r="G306" s="17">
        <v>6500</v>
      </c>
      <c r="H306" s="18">
        <f t="shared" si="10"/>
        <v>6550100</v>
      </c>
    </row>
    <row r="307" spans="2:8" x14ac:dyDescent="0.25">
      <c r="B307" s="46">
        <v>42257</v>
      </c>
      <c r="C307" s="13"/>
      <c r="D307" s="14" t="s">
        <v>285</v>
      </c>
      <c r="E307" s="15"/>
      <c r="F307" s="16">
        <v>3000000</v>
      </c>
      <c r="G307" s="17"/>
      <c r="H307" s="18">
        <f t="shared" si="10"/>
        <v>9550100</v>
      </c>
    </row>
    <row r="308" spans="2:8" x14ac:dyDescent="0.25">
      <c r="B308" s="46">
        <v>42257</v>
      </c>
      <c r="C308" s="13">
        <v>219</v>
      </c>
      <c r="D308" s="14" t="s">
        <v>279</v>
      </c>
      <c r="E308" s="15" t="s">
        <v>94</v>
      </c>
      <c r="F308" s="16"/>
      <c r="G308" s="17">
        <v>31000</v>
      </c>
      <c r="H308" s="18">
        <f t="shared" si="10"/>
        <v>9519100</v>
      </c>
    </row>
    <row r="309" spans="2:8" x14ac:dyDescent="0.25">
      <c r="B309" s="46">
        <v>42257</v>
      </c>
      <c r="C309" s="13">
        <v>220</v>
      </c>
      <c r="D309" s="14" t="s">
        <v>280</v>
      </c>
      <c r="E309" s="15" t="s">
        <v>11</v>
      </c>
      <c r="F309" s="16"/>
      <c r="G309" s="17">
        <v>55000</v>
      </c>
      <c r="H309" s="18">
        <f t="shared" si="10"/>
        <v>9464100</v>
      </c>
    </row>
    <row r="310" spans="2:8" x14ac:dyDescent="0.25">
      <c r="B310" s="12" t="s">
        <v>247</v>
      </c>
      <c r="C310" s="13">
        <v>221</v>
      </c>
      <c r="D310" s="14" t="s">
        <v>281</v>
      </c>
      <c r="E310" s="15" t="s">
        <v>47</v>
      </c>
      <c r="F310" s="16"/>
      <c r="G310" s="17">
        <v>670000</v>
      </c>
      <c r="H310" s="18">
        <f t="shared" si="10"/>
        <v>8794100</v>
      </c>
    </row>
    <row r="311" spans="2:8" x14ac:dyDescent="0.25">
      <c r="B311" s="46">
        <v>42248</v>
      </c>
      <c r="C311" s="13">
        <v>222</v>
      </c>
      <c r="D311" s="14" t="s">
        <v>282</v>
      </c>
      <c r="E311" s="15" t="s">
        <v>47</v>
      </c>
      <c r="F311" s="16"/>
      <c r="G311" s="17">
        <v>450000</v>
      </c>
      <c r="H311" s="18">
        <f t="shared" si="10"/>
        <v>8344100</v>
      </c>
    </row>
    <row r="312" spans="2:8" x14ac:dyDescent="0.25">
      <c r="B312" s="46">
        <v>42248</v>
      </c>
      <c r="C312" s="13">
        <v>223</v>
      </c>
      <c r="D312" s="14" t="s">
        <v>282</v>
      </c>
      <c r="E312" s="15" t="s">
        <v>47</v>
      </c>
      <c r="F312" s="16"/>
      <c r="G312" s="17">
        <v>450000</v>
      </c>
      <c r="H312" s="18">
        <f t="shared" si="10"/>
        <v>7894100</v>
      </c>
    </row>
    <row r="313" spans="2:8" x14ac:dyDescent="0.25">
      <c r="B313" s="46">
        <v>42248</v>
      </c>
      <c r="C313" s="13">
        <v>224</v>
      </c>
      <c r="D313" s="14" t="s">
        <v>282</v>
      </c>
      <c r="E313" s="45" t="s">
        <v>47</v>
      </c>
      <c r="F313" s="16"/>
      <c r="G313" s="17">
        <v>450000</v>
      </c>
      <c r="H313" s="18">
        <f t="shared" si="10"/>
        <v>7444100</v>
      </c>
    </row>
    <row r="314" spans="2:8" x14ac:dyDescent="0.25">
      <c r="B314" s="46">
        <v>42249</v>
      </c>
      <c r="C314" s="13">
        <v>225</v>
      </c>
      <c r="D314" s="14" t="s">
        <v>282</v>
      </c>
      <c r="E314" s="45" t="s">
        <v>47</v>
      </c>
      <c r="F314" s="16"/>
      <c r="G314" s="17">
        <v>450000</v>
      </c>
      <c r="H314" s="18">
        <f t="shared" si="10"/>
        <v>6994100</v>
      </c>
    </row>
    <row r="315" spans="2:8" x14ac:dyDescent="0.25">
      <c r="B315" s="46">
        <v>42251</v>
      </c>
      <c r="C315" s="13">
        <v>226</v>
      </c>
      <c r="D315" s="14" t="s">
        <v>228</v>
      </c>
      <c r="E315" s="15" t="s">
        <v>47</v>
      </c>
      <c r="F315" s="16"/>
      <c r="G315" s="17">
        <v>2100000</v>
      </c>
      <c r="H315" s="18">
        <f>SUM(H314,F315-G315)</f>
        <v>4894100</v>
      </c>
    </row>
    <row r="316" spans="2:8" x14ac:dyDescent="0.25">
      <c r="B316" s="46">
        <v>42252</v>
      </c>
      <c r="C316" s="13">
        <v>227</v>
      </c>
      <c r="D316" s="14" t="s">
        <v>283</v>
      </c>
      <c r="E316" s="15" t="s">
        <v>47</v>
      </c>
      <c r="F316" s="16"/>
      <c r="G316" s="17">
        <v>670000</v>
      </c>
      <c r="H316" s="18">
        <f t="shared" ref="H316:H319" si="11">SUM(H315,F316-G316)</f>
        <v>4224100</v>
      </c>
    </row>
    <row r="317" spans="2:8" x14ac:dyDescent="0.25">
      <c r="B317" s="46">
        <v>42255</v>
      </c>
      <c r="C317" s="13">
        <v>228</v>
      </c>
      <c r="D317" s="14" t="s">
        <v>228</v>
      </c>
      <c r="E317" s="15" t="s">
        <v>47</v>
      </c>
      <c r="F317" s="16"/>
      <c r="G317" s="17">
        <v>2100000</v>
      </c>
      <c r="H317" s="18">
        <f t="shared" si="11"/>
        <v>2124100</v>
      </c>
    </row>
    <row r="318" spans="2:8" x14ac:dyDescent="0.25">
      <c r="B318" s="46" t="s">
        <v>175</v>
      </c>
      <c r="C318" s="13">
        <v>229</v>
      </c>
      <c r="D318" s="14" t="s">
        <v>284</v>
      </c>
      <c r="E318" s="15" t="s">
        <v>47</v>
      </c>
      <c r="F318" s="16"/>
      <c r="G318" s="17">
        <v>670000</v>
      </c>
      <c r="H318" s="18">
        <f t="shared" si="11"/>
        <v>1454100</v>
      </c>
    </row>
    <row r="319" spans="2:8" x14ac:dyDescent="0.25">
      <c r="B319" s="46" t="s">
        <v>175</v>
      </c>
      <c r="C319" s="13">
        <v>230</v>
      </c>
      <c r="D319" s="14" t="s">
        <v>284</v>
      </c>
      <c r="E319" s="15" t="s">
        <v>47</v>
      </c>
      <c r="F319" s="16"/>
      <c r="G319" s="17">
        <v>670000</v>
      </c>
      <c r="H319" s="18">
        <f t="shared" si="11"/>
        <v>784100</v>
      </c>
    </row>
    <row r="320" spans="2:8" x14ac:dyDescent="0.25">
      <c r="B320" s="46">
        <v>42257</v>
      </c>
      <c r="C320" s="13"/>
      <c r="D320" s="14" t="s">
        <v>288</v>
      </c>
      <c r="E320" s="15"/>
      <c r="F320" s="16">
        <v>1000000</v>
      </c>
      <c r="G320" s="17"/>
      <c r="H320" s="18">
        <f>SUM(H319,F320-G320)</f>
        <v>1784100</v>
      </c>
    </row>
    <row r="321" spans="2:8" x14ac:dyDescent="0.25">
      <c r="B321" s="46" t="s">
        <v>178</v>
      </c>
      <c r="C321" s="13">
        <v>231</v>
      </c>
      <c r="D321" s="14" t="s">
        <v>286</v>
      </c>
      <c r="E321" s="15" t="s">
        <v>66</v>
      </c>
      <c r="F321" s="16"/>
      <c r="G321" s="17">
        <v>82000</v>
      </c>
      <c r="H321" s="18">
        <f t="shared" ref="H321" si="12">SUM(H320,F321-G321)</f>
        <v>1702100</v>
      </c>
    </row>
    <row r="322" spans="2:8" ht="16.5" thickBot="1" x14ac:dyDescent="0.3">
      <c r="B322" s="47"/>
      <c r="C322" s="39"/>
      <c r="D322" s="40"/>
      <c r="E322" s="41"/>
      <c r="F322" s="42"/>
      <c r="G322" s="29"/>
      <c r="H322" s="43"/>
    </row>
    <row r="323" spans="2:8" x14ac:dyDescent="0.25">
      <c r="B323" s="56" t="s">
        <v>6</v>
      </c>
      <c r="C323" s="57"/>
      <c r="D323" s="57"/>
      <c r="E323" s="58"/>
      <c r="F323" s="62">
        <f>SUM(F277:F322,F270)</f>
        <v>233750000</v>
      </c>
      <c r="G323" s="62">
        <f>SUM(G276:G322,G270)</f>
        <v>232047900</v>
      </c>
      <c r="H323" s="62">
        <f>SUM(F323-G323)</f>
        <v>1702100</v>
      </c>
    </row>
    <row r="324" spans="2:8" ht="16.5" thickBot="1" x14ac:dyDescent="0.3">
      <c r="B324" s="59"/>
      <c r="C324" s="60"/>
      <c r="D324" s="60"/>
      <c r="E324" s="61"/>
      <c r="F324" s="63"/>
      <c r="G324" s="63"/>
      <c r="H324" s="63"/>
    </row>
    <row r="325" spans="2:8" x14ac:dyDescent="0.25">
      <c r="B325" s="22"/>
      <c r="C325" s="22"/>
      <c r="D325" s="7"/>
      <c r="E325" s="7"/>
      <c r="F325" s="7"/>
      <c r="G325" s="7"/>
      <c r="H325" s="7"/>
    </row>
    <row r="326" spans="2:8" ht="16.5" thickBot="1" x14ac:dyDescent="0.3">
      <c r="B326" s="22"/>
      <c r="C326" s="22"/>
      <c r="D326" s="7"/>
      <c r="E326" s="7"/>
      <c r="F326" s="7"/>
      <c r="G326" s="7"/>
      <c r="H326" s="7"/>
    </row>
    <row r="327" spans="2:8" x14ac:dyDescent="0.25">
      <c r="B327" s="1" t="s">
        <v>0</v>
      </c>
      <c r="C327" s="54" t="s">
        <v>1</v>
      </c>
      <c r="D327" s="54" t="s">
        <v>2</v>
      </c>
      <c r="E327" s="54" t="s">
        <v>8</v>
      </c>
      <c r="F327" s="2" t="s">
        <v>3</v>
      </c>
      <c r="G327" s="2" t="s">
        <v>4</v>
      </c>
      <c r="H327" s="2" t="s">
        <v>5</v>
      </c>
    </row>
    <row r="328" spans="2:8" ht="16.5" thickBot="1" x14ac:dyDescent="0.3">
      <c r="B328" s="3" t="s">
        <v>70</v>
      </c>
      <c r="C328" s="55"/>
      <c r="D328" s="55"/>
      <c r="E328" s="55"/>
      <c r="F328" s="4" t="s">
        <v>71</v>
      </c>
      <c r="G328" s="4" t="s">
        <v>71</v>
      </c>
      <c r="H328" s="4" t="s">
        <v>71</v>
      </c>
    </row>
    <row r="329" spans="2:8" x14ac:dyDescent="0.25">
      <c r="B329" s="31"/>
      <c r="C329" s="32"/>
      <c r="D329" s="33" t="s">
        <v>5</v>
      </c>
      <c r="E329" s="34"/>
      <c r="F329" s="35"/>
      <c r="G329" s="36"/>
      <c r="H329" s="44">
        <f>SUM(F323-G323)</f>
        <v>1702100</v>
      </c>
    </row>
    <row r="330" spans="2:8" x14ac:dyDescent="0.25">
      <c r="B330" s="46">
        <v>42257</v>
      </c>
      <c r="C330" s="13">
        <v>232</v>
      </c>
      <c r="D330" s="14" t="s">
        <v>287</v>
      </c>
      <c r="E330" s="15" t="s">
        <v>170</v>
      </c>
      <c r="F330" s="16"/>
      <c r="G330" s="17">
        <v>6103000</v>
      </c>
      <c r="H330" s="18">
        <f t="shared" ref="H330:H367" si="13">SUM(H329,F330-G330)</f>
        <v>-4400900</v>
      </c>
    </row>
    <row r="331" spans="2:8" x14ac:dyDescent="0.25">
      <c r="B331" s="46">
        <v>42258</v>
      </c>
      <c r="C331" s="13"/>
      <c r="D331" s="14" t="s">
        <v>292</v>
      </c>
      <c r="E331" s="15"/>
      <c r="F331" s="16">
        <v>8000000</v>
      </c>
      <c r="G331" s="17"/>
      <c r="H331" s="18">
        <f t="shared" si="13"/>
        <v>3599100</v>
      </c>
    </row>
    <row r="332" spans="2:8" x14ac:dyDescent="0.25">
      <c r="B332" s="46">
        <v>42258</v>
      </c>
      <c r="C332" s="13">
        <v>233</v>
      </c>
      <c r="D332" s="19" t="s">
        <v>289</v>
      </c>
      <c r="E332" s="15" t="s">
        <v>290</v>
      </c>
      <c r="F332" s="16"/>
      <c r="G332" s="17">
        <v>1400000</v>
      </c>
      <c r="H332" s="18">
        <f t="shared" si="13"/>
        <v>2199100</v>
      </c>
    </row>
    <row r="333" spans="2:8" x14ac:dyDescent="0.25">
      <c r="B333" s="46">
        <v>42258</v>
      </c>
      <c r="C333" s="13">
        <v>234</v>
      </c>
      <c r="D333" s="19" t="s">
        <v>291</v>
      </c>
      <c r="E333" s="15" t="s">
        <v>11</v>
      </c>
      <c r="F333" s="16"/>
      <c r="G333" s="17">
        <v>165000</v>
      </c>
      <c r="H333" s="18">
        <f t="shared" si="13"/>
        <v>2034100</v>
      </c>
    </row>
    <row r="334" spans="2:8" x14ac:dyDescent="0.25">
      <c r="B334" s="46">
        <v>42258</v>
      </c>
      <c r="C334" s="13"/>
      <c r="D334" s="19" t="s">
        <v>296</v>
      </c>
      <c r="E334" s="15"/>
      <c r="F334" s="16">
        <v>2000000</v>
      </c>
      <c r="G334" s="17"/>
      <c r="H334" s="18">
        <f t="shared" si="13"/>
        <v>4034100</v>
      </c>
    </row>
    <row r="335" spans="2:8" x14ac:dyDescent="0.25">
      <c r="B335" s="46">
        <v>42258</v>
      </c>
      <c r="C335" s="13">
        <v>235</v>
      </c>
      <c r="D335" s="19" t="s">
        <v>293</v>
      </c>
      <c r="E335" s="15" t="s">
        <v>27</v>
      </c>
      <c r="F335" s="16"/>
      <c r="G335" s="17">
        <v>2000</v>
      </c>
      <c r="H335" s="18">
        <f t="shared" si="13"/>
        <v>4032100</v>
      </c>
    </row>
    <row r="336" spans="2:8" x14ac:dyDescent="0.25">
      <c r="B336" s="46">
        <v>42259</v>
      </c>
      <c r="C336" s="13">
        <v>236</v>
      </c>
      <c r="D336" s="19" t="s">
        <v>77</v>
      </c>
      <c r="E336" s="15" t="s">
        <v>11</v>
      </c>
      <c r="F336" s="16"/>
      <c r="G336" s="17">
        <v>18000</v>
      </c>
      <c r="H336" s="18">
        <f t="shared" si="13"/>
        <v>4014100</v>
      </c>
    </row>
    <row r="337" spans="2:8" x14ac:dyDescent="0.25">
      <c r="B337" s="46">
        <v>42258</v>
      </c>
      <c r="C337" s="13">
        <v>237</v>
      </c>
      <c r="D337" s="19" t="s">
        <v>294</v>
      </c>
      <c r="E337" s="15" t="s">
        <v>295</v>
      </c>
      <c r="F337" s="16"/>
      <c r="G337" s="17">
        <v>20000</v>
      </c>
      <c r="H337" s="18">
        <f t="shared" si="13"/>
        <v>3994100</v>
      </c>
    </row>
    <row r="338" spans="2:8" x14ac:dyDescent="0.25">
      <c r="B338" s="46">
        <v>42259</v>
      </c>
      <c r="C338" s="13"/>
      <c r="D338" s="19" t="s">
        <v>298</v>
      </c>
      <c r="E338" s="15"/>
      <c r="F338" s="16">
        <v>10000000</v>
      </c>
      <c r="G338" s="17"/>
      <c r="H338" s="18">
        <f t="shared" si="13"/>
        <v>13994100</v>
      </c>
    </row>
    <row r="339" spans="2:8" x14ac:dyDescent="0.25">
      <c r="B339" s="46">
        <v>42259</v>
      </c>
      <c r="C339" s="13">
        <v>238</v>
      </c>
      <c r="D339" s="19" t="s">
        <v>263</v>
      </c>
      <c r="E339" s="15" t="s">
        <v>94</v>
      </c>
      <c r="F339" s="16"/>
      <c r="G339" s="17">
        <v>50000</v>
      </c>
      <c r="H339" s="18">
        <f t="shared" si="13"/>
        <v>13944100</v>
      </c>
    </row>
    <row r="340" spans="2:8" x14ac:dyDescent="0.25">
      <c r="B340" s="46">
        <v>42259</v>
      </c>
      <c r="C340" s="13">
        <v>239</v>
      </c>
      <c r="D340" s="19" t="s">
        <v>263</v>
      </c>
      <c r="E340" s="15" t="s">
        <v>94</v>
      </c>
      <c r="F340" s="16"/>
      <c r="G340" s="17">
        <v>50000</v>
      </c>
      <c r="H340" s="18">
        <f t="shared" si="13"/>
        <v>13894100</v>
      </c>
    </row>
    <row r="341" spans="2:8" x14ac:dyDescent="0.25">
      <c r="B341" s="46">
        <v>42259</v>
      </c>
      <c r="C341" s="13">
        <v>240</v>
      </c>
      <c r="D341" s="19" t="s">
        <v>297</v>
      </c>
      <c r="E341" s="15"/>
      <c r="F341" s="16"/>
      <c r="G341" s="17">
        <v>14662000</v>
      </c>
      <c r="H341" s="18">
        <f t="shared" si="13"/>
        <v>-767900</v>
      </c>
    </row>
    <row r="342" spans="2:8" x14ac:dyDescent="0.25">
      <c r="B342" s="46">
        <v>42260</v>
      </c>
      <c r="C342" s="13"/>
      <c r="D342" s="19" t="s">
        <v>301</v>
      </c>
      <c r="E342" s="15"/>
      <c r="F342" s="16">
        <v>10000000</v>
      </c>
      <c r="G342" s="17"/>
      <c r="H342" s="18">
        <f t="shared" si="13"/>
        <v>9232100</v>
      </c>
    </row>
    <row r="343" spans="2:8" x14ac:dyDescent="0.25">
      <c r="B343" s="46">
        <v>42252</v>
      </c>
      <c r="C343" s="13">
        <v>241</v>
      </c>
      <c r="D343" s="19" t="s">
        <v>160</v>
      </c>
      <c r="E343" s="15" t="s">
        <v>109</v>
      </c>
      <c r="F343" s="16"/>
      <c r="G343" s="17">
        <v>569000</v>
      </c>
      <c r="H343" s="18">
        <f t="shared" si="13"/>
        <v>8663100</v>
      </c>
    </row>
    <row r="344" spans="2:8" x14ac:dyDescent="0.25">
      <c r="B344" s="46">
        <v>42254</v>
      </c>
      <c r="C344" s="13">
        <v>242</v>
      </c>
      <c r="D344" s="19" t="s">
        <v>270</v>
      </c>
      <c r="E344" s="15" t="s">
        <v>109</v>
      </c>
      <c r="F344" s="16"/>
      <c r="G344" s="17">
        <v>720000</v>
      </c>
      <c r="H344" s="18">
        <f t="shared" si="13"/>
        <v>7943100</v>
      </c>
    </row>
    <row r="345" spans="2:8" x14ac:dyDescent="0.25">
      <c r="B345" s="46">
        <v>42254</v>
      </c>
      <c r="C345" s="13">
        <v>243</v>
      </c>
      <c r="D345" s="19" t="s">
        <v>270</v>
      </c>
      <c r="E345" s="15" t="s">
        <v>109</v>
      </c>
      <c r="F345" s="16"/>
      <c r="G345" s="17">
        <v>720000</v>
      </c>
      <c r="H345" s="18">
        <f t="shared" si="13"/>
        <v>7223100</v>
      </c>
    </row>
    <row r="346" spans="2:8" x14ac:dyDescent="0.25">
      <c r="B346" s="46">
        <v>42255</v>
      </c>
      <c r="C346" s="13">
        <v>244</v>
      </c>
      <c r="D346" s="19" t="s">
        <v>270</v>
      </c>
      <c r="E346" s="15" t="s">
        <v>109</v>
      </c>
      <c r="F346" s="16"/>
      <c r="G346" s="17">
        <v>720000</v>
      </c>
      <c r="H346" s="18">
        <f t="shared" si="13"/>
        <v>6503100</v>
      </c>
    </row>
    <row r="347" spans="2:8" x14ac:dyDescent="0.25">
      <c r="B347" s="46">
        <v>42255</v>
      </c>
      <c r="C347" s="13">
        <v>245</v>
      </c>
      <c r="D347" s="19" t="s">
        <v>270</v>
      </c>
      <c r="E347" s="15" t="s">
        <v>109</v>
      </c>
      <c r="F347" s="16"/>
      <c r="G347" s="17">
        <v>720000</v>
      </c>
      <c r="H347" s="18">
        <f t="shared" si="13"/>
        <v>5783100</v>
      </c>
    </row>
    <row r="348" spans="2:8" x14ac:dyDescent="0.25">
      <c r="B348" s="46">
        <v>42256</v>
      </c>
      <c r="C348" s="13">
        <v>246</v>
      </c>
      <c r="D348" s="19" t="s">
        <v>299</v>
      </c>
      <c r="E348" s="15" t="s">
        <v>109</v>
      </c>
      <c r="F348" s="16"/>
      <c r="G348" s="17">
        <v>960000</v>
      </c>
      <c r="H348" s="18">
        <f t="shared" si="13"/>
        <v>4823100</v>
      </c>
    </row>
    <row r="349" spans="2:8" x14ac:dyDescent="0.25">
      <c r="B349" s="46">
        <v>42257</v>
      </c>
      <c r="C349" s="13">
        <v>247</v>
      </c>
      <c r="D349" s="19" t="s">
        <v>270</v>
      </c>
      <c r="E349" s="15" t="s">
        <v>109</v>
      </c>
      <c r="F349" s="16"/>
      <c r="G349" s="17">
        <v>720000</v>
      </c>
      <c r="H349" s="18">
        <f t="shared" si="13"/>
        <v>4103100</v>
      </c>
    </row>
    <row r="350" spans="2:8" x14ac:dyDescent="0.25">
      <c r="B350" s="46">
        <v>42257</v>
      </c>
      <c r="C350" s="13">
        <v>248</v>
      </c>
      <c r="D350" s="19" t="s">
        <v>300</v>
      </c>
      <c r="E350" s="15" t="s">
        <v>47</v>
      </c>
      <c r="F350" s="16"/>
      <c r="G350" s="17">
        <v>2100000</v>
      </c>
      <c r="H350" s="18">
        <f t="shared" si="13"/>
        <v>2003100</v>
      </c>
    </row>
    <row r="351" spans="2:8" x14ac:dyDescent="0.25">
      <c r="B351" s="46">
        <v>42258</v>
      </c>
      <c r="C351" s="13">
        <v>249</v>
      </c>
      <c r="D351" s="19" t="s">
        <v>299</v>
      </c>
      <c r="E351" s="15" t="s">
        <v>47</v>
      </c>
      <c r="F351" s="16"/>
      <c r="G351" s="17">
        <v>837000</v>
      </c>
      <c r="H351" s="18">
        <f t="shared" si="13"/>
        <v>1166100</v>
      </c>
    </row>
    <row r="352" spans="2:8" x14ac:dyDescent="0.25">
      <c r="B352" s="46">
        <v>42258</v>
      </c>
      <c r="C352" s="13">
        <v>250</v>
      </c>
      <c r="D352" s="19" t="s">
        <v>299</v>
      </c>
      <c r="E352" s="15" t="s">
        <v>177</v>
      </c>
      <c r="F352" s="16"/>
      <c r="G352" s="17">
        <v>893700</v>
      </c>
      <c r="H352" s="18">
        <f t="shared" si="13"/>
        <v>272400</v>
      </c>
    </row>
    <row r="353" spans="2:8" x14ac:dyDescent="0.25">
      <c r="B353" s="46">
        <v>42259</v>
      </c>
      <c r="C353" s="13">
        <v>251</v>
      </c>
      <c r="D353" s="14" t="s">
        <v>299</v>
      </c>
      <c r="E353" s="15" t="s">
        <v>109</v>
      </c>
      <c r="F353" s="16"/>
      <c r="G353" s="17">
        <v>765000</v>
      </c>
      <c r="H353" s="18">
        <f t="shared" si="13"/>
        <v>-492600</v>
      </c>
    </row>
    <row r="354" spans="2:8" x14ac:dyDescent="0.25">
      <c r="B354" s="46">
        <v>42260</v>
      </c>
      <c r="C354" s="13">
        <v>252</v>
      </c>
      <c r="D354" s="14" t="s">
        <v>300</v>
      </c>
      <c r="E354" s="15" t="s">
        <v>47</v>
      </c>
      <c r="F354" s="16"/>
      <c r="G354" s="17">
        <v>2100000</v>
      </c>
      <c r="H354" s="18">
        <f t="shared" si="13"/>
        <v>-2592600</v>
      </c>
    </row>
    <row r="355" spans="2:8" x14ac:dyDescent="0.25">
      <c r="B355" s="46">
        <v>42261</v>
      </c>
      <c r="C355" s="13"/>
      <c r="D355" s="14" t="s">
        <v>308</v>
      </c>
      <c r="E355" s="15"/>
      <c r="F355" s="16">
        <v>1000000</v>
      </c>
      <c r="G355" s="17"/>
      <c r="H355" s="18">
        <f t="shared" si="13"/>
        <v>-1592600</v>
      </c>
    </row>
    <row r="356" spans="2:8" x14ac:dyDescent="0.25">
      <c r="B356" s="46">
        <v>42261</v>
      </c>
      <c r="C356" s="13">
        <v>253</v>
      </c>
      <c r="D356" s="14" t="s">
        <v>243</v>
      </c>
      <c r="E356" s="15" t="s">
        <v>302</v>
      </c>
      <c r="F356" s="16"/>
      <c r="G356" s="17">
        <v>36500</v>
      </c>
      <c r="H356" s="18">
        <f t="shared" si="13"/>
        <v>-1629100</v>
      </c>
    </row>
    <row r="357" spans="2:8" x14ac:dyDescent="0.25">
      <c r="B357" s="46">
        <v>42261</v>
      </c>
      <c r="C357" s="13">
        <v>254</v>
      </c>
      <c r="D357" s="14" t="s">
        <v>303</v>
      </c>
      <c r="E357" s="15" t="s">
        <v>27</v>
      </c>
      <c r="F357" s="16"/>
      <c r="G357" s="17">
        <v>40000</v>
      </c>
      <c r="H357" s="18">
        <f t="shared" si="13"/>
        <v>-1669100</v>
      </c>
    </row>
    <row r="358" spans="2:8" x14ac:dyDescent="0.25">
      <c r="B358" s="46">
        <v>42261</v>
      </c>
      <c r="C358" s="13">
        <v>255</v>
      </c>
      <c r="D358" s="14" t="s">
        <v>304</v>
      </c>
      <c r="E358" s="15" t="s">
        <v>27</v>
      </c>
      <c r="F358" s="16"/>
      <c r="G358" s="17">
        <v>48000</v>
      </c>
      <c r="H358" s="18">
        <f t="shared" si="13"/>
        <v>-1717100</v>
      </c>
    </row>
    <row r="359" spans="2:8" x14ac:dyDescent="0.25">
      <c r="B359" s="46">
        <v>42261</v>
      </c>
      <c r="C359" s="13">
        <v>256</v>
      </c>
      <c r="D359" s="14" t="s">
        <v>305</v>
      </c>
      <c r="E359" s="15" t="s">
        <v>290</v>
      </c>
      <c r="F359" s="16"/>
      <c r="G359" s="17">
        <v>850000</v>
      </c>
      <c r="H359" s="18">
        <f t="shared" si="13"/>
        <v>-2567100</v>
      </c>
    </row>
    <row r="360" spans="2:8" x14ac:dyDescent="0.25">
      <c r="B360" s="46">
        <v>42261</v>
      </c>
      <c r="C360" s="13">
        <v>257</v>
      </c>
      <c r="D360" s="14" t="s">
        <v>306</v>
      </c>
      <c r="E360" s="15" t="s">
        <v>307</v>
      </c>
      <c r="F360" s="16"/>
      <c r="G360" s="17">
        <v>17500</v>
      </c>
      <c r="H360" s="18">
        <f t="shared" si="13"/>
        <v>-2584600</v>
      </c>
    </row>
    <row r="361" spans="2:8" x14ac:dyDescent="0.25">
      <c r="B361" s="46">
        <v>42262</v>
      </c>
      <c r="C361" s="13"/>
      <c r="D361" s="14" t="s">
        <v>310</v>
      </c>
      <c r="E361" s="15"/>
      <c r="F361" s="16">
        <v>5000000</v>
      </c>
      <c r="G361" s="17"/>
      <c r="H361" s="18">
        <f t="shared" si="13"/>
        <v>2415400</v>
      </c>
    </row>
    <row r="362" spans="2:8" x14ac:dyDescent="0.25">
      <c r="B362" s="46">
        <v>42258</v>
      </c>
      <c r="C362" s="13">
        <v>258</v>
      </c>
      <c r="D362" s="14" t="s">
        <v>309</v>
      </c>
      <c r="E362" s="15" t="s">
        <v>290</v>
      </c>
      <c r="F362" s="16"/>
      <c r="G362" s="17">
        <v>4500000</v>
      </c>
      <c r="H362" s="18">
        <f t="shared" si="13"/>
        <v>-2084600</v>
      </c>
    </row>
    <row r="363" spans="2:8" x14ac:dyDescent="0.25">
      <c r="B363" s="46">
        <v>42263</v>
      </c>
      <c r="C363" s="13"/>
      <c r="D363" s="14" t="s">
        <v>316</v>
      </c>
      <c r="E363" s="15"/>
      <c r="F363" s="16">
        <v>2100000</v>
      </c>
      <c r="G363" s="17"/>
      <c r="H363" s="18">
        <f t="shared" si="13"/>
        <v>15400</v>
      </c>
    </row>
    <row r="364" spans="2:8" x14ac:dyDescent="0.25">
      <c r="B364" s="46">
        <v>42263</v>
      </c>
      <c r="C364" s="13">
        <v>259</v>
      </c>
      <c r="D364" s="14" t="s">
        <v>251</v>
      </c>
      <c r="E364" s="15" t="s">
        <v>311</v>
      </c>
      <c r="F364" s="16"/>
      <c r="G364" s="17">
        <v>51000</v>
      </c>
      <c r="H364" s="18">
        <f t="shared" si="13"/>
        <v>-35600</v>
      </c>
    </row>
    <row r="365" spans="2:8" x14ac:dyDescent="0.25">
      <c r="B365" s="46">
        <v>42263</v>
      </c>
      <c r="C365" s="13">
        <v>260</v>
      </c>
      <c r="D365" s="14" t="s">
        <v>312</v>
      </c>
      <c r="E365" s="15" t="s">
        <v>313</v>
      </c>
      <c r="F365" s="16"/>
      <c r="G365" s="17">
        <v>600000</v>
      </c>
      <c r="H365" s="18">
        <f t="shared" si="13"/>
        <v>-635600</v>
      </c>
    </row>
    <row r="366" spans="2:8" x14ac:dyDescent="0.25">
      <c r="B366" s="46">
        <v>42263</v>
      </c>
      <c r="C366" s="13">
        <v>261</v>
      </c>
      <c r="D366" s="14" t="s">
        <v>314</v>
      </c>
      <c r="E366" s="45" t="s">
        <v>27</v>
      </c>
      <c r="F366" s="16"/>
      <c r="G366" s="17">
        <v>35000</v>
      </c>
      <c r="H366" s="18">
        <f t="shared" si="13"/>
        <v>-670600</v>
      </c>
    </row>
    <row r="367" spans="2:8" x14ac:dyDescent="0.25">
      <c r="B367" s="46">
        <v>42263</v>
      </c>
      <c r="C367" s="13">
        <v>262</v>
      </c>
      <c r="D367" s="14" t="s">
        <v>315</v>
      </c>
      <c r="E367" s="45" t="s">
        <v>11</v>
      </c>
      <c r="F367" s="16"/>
      <c r="G367" s="17">
        <v>45000</v>
      </c>
      <c r="H367" s="18">
        <f t="shared" si="13"/>
        <v>-715600</v>
      </c>
    </row>
    <row r="368" spans="2:8" x14ac:dyDescent="0.25">
      <c r="B368" s="46">
        <v>42264</v>
      </c>
      <c r="C368" s="13"/>
      <c r="D368" s="14" t="s">
        <v>318</v>
      </c>
      <c r="E368" s="15"/>
      <c r="F368" s="16">
        <v>1000000</v>
      </c>
      <c r="G368" s="17"/>
      <c r="H368" s="18">
        <f>SUM(H367,F368-G368)</f>
        <v>284400</v>
      </c>
    </row>
    <row r="369" spans="2:8" x14ac:dyDescent="0.25">
      <c r="B369" s="46">
        <v>42264</v>
      </c>
      <c r="C369" s="13">
        <v>263</v>
      </c>
      <c r="D369" s="14" t="s">
        <v>317</v>
      </c>
      <c r="E369" s="15" t="s">
        <v>313</v>
      </c>
      <c r="F369" s="16"/>
      <c r="G369" s="17">
        <v>560000</v>
      </c>
      <c r="H369" s="18">
        <f t="shared" ref="H369:H372" si="14">SUM(H368,F369-G369)</f>
        <v>-275600</v>
      </c>
    </row>
    <row r="370" spans="2:8" x14ac:dyDescent="0.25">
      <c r="B370" s="46">
        <v>42264</v>
      </c>
      <c r="C370" s="13">
        <v>264</v>
      </c>
      <c r="D370" s="14" t="s">
        <v>266</v>
      </c>
      <c r="E370" s="15" t="s">
        <v>313</v>
      </c>
      <c r="F370" s="16"/>
      <c r="G370" s="17">
        <v>250000</v>
      </c>
      <c r="H370" s="18">
        <f t="shared" si="14"/>
        <v>-525600</v>
      </c>
    </row>
    <row r="371" spans="2:8" x14ac:dyDescent="0.25">
      <c r="B371" s="46">
        <v>42265</v>
      </c>
      <c r="C371" s="13"/>
      <c r="D371" s="14" t="s">
        <v>321</v>
      </c>
      <c r="E371" s="15"/>
      <c r="F371" s="16">
        <v>1000000</v>
      </c>
      <c r="G371" s="17"/>
      <c r="H371" s="18">
        <f t="shared" si="14"/>
        <v>474400</v>
      </c>
    </row>
    <row r="372" spans="2:8" x14ac:dyDescent="0.25">
      <c r="B372" s="46">
        <v>42265</v>
      </c>
      <c r="C372" s="13">
        <v>265</v>
      </c>
      <c r="D372" s="14" t="s">
        <v>319</v>
      </c>
      <c r="E372" s="15" t="s">
        <v>11</v>
      </c>
      <c r="F372" s="16"/>
      <c r="G372" s="17">
        <v>20000</v>
      </c>
      <c r="H372" s="18">
        <f t="shared" si="14"/>
        <v>454400</v>
      </c>
    </row>
    <row r="373" spans="2:8" x14ac:dyDescent="0.25">
      <c r="B373" s="46">
        <v>42266</v>
      </c>
      <c r="C373" s="13">
        <v>266</v>
      </c>
      <c r="D373" s="14" t="s">
        <v>320</v>
      </c>
      <c r="E373" s="15" t="s">
        <v>33</v>
      </c>
      <c r="F373" s="16"/>
      <c r="G373" s="17">
        <v>14000</v>
      </c>
      <c r="H373" s="18">
        <f>SUM(H372,F373-G373)</f>
        <v>440400</v>
      </c>
    </row>
    <row r="374" spans="2:8" x14ac:dyDescent="0.25">
      <c r="B374" s="46">
        <v>42266</v>
      </c>
      <c r="C374" s="13"/>
      <c r="D374" s="14" t="s">
        <v>328</v>
      </c>
      <c r="E374" s="15"/>
      <c r="F374" s="16">
        <v>4000000</v>
      </c>
      <c r="G374" s="17"/>
      <c r="H374" s="18">
        <f t="shared" ref="H374:H378" si="15">SUM(H373,F374-G374)</f>
        <v>4440400</v>
      </c>
    </row>
    <row r="375" spans="2:8" x14ac:dyDescent="0.25">
      <c r="B375" s="46">
        <v>42266</v>
      </c>
      <c r="C375" s="13">
        <v>267</v>
      </c>
      <c r="D375" s="14" t="s">
        <v>322</v>
      </c>
      <c r="E375" s="15" t="s">
        <v>33</v>
      </c>
      <c r="F375" s="16"/>
      <c r="G375" s="17">
        <v>36000</v>
      </c>
      <c r="H375" s="18">
        <f t="shared" si="15"/>
        <v>4404400</v>
      </c>
    </row>
    <row r="376" spans="2:8" x14ac:dyDescent="0.25">
      <c r="B376" s="46">
        <v>42266</v>
      </c>
      <c r="C376" s="13">
        <v>268</v>
      </c>
      <c r="D376" s="14" t="s">
        <v>323</v>
      </c>
      <c r="E376" s="15" t="s">
        <v>324</v>
      </c>
      <c r="F376" s="16"/>
      <c r="G376" s="17">
        <v>360000</v>
      </c>
      <c r="H376" s="18">
        <f t="shared" si="15"/>
        <v>4044400</v>
      </c>
    </row>
    <row r="377" spans="2:8" x14ac:dyDescent="0.25">
      <c r="B377" s="46">
        <v>42266</v>
      </c>
      <c r="C377" s="13">
        <v>269</v>
      </c>
      <c r="D377" s="14" t="s">
        <v>325</v>
      </c>
      <c r="E377" s="15" t="s">
        <v>170</v>
      </c>
      <c r="F377" s="16"/>
      <c r="G377" s="17">
        <v>3150000</v>
      </c>
      <c r="H377" s="18">
        <f t="shared" si="15"/>
        <v>894400</v>
      </c>
    </row>
    <row r="378" spans="2:8" ht="16.5" thickBot="1" x14ac:dyDescent="0.3">
      <c r="B378" s="47">
        <v>42266</v>
      </c>
      <c r="C378" s="39">
        <v>270</v>
      </c>
      <c r="D378" s="40" t="s">
        <v>243</v>
      </c>
      <c r="E378" s="41" t="s">
        <v>307</v>
      </c>
      <c r="F378" s="42"/>
      <c r="G378" s="29">
        <v>60000</v>
      </c>
      <c r="H378" s="43">
        <f t="shared" si="15"/>
        <v>834400</v>
      </c>
    </row>
    <row r="379" spans="2:8" x14ac:dyDescent="0.25">
      <c r="B379" s="56" t="s">
        <v>6</v>
      </c>
      <c r="C379" s="57"/>
      <c r="D379" s="57"/>
      <c r="E379" s="58"/>
      <c r="F379" s="62">
        <f>SUM(F330:F378,F323)</f>
        <v>277850000</v>
      </c>
      <c r="G379" s="62">
        <f>SUM(G329:G378,G323)</f>
        <v>277015600</v>
      </c>
      <c r="H379" s="62">
        <f>SUM(F379-G379)</f>
        <v>834400</v>
      </c>
    </row>
    <row r="380" spans="2:8" ht="16.5" thickBot="1" x14ac:dyDescent="0.3">
      <c r="B380" s="59"/>
      <c r="C380" s="60"/>
      <c r="D380" s="60"/>
      <c r="E380" s="61"/>
      <c r="F380" s="63"/>
      <c r="G380" s="63"/>
      <c r="H380" s="63"/>
    </row>
    <row r="382" spans="2:8" ht="16.5" thickBot="1" x14ac:dyDescent="0.3"/>
    <row r="383" spans="2:8" x14ac:dyDescent="0.25">
      <c r="B383" s="1" t="s">
        <v>0</v>
      </c>
      <c r="C383" s="54" t="s">
        <v>1</v>
      </c>
      <c r="D383" s="54" t="s">
        <v>2</v>
      </c>
      <c r="E383" s="54" t="s">
        <v>8</v>
      </c>
      <c r="F383" s="2" t="s">
        <v>3</v>
      </c>
      <c r="G383" s="2" t="s">
        <v>4</v>
      </c>
      <c r="H383" s="2" t="s">
        <v>5</v>
      </c>
    </row>
    <row r="384" spans="2:8" ht="16.5" thickBot="1" x14ac:dyDescent="0.3">
      <c r="B384" s="3" t="s">
        <v>70</v>
      </c>
      <c r="C384" s="55"/>
      <c r="D384" s="55"/>
      <c r="E384" s="55"/>
      <c r="F384" s="4" t="s">
        <v>71</v>
      </c>
      <c r="G384" s="4" t="s">
        <v>71</v>
      </c>
      <c r="H384" s="4" t="s">
        <v>71</v>
      </c>
    </row>
    <row r="385" spans="2:8" x14ac:dyDescent="0.25">
      <c r="B385" s="31"/>
      <c r="C385" s="32"/>
      <c r="D385" s="33" t="s">
        <v>5</v>
      </c>
      <c r="E385" s="34"/>
      <c r="F385" s="35"/>
      <c r="G385" s="36"/>
      <c r="H385" s="44">
        <f>SUM(F379-G379)</f>
        <v>834400</v>
      </c>
    </row>
    <row r="386" spans="2:8" x14ac:dyDescent="0.25">
      <c r="B386" s="46">
        <v>42266</v>
      </c>
      <c r="C386" s="13">
        <v>271</v>
      </c>
      <c r="D386" s="14" t="s">
        <v>326</v>
      </c>
      <c r="E386" s="15" t="s">
        <v>327</v>
      </c>
      <c r="F386" s="16"/>
      <c r="G386" s="17">
        <v>10000</v>
      </c>
      <c r="H386" s="18">
        <f t="shared" ref="H386:H437" si="16">SUM(H385,F386-G386)</f>
        <v>824400</v>
      </c>
    </row>
    <row r="387" spans="2:8" x14ac:dyDescent="0.25">
      <c r="B387" s="46">
        <v>42266</v>
      </c>
      <c r="C387" s="13"/>
      <c r="D387" s="14" t="s">
        <v>330</v>
      </c>
      <c r="E387" s="15"/>
      <c r="F387" s="16">
        <v>11000000</v>
      </c>
      <c r="G387" s="17"/>
      <c r="H387" s="18">
        <f t="shared" si="16"/>
        <v>11824400</v>
      </c>
    </row>
    <row r="388" spans="2:8" x14ac:dyDescent="0.25">
      <c r="B388" s="46">
        <v>42266</v>
      </c>
      <c r="C388" s="13">
        <v>272</v>
      </c>
      <c r="D388" s="19" t="s">
        <v>329</v>
      </c>
      <c r="E388" s="15"/>
      <c r="F388" s="16"/>
      <c r="G388" s="17">
        <v>14518750</v>
      </c>
      <c r="H388" s="18">
        <f t="shared" si="16"/>
        <v>-2694350</v>
      </c>
    </row>
    <row r="389" spans="2:8" x14ac:dyDescent="0.25">
      <c r="B389" s="46">
        <v>42268</v>
      </c>
      <c r="C389" s="13"/>
      <c r="D389" s="19" t="s">
        <v>335</v>
      </c>
      <c r="E389" s="15"/>
      <c r="F389" s="16">
        <v>1000000</v>
      </c>
      <c r="G389" s="17"/>
      <c r="H389" s="18">
        <f t="shared" si="16"/>
        <v>-1694350</v>
      </c>
    </row>
    <row r="390" spans="2:8" x14ac:dyDescent="0.25">
      <c r="B390" s="46">
        <v>42268</v>
      </c>
      <c r="C390" s="13">
        <v>273</v>
      </c>
      <c r="D390" s="19" t="s">
        <v>331</v>
      </c>
      <c r="E390" s="15" t="s">
        <v>66</v>
      </c>
      <c r="F390" s="16"/>
      <c r="G390" s="17">
        <v>16000</v>
      </c>
      <c r="H390" s="18">
        <f t="shared" si="16"/>
        <v>-1710350</v>
      </c>
    </row>
    <row r="391" spans="2:8" x14ac:dyDescent="0.25">
      <c r="B391" s="46">
        <v>42268</v>
      </c>
      <c r="C391" s="13">
        <v>274</v>
      </c>
      <c r="D391" s="19" t="s">
        <v>332</v>
      </c>
      <c r="E391" s="15" t="s">
        <v>333</v>
      </c>
      <c r="F391" s="16"/>
      <c r="G391" s="17">
        <v>45000</v>
      </c>
      <c r="H391" s="18">
        <f t="shared" si="16"/>
        <v>-1755350</v>
      </c>
    </row>
    <row r="392" spans="2:8" x14ac:dyDescent="0.25">
      <c r="B392" s="46">
        <v>42268</v>
      </c>
      <c r="C392" s="13">
        <v>275</v>
      </c>
      <c r="D392" s="19" t="s">
        <v>334</v>
      </c>
      <c r="E392" s="15" t="s">
        <v>11</v>
      </c>
      <c r="F392" s="16"/>
      <c r="G392" s="17">
        <v>10000</v>
      </c>
      <c r="H392" s="18">
        <f t="shared" si="16"/>
        <v>-1765350</v>
      </c>
    </row>
    <row r="393" spans="2:8" x14ac:dyDescent="0.25">
      <c r="B393" s="46">
        <v>42269</v>
      </c>
      <c r="C393" s="13"/>
      <c r="D393" s="19" t="s">
        <v>340</v>
      </c>
      <c r="E393" s="15"/>
      <c r="F393" s="16">
        <v>1000000</v>
      </c>
      <c r="G393" s="17"/>
      <c r="H393" s="18">
        <f t="shared" si="16"/>
        <v>-765350</v>
      </c>
    </row>
    <row r="394" spans="2:8" x14ac:dyDescent="0.25">
      <c r="B394" s="46">
        <v>42265</v>
      </c>
      <c r="C394" s="13">
        <v>276</v>
      </c>
      <c r="D394" s="19" t="s">
        <v>336</v>
      </c>
      <c r="E394" s="15" t="s">
        <v>35</v>
      </c>
      <c r="F394" s="16"/>
      <c r="G394" s="17">
        <v>3000000</v>
      </c>
      <c r="H394" s="18">
        <f t="shared" si="16"/>
        <v>-3765350</v>
      </c>
    </row>
    <row r="395" spans="2:8" x14ac:dyDescent="0.25">
      <c r="B395" s="46">
        <v>42269</v>
      </c>
      <c r="C395" s="13">
        <v>277</v>
      </c>
      <c r="D395" s="19" t="s">
        <v>337</v>
      </c>
      <c r="E395" s="15" t="s">
        <v>338</v>
      </c>
      <c r="F395" s="16"/>
      <c r="G395" s="17">
        <v>44500</v>
      </c>
      <c r="H395" s="18">
        <f t="shared" si="16"/>
        <v>-3809850</v>
      </c>
    </row>
    <row r="396" spans="2:8" x14ac:dyDescent="0.25">
      <c r="B396" s="46">
        <v>42269</v>
      </c>
      <c r="C396" s="13">
        <v>278</v>
      </c>
      <c r="D396" s="19" t="s">
        <v>339</v>
      </c>
      <c r="E396" s="15" t="s">
        <v>11</v>
      </c>
      <c r="F396" s="16"/>
      <c r="G396" s="17">
        <v>18000</v>
      </c>
      <c r="H396" s="18">
        <f t="shared" si="16"/>
        <v>-3827850</v>
      </c>
    </row>
    <row r="397" spans="2:8" x14ac:dyDescent="0.25">
      <c r="B397" s="46">
        <v>42270</v>
      </c>
      <c r="C397" s="13"/>
      <c r="D397" s="19" t="s">
        <v>346</v>
      </c>
      <c r="E397" s="15"/>
      <c r="F397" s="16">
        <v>9000000</v>
      </c>
      <c r="G397" s="17"/>
      <c r="H397" s="18">
        <f t="shared" si="16"/>
        <v>5172150</v>
      </c>
    </row>
    <row r="398" spans="2:8" x14ac:dyDescent="0.25">
      <c r="B398" s="46">
        <v>42270</v>
      </c>
      <c r="C398" s="13">
        <v>279</v>
      </c>
      <c r="D398" s="19" t="s">
        <v>342</v>
      </c>
      <c r="E398" s="15" t="s">
        <v>341</v>
      </c>
      <c r="F398" s="16"/>
      <c r="G398" s="17">
        <v>6165000</v>
      </c>
      <c r="H398" s="18">
        <f t="shared" si="16"/>
        <v>-992850</v>
      </c>
    </row>
    <row r="399" spans="2:8" x14ac:dyDescent="0.25">
      <c r="B399" s="46">
        <v>42270</v>
      </c>
      <c r="C399" s="13">
        <v>280</v>
      </c>
      <c r="D399" s="19" t="s">
        <v>343</v>
      </c>
      <c r="E399" s="15" t="s">
        <v>57</v>
      </c>
      <c r="F399" s="16"/>
      <c r="G399" s="17">
        <v>35000</v>
      </c>
      <c r="H399" s="18">
        <f t="shared" si="16"/>
        <v>-1027850</v>
      </c>
    </row>
    <row r="400" spans="2:8" x14ac:dyDescent="0.25">
      <c r="B400" s="46">
        <v>42270</v>
      </c>
      <c r="C400" s="13">
        <v>281</v>
      </c>
      <c r="D400" s="19" t="s">
        <v>337</v>
      </c>
      <c r="E400" s="15" t="s">
        <v>344</v>
      </c>
      <c r="F400" s="16"/>
      <c r="G400" s="17">
        <v>40000</v>
      </c>
      <c r="H400" s="18">
        <f t="shared" si="16"/>
        <v>-1067850</v>
      </c>
    </row>
    <row r="401" spans="2:8" x14ac:dyDescent="0.25">
      <c r="B401" s="46">
        <v>42271</v>
      </c>
      <c r="C401" s="13">
        <v>282</v>
      </c>
      <c r="D401" s="19" t="s">
        <v>345</v>
      </c>
      <c r="E401" s="15" t="s">
        <v>11</v>
      </c>
      <c r="F401" s="16"/>
      <c r="G401" s="17">
        <v>210000</v>
      </c>
      <c r="H401" s="18">
        <f t="shared" si="16"/>
        <v>-1277850</v>
      </c>
    </row>
    <row r="402" spans="2:8" x14ac:dyDescent="0.25">
      <c r="B402" s="46">
        <v>42271</v>
      </c>
      <c r="C402" s="13"/>
      <c r="D402" s="19" t="s">
        <v>348</v>
      </c>
      <c r="E402" s="15"/>
      <c r="F402" s="16">
        <v>6000000</v>
      </c>
      <c r="G402" s="17"/>
      <c r="H402" s="18">
        <f t="shared" si="16"/>
        <v>4722150</v>
      </c>
    </row>
    <row r="403" spans="2:8" x14ac:dyDescent="0.25">
      <c r="B403" s="46">
        <v>42262</v>
      </c>
      <c r="C403" s="13">
        <v>283</v>
      </c>
      <c r="D403" s="19" t="s">
        <v>347</v>
      </c>
      <c r="E403" s="15" t="s">
        <v>290</v>
      </c>
      <c r="F403" s="16"/>
      <c r="G403" s="17">
        <v>1400000</v>
      </c>
      <c r="H403" s="18">
        <f t="shared" si="16"/>
        <v>3322150</v>
      </c>
    </row>
    <row r="404" spans="2:8" x14ac:dyDescent="0.25">
      <c r="B404" s="46">
        <v>42272</v>
      </c>
      <c r="C404" s="13"/>
      <c r="D404" s="19" t="s">
        <v>892</v>
      </c>
      <c r="E404" s="15"/>
      <c r="F404" s="16">
        <v>5000000</v>
      </c>
      <c r="G404" s="17"/>
      <c r="H404" s="18">
        <f t="shared" si="16"/>
        <v>8322150</v>
      </c>
    </row>
    <row r="405" spans="2:8" x14ac:dyDescent="0.25">
      <c r="B405" s="46">
        <v>42262</v>
      </c>
      <c r="C405" s="13">
        <v>284</v>
      </c>
      <c r="D405" s="19" t="s">
        <v>349</v>
      </c>
      <c r="E405" s="15" t="s">
        <v>290</v>
      </c>
      <c r="F405" s="16"/>
      <c r="G405" s="17">
        <v>700000</v>
      </c>
      <c r="H405" s="18">
        <f t="shared" si="16"/>
        <v>7622150</v>
      </c>
    </row>
    <row r="406" spans="2:8" x14ac:dyDescent="0.25">
      <c r="B406" s="46">
        <v>42265</v>
      </c>
      <c r="C406" s="13">
        <v>285</v>
      </c>
      <c r="D406" s="19" t="s">
        <v>349</v>
      </c>
      <c r="E406" s="15" t="s">
        <v>290</v>
      </c>
      <c r="F406" s="16"/>
      <c r="G406" s="17">
        <v>700000</v>
      </c>
      <c r="H406" s="18">
        <f t="shared" si="16"/>
        <v>6922150</v>
      </c>
    </row>
    <row r="407" spans="2:8" x14ac:dyDescent="0.25">
      <c r="B407" s="46">
        <v>42266</v>
      </c>
      <c r="C407" s="13">
        <v>286</v>
      </c>
      <c r="D407" s="19" t="s">
        <v>349</v>
      </c>
      <c r="E407" s="15" t="s">
        <v>290</v>
      </c>
      <c r="F407" s="16"/>
      <c r="G407" s="17">
        <v>700000</v>
      </c>
      <c r="H407" s="18">
        <f t="shared" si="16"/>
        <v>6222150</v>
      </c>
    </row>
    <row r="408" spans="2:8" x14ac:dyDescent="0.25">
      <c r="B408" s="46">
        <v>42272</v>
      </c>
      <c r="C408" s="13">
        <v>287</v>
      </c>
      <c r="D408" s="19" t="s">
        <v>350</v>
      </c>
      <c r="E408" s="15" t="s">
        <v>351</v>
      </c>
      <c r="F408" s="16"/>
      <c r="G408" s="17">
        <v>1128000</v>
      </c>
      <c r="H408" s="18">
        <f t="shared" si="16"/>
        <v>5094150</v>
      </c>
    </row>
    <row r="409" spans="2:8" x14ac:dyDescent="0.25">
      <c r="B409" s="46">
        <v>42272</v>
      </c>
      <c r="C409" s="13">
        <v>288</v>
      </c>
      <c r="D409" s="14" t="s">
        <v>352</v>
      </c>
      <c r="E409" s="15" t="s">
        <v>170</v>
      </c>
      <c r="F409" s="16"/>
      <c r="G409" s="17">
        <v>3957500</v>
      </c>
      <c r="H409" s="18">
        <f t="shared" si="16"/>
        <v>1136650</v>
      </c>
    </row>
    <row r="410" spans="2:8" x14ac:dyDescent="0.25">
      <c r="B410" s="46">
        <v>42272</v>
      </c>
      <c r="C410" s="13">
        <v>289</v>
      </c>
      <c r="D410" s="14" t="s">
        <v>353</v>
      </c>
      <c r="E410" s="15" t="s">
        <v>66</v>
      </c>
      <c r="F410" s="16"/>
      <c r="G410" s="17">
        <v>260000</v>
      </c>
      <c r="H410" s="18">
        <f t="shared" si="16"/>
        <v>876650</v>
      </c>
    </row>
    <row r="411" spans="2:8" x14ac:dyDescent="0.25">
      <c r="B411" s="46">
        <v>42272</v>
      </c>
      <c r="C411" s="13">
        <v>290</v>
      </c>
      <c r="D411" s="14" t="s">
        <v>354</v>
      </c>
      <c r="E411" s="15" t="s">
        <v>11</v>
      </c>
      <c r="F411" s="16"/>
      <c r="G411" s="17">
        <v>75000</v>
      </c>
      <c r="H411" s="18">
        <f t="shared" si="16"/>
        <v>801650</v>
      </c>
    </row>
    <row r="412" spans="2:8" x14ac:dyDescent="0.25">
      <c r="B412" s="46">
        <v>42272</v>
      </c>
      <c r="C412" s="13">
        <v>291</v>
      </c>
      <c r="D412" s="14" t="s">
        <v>355</v>
      </c>
      <c r="E412" s="15" t="s">
        <v>356</v>
      </c>
      <c r="F412" s="16"/>
      <c r="G412" s="17">
        <v>1088000</v>
      </c>
      <c r="H412" s="18">
        <f t="shared" si="16"/>
        <v>-286350</v>
      </c>
    </row>
    <row r="413" spans="2:8" x14ac:dyDescent="0.25">
      <c r="B413" s="46">
        <v>42273</v>
      </c>
      <c r="C413" s="13"/>
      <c r="D413" s="14" t="s">
        <v>893</v>
      </c>
      <c r="E413" s="15"/>
      <c r="F413" s="16">
        <v>18854000</v>
      </c>
      <c r="G413" s="17"/>
      <c r="H413" s="18">
        <f t="shared" si="16"/>
        <v>18567650</v>
      </c>
    </row>
    <row r="414" spans="2:8" x14ac:dyDescent="0.25">
      <c r="B414" s="46">
        <v>42273</v>
      </c>
      <c r="C414" s="13">
        <v>292</v>
      </c>
      <c r="D414" s="14" t="s">
        <v>357</v>
      </c>
      <c r="E414" s="15" t="s">
        <v>358</v>
      </c>
      <c r="F414" s="16"/>
      <c r="G414" s="17">
        <v>18854000</v>
      </c>
      <c r="H414" s="18">
        <f t="shared" si="16"/>
        <v>-286350</v>
      </c>
    </row>
    <row r="415" spans="2:8" x14ac:dyDescent="0.25">
      <c r="B415" s="46">
        <v>42272</v>
      </c>
      <c r="C415" s="13">
        <v>293</v>
      </c>
      <c r="D415" s="14" t="s">
        <v>359</v>
      </c>
      <c r="E415" s="15" t="s">
        <v>236</v>
      </c>
      <c r="F415" s="16"/>
      <c r="G415" s="17">
        <v>64200</v>
      </c>
      <c r="H415" s="18">
        <f t="shared" si="16"/>
        <v>-350550</v>
      </c>
    </row>
    <row r="416" spans="2:8" x14ac:dyDescent="0.25">
      <c r="B416" s="46">
        <v>42273</v>
      </c>
      <c r="C416" s="13"/>
      <c r="D416" s="14" t="s">
        <v>894</v>
      </c>
      <c r="E416" s="15"/>
      <c r="F416" s="16">
        <v>4000000</v>
      </c>
      <c r="G416" s="17"/>
      <c r="H416" s="18">
        <f t="shared" si="16"/>
        <v>3649450</v>
      </c>
    </row>
    <row r="417" spans="2:8" x14ac:dyDescent="0.25">
      <c r="B417" s="46">
        <v>42273</v>
      </c>
      <c r="C417" s="13">
        <v>294</v>
      </c>
      <c r="D417" s="14" t="s">
        <v>360</v>
      </c>
      <c r="E417" s="15"/>
      <c r="F417" s="16"/>
      <c r="G417" s="17">
        <v>800000</v>
      </c>
      <c r="H417" s="18">
        <f t="shared" si="16"/>
        <v>2849450</v>
      </c>
    </row>
    <row r="418" spans="2:8" x14ac:dyDescent="0.25">
      <c r="B418" s="46">
        <v>42273</v>
      </c>
      <c r="C418" s="13"/>
      <c r="D418" s="14" t="s">
        <v>362</v>
      </c>
      <c r="E418" s="15"/>
      <c r="F418" s="16">
        <v>8000000</v>
      </c>
      <c r="G418" s="17"/>
      <c r="H418" s="18">
        <f t="shared" si="16"/>
        <v>10849450</v>
      </c>
    </row>
    <row r="419" spans="2:8" x14ac:dyDescent="0.25">
      <c r="B419" s="46">
        <v>42273</v>
      </c>
      <c r="C419" s="13">
        <v>295</v>
      </c>
      <c r="D419" s="14" t="s">
        <v>361</v>
      </c>
      <c r="E419" s="15" t="s">
        <v>94</v>
      </c>
      <c r="F419" s="16"/>
      <c r="G419" s="17">
        <v>20000</v>
      </c>
      <c r="H419" s="18">
        <f t="shared" si="16"/>
        <v>10829450</v>
      </c>
    </row>
    <row r="420" spans="2:8" x14ac:dyDescent="0.25">
      <c r="B420" s="46">
        <v>42273</v>
      </c>
      <c r="C420" s="13"/>
      <c r="D420" s="14" t="s">
        <v>373</v>
      </c>
      <c r="E420" s="15"/>
      <c r="F420" s="16">
        <v>500000</v>
      </c>
      <c r="G420" s="17"/>
      <c r="H420" s="18">
        <f t="shared" si="16"/>
        <v>11329450</v>
      </c>
    </row>
    <row r="421" spans="2:8" x14ac:dyDescent="0.25">
      <c r="B421" s="46">
        <v>42273</v>
      </c>
      <c r="C421" s="13">
        <v>296</v>
      </c>
      <c r="D421" s="14" t="s">
        <v>363</v>
      </c>
      <c r="E421" s="15"/>
      <c r="F421" s="16"/>
      <c r="G421" s="17">
        <v>13232500</v>
      </c>
      <c r="H421" s="18">
        <f t="shared" si="16"/>
        <v>-1903050</v>
      </c>
    </row>
    <row r="422" spans="2:8" x14ac:dyDescent="0.25">
      <c r="B422" s="46">
        <v>42273</v>
      </c>
      <c r="C422" s="13">
        <v>297</v>
      </c>
      <c r="D422" s="14" t="s">
        <v>364</v>
      </c>
      <c r="E422" s="45" t="s">
        <v>365</v>
      </c>
      <c r="F422" s="16"/>
      <c r="G422" s="17">
        <v>6000</v>
      </c>
      <c r="H422" s="18">
        <f t="shared" si="16"/>
        <v>-1909050</v>
      </c>
    </row>
    <row r="423" spans="2:8" x14ac:dyDescent="0.25">
      <c r="B423" s="46">
        <v>42273</v>
      </c>
      <c r="C423" s="13">
        <v>298</v>
      </c>
      <c r="D423" s="14" t="s">
        <v>366</v>
      </c>
      <c r="E423" s="45" t="s">
        <v>11</v>
      </c>
      <c r="F423" s="16"/>
      <c r="G423" s="17">
        <v>25000</v>
      </c>
      <c r="H423" s="18">
        <f t="shared" si="16"/>
        <v>-1934050</v>
      </c>
    </row>
    <row r="424" spans="2:8" x14ac:dyDescent="0.25">
      <c r="B424" s="46">
        <v>42273</v>
      </c>
      <c r="C424" s="13">
        <v>299</v>
      </c>
      <c r="D424" s="14" t="s">
        <v>367</v>
      </c>
      <c r="E424" s="15" t="s">
        <v>75</v>
      </c>
      <c r="F424" s="16"/>
      <c r="G424" s="17">
        <v>220000</v>
      </c>
      <c r="H424" s="18">
        <f t="shared" si="16"/>
        <v>-2154050</v>
      </c>
    </row>
    <row r="425" spans="2:8" x14ac:dyDescent="0.25">
      <c r="B425" s="46">
        <v>42273</v>
      </c>
      <c r="C425" s="13">
        <v>300</v>
      </c>
      <c r="D425" s="14" t="s">
        <v>368</v>
      </c>
      <c r="E425" s="15" t="s">
        <v>369</v>
      </c>
      <c r="F425" s="16"/>
      <c r="G425" s="17">
        <v>120000</v>
      </c>
      <c r="H425" s="18">
        <f t="shared" si="16"/>
        <v>-2274050</v>
      </c>
    </row>
    <row r="426" spans="2:8" x14ac:dyDescent="0.25">
      <c r="B426" s="46">
        <v>42273</v>
      </c>
      <c r="C426" s="13">
        <v>301</v>
      </c>
      <c r="D426" s="14" t="s">
        <v>370</v>
      </c>
      <c r="E426" s="15" t="s">
        <v>61</v>
      </c>
      <c r="F426" s="16"/>
      <c r="G426" s="17">
        <v>265500</v>
      </c>
      <c r="H426" s="18">
        <f t="shared" si="16"/>
        <v>-2539550</v>
      </c>
    </row>
    <row r="427" spans="2:8" x14ac:dyDescent="0.25">
      <c r="B427" s="46">
        <v>42273</v>
      </c>
      <c r="C427" s="13">
        <v>302</v>
      </c>
      <c r="D427" s="14" t="s">
        <v>337</v>
      </c>
      <c r="E427" s="15" t="s">
        <v>371</v>
      </c>
      <c r="F427" s="16"/>
      <c r="G427" s="17">
        <v>398000</v>
      </c>
      <c r="H427" s="18">
        <f t="shared" si="16"/>
        <v>-2937550</v>
      </c>
    </row>
    <row r="428" spans="2:8" x14ac:dyDescent="0.25">
      <c r="B428" s="46">
        <v>42273</v>
      </c>
      <c r="C428" s="13">
        <v>303</v>
      </c>
      <c r="D428" s="14" t="s">
        <v>372</v>
      </c>
      <c r="E428" s="15" t="s">
        <v>94</v>
      </c>
      <c r="F428" s="16"/>
      <c r="G428" s="17">
        <v>50000</v>
      </c>
      <c r="H428" s="18">
        <f t="shared" si="16"/>
        <v>-2987550</v>
      </c>
    </row>
    <row r="429" spans="2:8" x14ac:dyDescent="0.25">
      <c r="B429" s="46">
        <v>42275</v>
      </c>
      <c r="C429" s="13"/>
      <c r="D429" s="14" t="s">
        <v>375</v>
      </c>
      <c r="E429" s="15"/>
      <c r="F429" s="16">
        <v>4000000</v>
      </c>
      <c r="G429" s="17"/>
      <c r="H429" s="18">
        <f t="shared" si="16"/>
        <v>1012450</v>
      </c>
    </row>
    <row r="430" spans="2:8" x14ac:dyDescent="0.25">
      <c r="B430" s="46">
        <v>42275</v>
      </c>
      <c r="C430" s="13">
        <v>304</v>
      </c>
      <c r="D430" s="14" t="s">
        <v>374</v>
      </c>
      <c r="E430" s="15" t="s">
        <v>66</v>
      </c>
      <c r="F430" s="16"/>
      <c r="G430" s="17">
        <v>266000</v>
      </c>
      <c r="H430" s="18">
        <f t="shared" si="16"/>
        <v>746450</v>
      </c>
    </row>
    <row r="431" spans="2:8" x14ac:dyDescent="0.25">
      <c r="B431" s="46">
        <v>42276</v>
      </c>
      <c r="C431" s="13"/>
      <c r="D431" s="14" t="s">
        <v>376</v>
      </c>
      <c r="E431" s="15"/>
      <c r="F431" s="16">
        <v>10000000</v>
      </c>
      <c r="G431" s="17"/>
      <c r="H431" s="18">
        <f t="shared" si="16"/>
        <v>10746450</v>
      </c>
    </row>
    <row r="432" spans="2:8" x14ac:dyDescent="0.25">
      <c r="B432" s="46">
        <v>42276</v>
      </c>
      <c r="C432" s="13">
        <v>305</v>
      </c>
      <c r="D432" s="14" t="s">
        <v>309</v>
      </c>
      <c r="E432" s="15" t="s">
        <v>341</v>
      </c>
      <c r="F432" s="16"/>
      <c r="G432" s="17">
        <v>7980000</v>
      </c>
      <c r="H432" s="18">
        <f t="shared" si="16"/>
        <v>2766450</v>
      </c>
    </row>
    <row r="433" spans="2:8" x14ac:dyDescent="0.25">
      <c r="B433" s="46">
        <v>42276</v>
      </c>
      <c r="C433" s="13"/>
      <c r="D433" s="14" t="s">
        <v>382</v>
      </c>
      <c r="E433" s="15"/>
      <c r="F433" s="16">
        <v>8000000</v>
      </c>
      <c r="G433" s="17"/>
      <c r="H433" s="18">
        <f t="shared" si="16"/>
        <v>10766450</v>
      </c>
    </row>
    <row r="434" spans="2:8" x14ac:dyDescent="0.25">
      <c r="B434" s="46">
        <v>42276</v>
      </c>
      <c r="C434" s="13">
        <v>306</v>
      </c>
      <c r="D434" s="14" t="s">
        <v>377</v>
      </c>
      <c r="E434" s="15" t="s">
        <v>356</v>
      </c>
      <c r="F434" s="16"/>
      <c r="G434" s="17">
        <v>425000</v>
      </c>
      <c r="H434" s="18">
        <f t="shared" si="16"/>
        <v>10341450</v>
      </c>
    </row>
    <row r="435" spans="2:8" x14ac:dyDescent="0.25">
      <c r="B435" s="46">
        <v>42276</v>
      </c>
      <c r="C435" s="13">
        <v>307</v>
      </c>
      <c r="D435" s="14" t="s">
        <v>378</v>
      </c>
      <c r="E435" s="15" t="s">
        <v>170</v>
      </c>
      <c r="F435" s="16"/>
      <c r="G435" s="17">
        <v>8700500</v>
      </c>
      <c r="H435" s="18">
        <f t="shared" si="16"/>
        <v>1640950</v>
      </c>
    </row>
    <row r="436" spans="2:8" x14ac:dyDescent="0.25">
      <c r="B436" s="46">
        <v>42276</v>
      </c>
      <c r="C436" s="13">
        <v>308</v>
      </c>
      <c r="D436" s="14" t="s">
        <v>379</v>
      </c>
      <c r="E436" s="15" t="s">
        <v>47</v>
      </c>
      <c r="F436" s="16"/>
      <c r="G436" s="17">
        <v>1404000</v>
      </c>
      <c r="H436" s="18">
        <f t="shared" si="16"/>
        <v>236950</v>
      </c>
    </row>
    <row r="437" spans="2:8" x14ac:dyDescent="0.25">
      <c r="B437" s="46">
        <v>42270</v>
      </c>
      <c r="C437" s="13">
        <v>309</v>
      </c>
      <c r="D437" s="14" t="s">
        <v>380</v>
      </c>
      <c r="E437" s="15" t="s">
        <v>35</v>
      </c>
      <c r="F437" s="16"/>
      <c r="G437" s="17">
        <v>1600000</v>
      </c>
      <c r="H437" s="18">
        <f t="shared" si="16"/>
        <v>-1363050</v>
      </c>
    </row>
    <row r="438" spans="2:8" ht="16.5" thickBot="1" x14ac:dyDescent="0.3">
      <c r="B438" s="47"/>
      <c r="C438" s="39"/>
      <c r="D438" s="40"/>
      <c r="E438" s="41"/>
      <c r="F438" s="42"/>
      <c r="G438" s="29"/>
      <c r="H438" s="43"/>
    </row>
    <row r="439" spans="2:8" x14ac:dyDescent="0.25">
      <c r="B439" s="56" t="s">
        <v>6</v>
      </c>
      <c r="C439" s="57"/>
      <c r="D439" s="57"/>
      <c r="E439" s="58"/>
      <c r="F439" s="62">
        <f>SUM(F386:F438,F379)</f>
        <v>364204000</v>
      </c>
      <c r="G439" s="62">
        <f>SUM(G385:G438,G379)</f>
        <v>365567050</v>
      </c>
      <c r="H439" s="62">
        <f>SUM(F439-G439)</f>
        <v>-1363050</v>
      </c>
    </row>
    <row r="440" spans="2:8" ht="16.5" thickBot="1" x14ac:dyDescent="0.3">
      <c r="B440" s="59"/>
      <c r="C440" s="60"/>
      <c r="D440" s="60"/>
      <c r="E440" s="61"/>
      <c r="F440" s="63"/>
      <c r="G440" s="63"/>
      <c r="H440" s="63"/>
    </row>
    <row r="442" spans="2:8" ht="16.5" thickBot="1" x14ac:dyDescent="0.3"/>
    <row r="443" spans="2:8" x14ac:dyDescent="0.25">
      <c r="B443" s="1" t="s">
        <v>0</v>
      </c>
      <c r="C443" s="54" t="s">
        <v>1</v>
      </c>
      <c r="D443" s="54" t="s">
        <v>2</v>
      </c>
      <c r="E443" s="54" t="s">
        <v>8</v>
      </c>
      <c r="F443" s="2" t="s">
        <v>3</v>
      </c>
      <c r="G443" s="2" t="s">
        <v>4</v>
      </c>
      <c r="H443" s="2" t="s">
        <v>5</v>
      </c>
    </row>
    <row r="444" spans="2:8" ht="16.5" thickBot="1" x14ac:dyDescent="0.3">
      <c r="B444" s="3" t="s">
        <v>70</v>
      </c>
      <c r="C444" s="55"/>
      <c r="D444" s="55"/>
      <c r="E444" s="55"/>
      <c r="F444" s="4" t="s">
        <v>71</v>
      </c>
      <c r="G444" s="4" t="s">
        <v>71</v>
      </c>
      <c r="H444" s="4" t="s">
        <v>71</v>
      </c>
    </row>
    <row r="445" spans="2:8" x14ac:dyDescent="0.25">
      <c r="B445" s="31"/>
      <c r="C445" s="32"/>
      <c r="D445" s="33" t="s">
        <v>5</v>
      </c>
      <c r="E445" s="34"/>
      <c r="F445" s="35"/>
      <c r="G445" s="36"/>
      <c r="H445" s="44">
        <f>SUM(F439-G439)</f>
        <v>-1363050</v>
      </c>
    </row>
    <row r="446" spans="2:8" x14ac:dyDescent="0.25">
      <c r="B446" s="46">
        <v>42276</v>
      </c>
      <c r="C446" s="13">
        <v>310</v>
      </c>
      <c r="D446" s="14" t="s">
        <v>381</v>
      </c>
      <c r="E446" s="15"/>
      <c r="F446" s="16"/>
      <c r="G446" s="17">
        <v>200000</v>
      </c>
      <c r="H446" s="18">
        <f>SUM(H445,F446-G446)</f>
        <v>-1563050</v>
      </c>
    </row>
    <row r="447" spans="2:8" x14ac:dyDescent="0.25">
      <c r="B447" s="46">
        <v>42277</v>
      </c>
      <c r="C447" s="13"/>
      <c r="D447" s="14" t="s">
        <v>391</v>
      </c>
      <c r="E447" s="15"/>
      <c r="F447" s="16">
        <v>2000000</v>
      </c>
      <c r="G447" s="17"/>
      <c r="H447" s="18">
        <f>SUM(H446,F447-G447)</f>
        <v>436950</v>
      </c>
    </row>
    <row r="448" spans="2:8" x14ac:dyDescent="0.25">
      <c r="B448" s="46">
        <v>42277</v>
      </c>
      <c r="C448" s="13">
        <v>311</v>
      </c>
      <c r="D448" s="19" t="s">
        <v>383</v>
      </c>
      <c r="E448" s="15" t="s">
        <v>356</v>
      </c>
      <c r="F448" s="16"/>
      <c r="G448" s="17">
        <v>335000</v>
      </c>
      <c r="H448" s="18">
        <f t="shared" ref="H448:H493" si="17">SUM(H447,F448-G448)</f>
        <v>101950</v>
      </c>
    </row>
    <row r="449" spans="2:8" x14ac:dyDescent="0.25">
      <c r="B449" s="46">
        <v>42277</v>
      </c>
      <c r="C449" s="13">
        <v>312</v>
      </c>
      <c r="D449" s="19" t="s">
        <v>384</v>
      </c>
      <c r="E449" s="15" t="s">
        <v>385</v>
      </c>
      <c r="F449" s="16"/>
      <c r="G449" s="17">
        <v>77500</v>
      </c>
      <c r="H449" s="18">
        <f t="shared" si="17"/>
        <v>24450</v>
      </c>
    </row>
    <row r="450" spans="2:8" x14ac:dyDescent="0.25">
      <c r="B450" s="46">
        <v>42277</v>
      </c>
      <c r="C450" s="13">
        <v>313</v>
      </c>
      <c r="D450" s="19" t="s">
        <v>386</v>
      </c>
      <c r="E450" s="15" t="s">
        <v>387</v>
      </c>
      <c r="F450" s="16"/>
      <c r="G450" s="17">
        <v>35000</v>
      </c>
      <c r="H450" s="18">
        <f t="shared" si="17"/>
        <v>-10550</v>
      </c>
    </row>
    <row r="451" spans="2:8" x14ac:dyDescent="0.25">
      <c r="B451" s="46">
        <v>42277</v>
      </c>
      <c r="C451" s="13">
        <v>314</v>
      </c>
      <c r="D451" s="19" t="s">
        <v>388</v>
      </c>
      <c r="E451" s="15" t="s">
        <v>389</v>
      </c>
      <c r="F451" s="16"/>
      <c r="G451" s="17">
        <v>59000</v>
      </c>
      <c r="H451" s="18">
        <f t="shared" si="17"/>
        <v>-69550</v>
      </c>
    </row>
    <row r="452" spans="2:8" x14ac:dyDescent="0.25">
      <c r="B452" s="46" t="s">
        <v>390</v>
      </c>
      <c r="C452" s="13"/>
      <c r="D452" s="19" t="s">
        <v>398</v>
      </c>
      <c r="E452" s="15"/>
      <c r="F452" s="16">
        <v>2000000</v>
      </c>
      <c r="G452" s="17"/>
      <c r="H452" s="18">
        <f t="shared" si="17"/>
        <v>1930450</v>
      </c>
    </row>
    <row r="453" spans="2:8" x14ac:dyDescent="0.25">
      <c r="B453" s="46" t="s">
        <v>390</v>
      </c>
      <c r="C453" s="13">
        <v>315</v>
      </c>
      <c r="D453" s="19" t="s">
        <v>392</v>
      </c>
      <c r="E453" s="15" t="s">
        <v>11</v>
      </c>
      <c r="F453" s="16"/>
      <c r="G453" s="17">
        <v>189000</v>
      </c>
      <c r="H453" s="18">
        <f t="shared" si="17"/>
        <v>1741450</v>
      </c>
    </row>
    <row r="454" spans="2:8" x14ac:dyDescent="0.25">
      <c r="B454" s="46" t="s">
        <v>393</v>
      </c>
      <c r="C454" s="13">
        <v>316</v>
      </c>
      <c r="D454" s="19" t="s">
        <v>394</v>
      </c>
      <c r="E454" s="15" t="s">
        <v>33</v>
      </c>
      <c r="F454" s="16"/>
      <c r="G454" s="17">
        <v>9000</v>
      </c>
      <c r="H454" s="18">
        <f t="shared" si="17"/>
        <v>1732450</v>
      </c>
    </row>
    <row r="455" spans="2:8" x14ac:dyDescent="0.25">
      <c r="B455" s="46" t="s">
        <v>393</v>
      </c>
      <c r="C455" s="13">
        <v>317</v>
      </c>
      <c r="D455" s="19" t="s">
        <v>395</v>
      </c>
      <c r="E455" s="15" t="s">
        <v>61</v>
      </c>
      <c r="F455" s="16"/>
      <c r="G455" s="17">
        <v>15000</v>
      </c>
      <c r="H455" s="18">
        <f t="shared" si="17"/>
        <v>1717450</v>
      </c>
    </row>
    <row r="456" spans="2:8" x14ac:dyDescent="0.25">
      <c r="B456" s="46" t="s">
        <v>393</v>
      </c>
      <c r="C456" s="13">
        <v>318</v>
      </c>
      <c r="D456" s="19" t="s">
        <v>396</v>
      </c>
      <c r="E456" s="15" t="s">
        <v>61</v>
      </c>
      <c r="F456" s="16"/>
      <c r="G456" s="17">
        <v>69500</v>
      </c>
      <c r="H456" s="18">
        <f t="shared" si="17"/>
        <v>1647950</v>
      </c>
    </row>
    <row r="457" spans="2:8" x14ac:dyDescent="0.25">
      <c r="B457" s="46" t="s">
        <v>397</v>
      </c>
      <c r="C457" s="13"/>
      <c r="D457" s="19" t="s">
        <v>403</v>
      </c>
      <c r="E457" s="15"/>
      <c r="F457" s="16">
        <v>13000000</v>
      </c>
      <c r="G457" s="17"/>
      <c r="H457" s="18">
        <f t="shared" si="17"/>
        <v>14647950</v>
      </c>
    </row>
    <row r="458" spans="2:8" x14ac:dyDescent="0.25">
      <c r="B458" s="46" t="s">
        <v>397</v>
      </c>
      <c r="C458" s="13">
        <v>319</v>
      </c>
      <c r="D458" s="19" t="s">
        <v>251</v>
      </c>
      <c r="E458" s="15" t="s">
        <v>311</v>
      </c>
      <c r="F458" s="16"/>
      <c r="G458" s="17">
        <v>52000</v>
      </c>
      <c r="H458" s="18">
        <f t="shared" si="17"/>
        <v>14595950</v>
      </c>
    </row>
    <row r="459" spans="2:8" x14ac:dyDescent="0.25">
      <c r="B459" s="46" t="s">
        <v>397</v>
      </c>
      <c r="C459" s="13">
        <v>320</v>
      </c>
      <c r="D459" s="19" t="s">
        <v>399</v>
      </c>
      <c r="E459" s="15" t="s">
        <v>33</v>
      </c>
      <c r="F459" s="16"/>
      <c r="G459" s="17">
        <v>46000</v>
      </c>
      <c r="H459" s="18">
        <f t="shared" si="17"/>
        <v>14549950</v>
      </c>
    </row>
    <row r="460" spans="2:8" x14ac:dyDescent="0.25">
      <c r="B460" s="46" t="s">
        <v>397</v>
      </c>
      <c r="C460" s="13">
        <v>321</v>
      </c>
      <c r="D460" s="19" t="s">
        <v>400</v>
      </c>
      <c r="E460" s="15" t="s">
        <v>356</v>
      </c>
      <c r="F460" s="16"/>
      <c r="G460" s="17">
        <v>257500</v>
      </c>
      <c r="H460" s="18">
        <f t="shared" si="17"/>
        <v>14292450</v>
      </c>
    </row>
    <row r="461" spans="2:8" x14ac:dyDescent="0.25">
      <c r="B461" s="46" t="s">
        <v>397</v>
      </c>
      <c r="C461" s="13">
        <v>322</v>
      </c>
      <c r="D461" s="19" t="s">
        <v>401</v>
      </c>
      <c r="E461" s="15"/>
      <c r="F461" s="16"/>
      <c r="G461" s="17">
        <v>15060000</v>
      </c>
      <c r="H461" s="18">
        <f t="shared" si="17"/>
        <v>-767550</v>
      </c>
    </row>
    <row r="462" spans="2:8" x14ac:dyDescent="0.25">
      <c r="B462" s="46" t="s">
        <v>402</v>
      </c>
      <c r="C462" s="13"/>
      <c r="D462" s="19" t="s">
        <v>895</v>
      </c>
      <c r="E462" s="15"/>
      <c r="F462" s="16">
        <v>23300000</v>
      </c>
      <c r="G462" s="17"/>
      <c r="H462" s="18">
        <f t="shared" si="17"/>
        <v>22532450</v>
      </c>
    </row>
    <row r="463" spans="2:8" x14ac:dyDescent="0.25">
      <c r="B463" s="46" t="s">
        <v>402</v>
      </c>
      <c r="C463" s="13">
        <v>323</v>
      </c>
      <c r="D463" s="19" t="s">
        <v>263</v>
      </c>
      <c r="E463" s="15" t="s">
        <v>94</v>
      </c>
      <c r="F463" s="16"/>
      <c r="G463" s="17">
        <v>50000</v>
      </c>
      <c r="H463" s="18">
        <f t="shared" si="17"/>
        <v>22482450</v>
      </c>
    </row>
    <row r="464" spans="2:8" x14ac:dyDescent="0.25">
      <c r="B464" s="46" t="s">
        <v>402</v>
      </c>
      <c r="C464" s="13">
        <v>324</v>
      </c>
      <c r="D464" s="19" t="s">
        <v>404</v>
      </c>
      <c r="E464" s="15" t="s">
        <v>246</v>
      </c>
      <c r="F464" s="16"/>
      <c r="G464" s="17">
        <v>650000</v>
      </c>
      <c r="H464" s="18">
        <f t="shared" si="17"/>
        <v>21832450</v>
      </c>
    </row>
    <row r="465" spans="2:8" x14ac:dyDescent="0.25">
      <c r="B465" s="46" t="s">
        <v>405</v>
      </c>
      <c r="C465" s="13"/>
      <c r="D465" s="19" t="s">
        <v>896</v>
      </c>
      <c r="E465" s="15"/>
      <c r="F465" s="16">
        <v>1445000</v>
      </c>
      <c r="G465" s="17"/>
      <c r="H465" s="18">
        <f t="shared" si="17"/>
        <v>23277450</v>
      </c>
    </row>
    <row r="466" spans="2:8" x14ac:dyDescent="0.25">
      <c r="B466" s="46" t="s">
        <v>405</v>
      </c>
      <c r="C466" s="13">
        <v>325</v>
      </c>
      <c r="D466" s="19" t="s">
        <v>141</v>
      </c>
      <c r="E466" s="15" t="s">
        <v>75</v>
      </c>
      <c r="F466" s="16"/>
      <c r="G466" s="17">
        <v>530000</v>
      </c>
      <c r="H466" s="18">
        <f t="shared" si="17"/>
        <v>22747450</v>
      </c>
    </row>
    <row r="467" spans="2:8" x14ac:dyDescent="0.25">
      <c r="B467" s="46" t="s">
        <v>405</v>
      </c>
      <c r="C467" s="13">
        <v>326</v>
      </c>
      <c r="D467" s="19" t="s">
        <v>406</v>
      </c>
      <c r="E467" s="15" t="s">
        <v>407</v>
      </c>
      <c r="F467" s="16"/>
      <c r="G467" s="17">
        <v>540000</v>
      </c>
      <c r="H467" s="18">
        <f t="shared" si="17"/>
        <v>22207450</v>
      </c>
    </row>
    <row r="468" spans="2:8" x14ac:dyDescent="0.25">
      <c r="B468" s="46" t="s">
        <v>405</v>
      </c>
      <c r="C468" s="13">
        <v>327</v>
      </c>
      <c r="D468" s="19" t="s">
        <v>408</v>
      </c>
      <c r="E468" s="15" t="s">
        <v>356</v>
      </c>
      <c r="F468" s="16"/>
      <c r="G468" s="17">
        <v>456000</v>
      </c>
      <c r="H468" s="18">
        <f t="shared" si="17"/>
        <v>21751450</v>
      </c>
    </row>
    <row r="469" spans="2:8" x14ac:dyDescent="0.25">
      <c r="B469" s="46">
        <v>42273</v>
      </c>
      <c r="C469" s="13">
        <v>328</v>
      </c>
      <c r="D469" s="14" t="s">
        <v>409</v>
      </c>
      <c r="E469" s="15" t="s">
        <v>410</v>
      </c>
      <c r="F469" s="16"/>
      <c r="G469" s="17">
        <v>90000</v>
      </c>
      <c r="H469" s="18">
        <f t="shared" si="17"/>
        <v>21661450</v>
      </c>
    </row>
    <row r="470" spans="2:8" x14ac:dyDescent="0.25">
      <c r="B470" s="46" t="s">
        <v>397</v>
      </c>
      <c r="C470" s="13">
        <v>329</v>
      </c>
      <c r="D470" s="14" t="s">
        <v>411</v>
      </c>
      <c r="E470" s="15" t="s">
        <v>412</v>
      </c>
      <c r="F470" s="16"/>
      <c r="G470" s="17">
        <v>90000</v>
      </c>
      <c r="H470" s="18">
        <f t="shared" si="17"/>
        <v>21571450</v>
      </c>
    </row>
    <row r="471" spans="2:8" x14ac:dyDescent="0.25">
      <c r="B471" s="46">
        <v>42271</v>
      </c>
      <c r="C471" s="13">
        <v>330</v>
      </c>
      <c r="D471" s="14" t="s">
        <v>48</v>
      </c>
      <c r="E471" s="15" t="s">
        <v>47</v>
      </c>
      <c r="F471" s="16"/>
      <c r="G471" s="17">
        <v>2150000</v>
      </c>
      <c r="H471" s="18">
        <f t="shared" si="17"/>
        <v>19421450</v>
      </c>
    </row>
    <row r="472" spans="2:8" x14ac:dyDescent="0.25">
      <c r="B472" s="46">
        <v>42272</v>
      </c>
      <c r="C472" s="13">
        <v>331</v>
      </c>
      <c r="D472" s="14" t="s">
        <v>413</v>
      </c>
      <c r="E472" s="15" t="s">
        <v>47</v>
      </c>
      <c r="F472" s="16"/>
      <c r="G472" s="17">
        <v>660000</v>
      </c>
      <c r="H472" s="18">
        <f t="shared" si="17"/>
        <v>18761450</v>
      </c>
    </row>
    <row r="473" spans="2:8" x14ac:dyDescent="0.25">
      <c r="B473" s="46">
        <v>42274</v>
      </c>
      <c r="C473" s="13">
        <v>332</v>
      </c>
      <c r="D473" s="14" t="s">
        <v>413</v>
      </c>
      <c r="E473" s="15" t="s">
        <v>47</v>
      </c>
      <c r="F473" s="16"/>
      <c r="G473" s="17">
        <v>660000</v>
      </c>
      <c r="H473" s="18">
        <f t="shared" si="17"/>
        <v>18101450</v>
      </c>
    </row>
    <row r="474" spans="2:8" x14ac:dyDescent="0.25">
      <c r="B474" s="46" t="s">
        <v>397</v>
      </c>
      <c r="C474" s="13">
        <v>333</v>
      </c>
      <c r="D474" s="14" t="s">
        <v>48</v>
      </c>
      <c r="E474" s="15" t="s">
        <v>47</v>
      </c>
      <c r="F474" s="16"/>
      <c r="G474" s="17">
        <v>2100000</v>
      </c>
      <c r="H474" s="18">
        <f t="shared" si="17"/>
        <v>16001450</v>
      </c>
    </row>
    <row r="475" spans="2:8" x14ac:dyDescent="0.25">
      <c r="B475" s="46" t="s">
        <v>414</v>
      </c>
      <c r="C475" s="13"/>
      <c r="D475" s="14" t="s">
        <v>422</v>
      </c>
      <c r="E475" s="15"/>
      <c r="F475" s="16">
        <v>6100000</v>
      </c>
      <c r="G475" s="17"/>
      <c r="H475" s="18">
        <f t="shared" si="17"/>
        <v>22101450</v>
      </c>
    </row>
    <row r="476" spans="2:8" x14ac:dyDescent="0.25">
      <c r="B476" s="46" t="s">
        <v>414</v>
      </c>
      <c r="C476" s="13">
        <v>334</v>
      </c>
      <c r="D476" s="14" t="s">
        <v>415</v>
      </c>
      <c r="E476" s="15" t="s">
        <v>416</v>
      </c>
      <c r="F476" s="16"/>
      <c r="G476" s="17">
        <v>100000</v>
      </c>
      <c r="H476" s="18">
        <f t="shared" si="17"/>
        <v>22001450</v>
      </c>
    </row>
    <row r="477" spans="2:8" x14ac:dyDescent="0.25">
      <c r="B477" s="46" t="s">
        <v>414</v>
      </c>
      <c r="C477" s="13">
        <v>335</v>
      </c>
      <c r="D477" s="14" t="s">
        <v>417</v>
      </c>
      <c r="E477" s="15" t="s">
        <v>75</v>
      </c>
      <c r="F477" s="16"/>
      <c r="G477" s="17">
        <v>1590000</v>
      </c>
      <c r="H477" s="18">
        <f t="shared" si="17"/>
        <v>20411450</v>
      </c>
    </row>
    <row r="478" spans="2:8" x14ac:dyDescent="0.25">
      <c r="B478" s="46" t="s">
        <v>418</v>
      </c>
      <c r="C478" s="13">
        <v>336</v>
      </c>
      <c r="D478" s="14" t="s">
        <v>419</v>
      </c>
      <c r="E478" s="15" t="s">
        <v>11</v>
      </c>
      <c r="F478" s="16"/>
      <c r="G478" s="17">
        <v>26000</v>
      </c>
      <c r="H478" s="18">
        <f t="shared" si="17"/>
        <v>20385450</v>
      </c>
    </row>
    <row r="479" spans="2:8" x14ac:dyDescent="0.25">
      <c r="B479" s="46" t="s">
        <v>418</v>
      </c>
      <c r="C479" s="13">
        <v>337</v>
      </c>
      <c r="D479" s="14" t="s">
        <v>420</v>
      </c>
      <c r="E479" s="15" t="s">
        <v>33</v>
      </c>
      <c r="F479" s="16"/>
      <c r="G479" s="17">
        <v>28000</v>
      </c>
      <c r="H479" s="18">
        <f t="shared" si="17"/>
        <v>20357450</v>
      </c>
    </row>
    <row r="480" spans="2:8" x14ac:dyDescent="0.25">
      <c r="B480" s="46" t="s">
        <v>390</v>
      </c>
      <c r="C480" s="13">
        <v>338</v>
      </c>
      <c r="D480" s="14" t="s">
        <v>48</v>
      </c>
      <c r="E480" s="15" t="s">
        <v>47</v>
      </c>
      <c r="F480" s="16"/>
      <c r="G480" s="17">
        <v>2100000</v>
      </c>
      <c r="H480" s="18">
        <f t="shared" si="17"/>
        <v>18257450</v>
      </c>
    </row>
    <row r="481" spans="2:8" x14ac:dyDescent="0.25">
      <c r="B481" s="46" t="s">
        <v>393</v>
      </c>
      <c r="C481" s="13">
        <v>339</v>
      </c>
      <c r="D481" s="14" t="s">
        <v>421</v>
      </c>
      <c r="E481" s="15" t="s">
        <v>47</v>
      </c>
      <c r="F481" s="16"/>
      <c r="G481" s="17">
        <v>670000</v>
      </c>
      <c r="H481" s="18">
        <f t="shared" si="17"/>
        <v>17587450</v>
      </c>
    </row>
    <row r="482" spans="2:8" x14ac:dyDescent="0.25">
      <c r="B482" s="46" t="s">
        <v>414</v>
      </c>
      <c r="C482" s="13">
        <v>340</v>
      </c>
      <c r="D482" s="14" t="s">
        <v>48</v>
      </c>
      <c r="E482" s="45" t="s">
        <v>47</v>
      </c>
      <c r="F482" s="16"/>
      <c r="G482" s="17">
        <v>2100000</v>
      </c>
      <c r="H482" s="18">
        <f t="shared" si="17"/>
        <v>15487450</v>
      </c>
    </row>
    <row r="483" spans="2:8" x14ac:dyDescent="0.25">
      <c r="B483" s="46" t="s">
        <v>414</v>
      </c>
      <c r="C483" s="13">
        <v>341</v>
      </c>
      <c r="D483" s="14" t="s">
        <v>48</v>
      </c>
      <c r="E483" s="45" t="s">
        <v>47</v>
      </c>
      <c r="F483" s="16"/>
      <c r="G483" s="17">
        <v>2100000</v>
      </c>
      <c r="H483" s="18">
        <f t="shared" si="17"/>
        <v>13387450</v>
      </c>
    </row>
    <row r="484" spans="2:8" x14ac:dyDescent="0.25">
      <c r="B484" s="46" t="s">
        <v>418</v>
      </c>
      <c r="C484" s="13"/>
      <c r="D484" s="14" t="s">
        <v>427</v>
      </c>
      <c r="E484" s="15"/>
      <c r="F484" s="16">
        <v>6000000</v>
      </c>
      <c r="G484" s="17"/>
      <c r="H484" s="18">
        <f t="shared" si="17"/>
        <v>19387450</v>
      </c>
    </row>
    <row r="485" spans="2:8" x14ac:dyDescent="0.25">
      <c r="B485" s="46" t="s">
        <v>418</v>
      </c>
      <c r="C485" s="13">
        <v>342</v>
      </c>
      <c r="D485" s="14" t="s">
        <v>421</v>
      </c>
      <c r="E485" s="15" t="s">
        <v>47</v>
      </c>
      <c r="F485" s="16"/>
      <c r="G485" s="17">
        <v>670000</v>
      </c>
      <c r="H485" s="18">
        <f t="shared" si="17"/>
        <v>18717450</v>
      </c>
    </row>
    <row r="486" spans="2:8" x14ac:dyDescent="0.25">
      <c r="B486" s="46" t="s">
        <v>414</v>
      </c>
      <c r="C486" s="13">
        <v>343</v>
      </c>
      <c r="D486" s="14" t="s">
        <v>423</v>
      </c>
      <c r="E486" s="15" t="s">
        <v>424</v>
      </c>
      <c r="F486" s="16"/>
      <c r="G486" s="17">
        <v>5000</v>
      </c>
      <c r="H486" s="18">
        <f t="shared" si="17"/>
        <v>18712450</v>
      </c>
    </row>
    <row r="487" spans="2:8" x14ac:dyDescent="0.25">
      <c r="B487" s="46" t="s">
        <v>418</v>
      </c>
      <c r="C487" s="13">
        <v>344</v>
      </c>
      <c r="D487" s="14" t="s">
        <v>425</v>
      </c>
      <c r="E487" s="15" t="s">
        <v>94</v>
      </c>
      <c r="F487" s="16"/>
      <c r="G487" s="17">
        <v>64000</v>
      </c>
      <c r="H487" s="18">
        <f t="shared" si="17"/>
        <v>18648450</v>
      </c>
    </row>
    <row r="488" spans="2:8" x14ac:dyDescent="0.25">
      <c r="B488" s="46" t="s">
        <v>426</v>
      </c>
      <c r="C488" s="13"/>
      <c r="D488" s="14" t="s">
        <v>897</v>
      </c>
      <c r="E488" s="15"/>
      <c r="F488" s="16">
        <v>1000000</v>
      </c>
      <c r="G488" s="17"/>
      <c r="H488" s="18">
        <f t="shared" si="17"/>
        <v>19648450</v>
      </c>
    </row>
    <row r="489" spans="2:8" x14ac:dyDescent="0.25">
      <c r="B489" s="46" t="s">
        <v>426</v>
      </c>
      <c r="C489" s="13">
        <v>345</v>
      </c>
      <c r="D489" s="14" t="s">
        <v>428</v>
      </c>
      <c r="E489" s="15" t="s">
        <v>94</v>
      </c>
      <c r="F489" s="16"/>
      <c r="G489" s="17">
        <v>50000</v>
      </c>
      <c r="H489" s="18">
        <f t="shared" si="17"/>
        <v>19598450</v>
      </c>
    </row>
    <row r="490" spans="2:8" x14ac:dyDescent="0.25">
      <c r="B490" s="46" t="s">
        <v>418</v>
      </c>
      <c r="C490" s="13">
        <v>346</v>
      </c>
      <c r="D490" s="14" t="s">
        <v>429</v>
      </c>
      <c r="E490" s="15" t="s">
        <v>94</v>
      </c>
      <c r="F490" s="16"/>
      <c r="G490" s="17">
        <v>18200</v>
      </c>
      <c r="H490" s="18">
        <f t="shared" si="17"/>
        <v>19580250</v>
      </c>
    </row>
    <row r="491" spans="2:8" x14ac:dyDescent="0.25">
      <c r="B491" s="46" t="s">
        <v>426</v>
      </c>
      <c r="C491" s="13">
        <v>347</v>
      </c>
      <c r="D491" s="14" t="s">
        <v>148</v>
      </c>
      <c r="E491" s="15" t="s">
        <v>75</v>
      </c>
      <c r="F491" s="16"/>
      <c r="G491" s="17">
        <v>1095000</v>
      </c>
      <c r="H491" s="18">
        <f t="shared" si="17"/>
        <v>18485250</v>
      </c>
    </row>
    <row r="492" spans="2:8" x14ac:dyDescent="0.25">
      <c r="B492" s="46" t="s">
        <v>426</v>
      </c>
      <c r="C492" s="13"/>
      <c r="D492" s="14" t="s">
        <v>898</v>
      </c>
      <c r="E492" s="15"/>
      <c r="F492" s="16">
        <v>17610000</v>
      </c>
      <c r="G492" s="17"/>
      <c r="H492" s="18">
        <f t="shared" si="17"/>
        <v>36095250</v>
      </c>
    </row>
    <row r="493" spans="2:8" x14ac:dyDescent="0.25">
      <c r="B493" s="46" t="s">
        <v>426</v>
      </c>
      <c r="C493" s="13">
        <v>348</v>
      </c>
      <c r="D493" s="14" t="s">
        <v>430</v>
      </c>
      <c r="E493" s="15" t="s">
        <v>431</v>
      </c>
      <c r="F493" s="16"/>
      <c r="G493" s="17">
        <v>23610000</v>
      </c>
      <c r="H493" s="18">
        <f t="shared" si="17"/>
        <v>12485250</v>
      </c>
    </row>
    <row r="494" spans="2:8" ht="16.5" thickBot="1" x14ac:dyDescent="0.3">
      <c r="B494" s="47"/>
      <c r="C494" s="39"/>
      <c r="D494" s="40"/>
      <c r="E494" s="41"/>
      <c r="F494" s="42"/>
      <c r="G494" s="29"/>
      <c r="H494" s="43"/>
    </row>
    <row r="495" spans="2:8" x14ac:dyDescent="0.25">
      <c r="B495" s="56" t="s">
        <v>6</v>
      </c>
      <c r="C495" s="57"/>
      <c r="D495" s="57"/>
      <c r="E495" s="58"/>
      <c r="F495" s="62">
        <f>SUM(F446:F494,F439)</f>
        <v>436659000</v>
      </c>
      <c r="G495" s="62">
        <f>SUM(G445:G494,G439)</f>
        <v>424173750</v>
      </c>
      <c r="H495" s="62">
        <f>SUM(F495-G495)</f>
        <v>12485250</v>
      </c>
    </row>
    <row r="496" spans="2:8" ht="16.5" thickBot="1" x14ac:dyDescent="0.3">
      <c r="B496" s="59"/>
      <c r="C496" s="60"/>
      <c r="D496" s="60"/>
      <c r="E496" s="61"/>
      <c r="F496" s="63"/>
      <c r="G496" s="63"/>
      <c r="H496" s="63"/>
    </row>
    <row r="499" spans="2:8" ht="16.5" thickBot="1" x14ac:dyDescent="0.3"/>
    <row r="500" spans="2:8" x14ac:dyDescent="0.25">
      <c r="B500" s="1" t="s">
        <v>0</v>
      </c>
      <c r="C500" s="54" t="s">
        <v>1</v>
      </c>
      <c r="D500" s="54" t="s">
        <v>2</v>
      </c>
      <c r="E500" s="54" t="s">
        <v>8</v>
      </c>
      <c r="F500" s="2" t="s">
        <v>3</v>
      </c>
      <c r="G500" s="2" t="s">
        <v>4</v>
      </c>
      <c r="H500" s="2" t="s">
        <v>5</v>
      </c>
    </row>
    <row r="501" spans="2:8" ht="16.5" thickBot="1" x14ac:dyDescent="0.3">
      <c r="B501" s="3" t="s">
        <v>70</v>
      </c>
      <c r="C501" s="55"/>
      <c r="D501" s="55"/>
      <c r="E501" s="55"/>
      <c r="F501" s="4" t="s">
        <v>71</v>
      </c>
      <c r="G501" s="4" t="s">
        <v>71</v>
      </c>
      <c r="H501" s="4" t="s">
        <v>71</v>
      </c>
    </row>
    <row r="502" spans="2:8" x14ac:dyDescent="0.25">
      <c r="B502" s="31"/>
      <c r="C502" s="32"/>
      <c r="D502" s="33" t="s">
        <v>5</v>
      </c>
      <c r="E502" s="34"/>
      <c r="F502" s="35"/>
      <c r="G502" s="36"/>
      <c r="H502" s="44">
        <f>SUM(F495-G495)</f>
        <v>12485250</v>
      </c>
    </row>
    <row r="503" spans="2:8" x14ac:dyDescent="0.25">
      <c r="B503" s="46" t="s">
        <v>426</v>
      </c>
      <c r="C503" s="13">
        <v>349</v>
      </c>
      <c r="D503" s="14" t="s">
        <v>432</v>
      </c>
      <c r="E503" s="15" t="s">
        <v>433</v>
      </c>
      <c r="F503" s="16"/>
      <c r="G503" s="17">
        <v>600000</v>
      </c>
      <c r="H503" s="18">
        <f t="shared" ref="H503:H556" si="18">SUM(H502,F503-G503)</f>
        <v>11885250</v>
      </c>
    </row>
    <row r="504" spans="2:8" x14ac:dyDescent="0.25">
      <c r="B504" s="46" t="s">
        <v>434</v>
      </c>
      <c r="C504" s="13">
        <v>350</v>
      </c>
      <c r="D504" s="14" t="s">
        <v>435</v>
      </c>
      <c r="E504" s="15"/>
      <c r="F504" s="16"/>
      <c r="G504" s="17">
        <v>11252500</v>
      </c>
      <c r="H504" s="18">
        <f t="shared" si="18"/>
        <v>632750</v>
      </c>
    </row>
    <row r="505" spans="2:8" x14ac:dyDescent="0.25">
      <c r="B505" s="46" t="s">
        <v>434</v>
      </c>
      <c r="C505" s="13">
        <v>351</v>
      </c>
      <c r="D505" s="19" t="s">
        <v>436</v>
      </c>
      <c r="E505" s="15" t="s">
        <v>57</v>
      </c>
      <c r="F505" s="16"/>
      <c r="G505" s="17">
        <v>55000</v>
      </c>
      <c r="H505" s="18">
        <f t="shared" si="18"/>
        <v>577750</v>
      </c>
    </row>
    <row r="506" spans="2:8" x14ac:dyDescent="0.25">
      <c r="B506" s="46" t="s">
        <v>434</v>
      </c>
      <c r="C506" s="13">
        <v>352</v>
      </c>
      <c r="D506" s="19" t="s">
        <v>437</v>
      </c>
      <c r="E506" s="15" t="s">
        <v>33</v>
      </c>
      <c r="F506" s="16"/>
      <c r="G506" s="17">
        <v>53000</v>
      </c>
      <c r="H506" s="18">
        <f t="shared" si="18"/>
        <v>524750</v>
      </c>
    </row>
    <row r="507" spans="2:8" x14ac:dyDescent="0.25">
      <c r="B507" s="46" t="s">
        <v>438</v>
      </c>
      <c r="C507" s="13">
        <v>353</v>
      </c>
      <c r="D507" s="19" t="s">
        <v>439</v>
      </c>
      <c r="E507" s="15" t="s">
        <v>33</v>
      </c>
      <c r="F507" s="16"/>
      <c r="G507" s="17">
        <v>19500</v>
      </c>
      <c r="H507" s="18">
        <f t="shared" si="18"/>
        <v>505250</v>
      </c>
    </row>
    <row r="508" spans="2:8" x14ac:dyDescent="0.25">
      <c r="B508" s="46" t="s">
        <v>440</v>
      </c>
      <c r="C508" s="13">
        <v>354</v>
      </c>
      <c r="D508" s="19" t="s">
        <v>441</v>
      </c>
      <c r="E508" s="15" t="s">
        <v>94</v>
      </c>
      <c r="F508" s="16"/>
      <c r="G508" s="17">
        <v>35500</v>
      </c>
      <c r="H508" s="18">
        <f t="shared" si="18"/>
        <v>469750</v>
      </c>
    </row>
    <row r="509" spans="2:8" x14ac:dyDescent="0.25">
      <c r="B509" s="46" t="s">
        <v>440</v>
      </c>
      <c r="C509" s="13">
        <v>355</v>
      </c>
      <c r="D509" s="19" t="s">
        <v>442</v>
      </c>
      <c r="E509" s="15" t="s">
        <v>11</v>
      </c>
      <c r="F509" s="16"/>
      <c r="G509" s="17">
        <v>116000</v>
      </c>
      <c r="H509" s="18">
        <f t="shared" si="18"/>
        <v>353750</v>
      </c>
    </row>
    <row r="510" spans="2:8" x14ac:dyDescent="0.25">
      <c r="B510" s="46" t="s">
        <v>440</v>
      </c>
      <c r="C510" s="13">
        <v>356</v>
      </c>
      <c r="D510" s="19" t="s">
        <v>443</v>
      </c>
      <c r="E510" s="15" t="s">
        <v>75</v>
      </c>
      <c r="F510" s="16"/>
      <c r="G510" s="17">
        <v>1060000</v>
      </c>
      <c r="H510" s="18">
        <f t="shared" si="18"/>
        <v>-706250</v>
      </c>
    </row>
    <row r="511" spans="2:8" x14ac:dyDescent="0.25">
      <c r="B511" s="46" t="s">
        <v>440</v>
      </c>
      <c r="C511" s="13"/>
      <c r="D511" s="19" t="s">
        <v>447</v>
      </c>
      <c r="E511" s="15"/>
      <c r="F511" s="16">
        <v>100000</v>
      </c>
      <c r="G511" s="17"/>
      <c r="H511" s="18">
        <f t="shared" si="18"/>
        <v>-606250</v>
      </c>
    </row>
    <row r="512" spans="2:8" x14ac:dyDescent="0.25">
      <c r="B512" s="46" t="s">
        <v>438</v>
      </c>
      <c r="C512" s="13">
        <v>357</v>
      </c>
      <c r="D512" s="19" t="s">
        <v>444</v>
      </c>
      <c r="E512" s="15" t="s">
        <v>445</v>
      </c>
      <c r="F512" s="16"/>
      <c r="G512" s="17">
        <v>90000</v>
      </c>
      <c r="H512" s="18">
        <f t="shared" si="18"/>
        <v>-696250</v>
      </c>
    </row>
    <row r="513" spans="2:8" x14ac:dyDescent="0.25">
      <c r="B513" s="46" t="s">
        <v>446</v>
      </c>
      <c r="C513" s="13"/>
      <c r="D513" s="19" t="s">
        <v>451</v>
      </c>
      <c r="E513" s="15"/>
      <c r="F513" s="16">
        <v>100000</v>
      </c>
      <c r="G513" s="17"/>
      <c r="H513" s="18">
        <f t="shared" si="18"/>
        <v>-596250</v>
      </c>
    </row>
    <row r="514" spans="2:8" x14ac:dyDescent="0.25">
      <c r="B514" s="46" t="s">
        <v>446</v>
      </c>
      <c r="C514" s="13">
        <v>358</v>
      </c>
      <c r="D514" s="19" t="s">
        <v>354</v>
      </c>
      <c r="E514" s="15" t="s">
        <v>11</v>
      </c>
      <c r="F514" s="16"/>
      <c r="G514" s="17">
        <v>75000</v>
      </c>
      <c r="H514" s="18">
        <f t="shared" si="18"/>
        <v>-671250</v>
      </c>
    </row>
    <row r="515" spans="2:8" x14ac:dyDescent="0.25">
      <c r="B515" s="46" t="s">
        <v>446</v>
      </c>
      <c r="C515" s="13">
        <v>359</v>
      </c>
      <c r="D515" s="19" t="s">
        <v>417</v>
      </c>
      <c r="E515" s="15" t="s">
        <v>75</v>
      </c>
      <c r="F515" s="16"/>
      <c r="G515" s="17">
        <v>1590000</v>
      </c>
      <c r="H515" s="18">
        <f t="shared" si="18"/>
        <v>-2261250</v>
      </c>
    </row>
    <row r="516" spans="2:8" x14ac:dyDescent="0.25">
      <c r="B516" s="46" t="s">
        <v>448</v>
      </c>
      <c r="C516" s="13">
        <v>360</v>
      </c>
      <c r="D516" s="19" t="s">
        <v>449</v>
      </c>
      <c r="E516" s="15" t="s">
        <v>33</v>
      </c>
      <c r="F516" s="16"/>
      <c r="G516" s="17">
        <v>6500</v>
      </c>
      <c r="H516" s="18">
        <f t="shared" si="18"/>
        <v>-2267750</v>
      </c>
    </row>
    <row r="517" spans="2:8" x14ac:dyDescent="0.25">
      <c r="B517" s="46" t="s">
        <v>450</v>
      </c>
      <c r="C517" s="13"/>
      <c r="D517" s="19" t="s">
        <v>453</v>
      </c>
      <c r="E517" s="15"/>
      <c r="F517" s="16">
        <v>2017500</v>
      </c>
      <c r="G517" s="17"/>
      <c r="H517" s="18">
        <f t="shared" si="18"/>
        <v>-250250</v>
      </c>
    </row>
    <row r="518" spans="2:8" x14ac:dyDescent="0.25">
      <c r="B518" s="46" t="s">
        <v>450</v>
      </c>
      <c r="C518" s="13">
        <v>361</v>
      </c>
      <c r="D518" s="19" t="s">
        <v>452</v>
      </c>
      <c r="E518" s="15" t="s">
        <v>356</v>
      </c>
      <c r="F518" s="16"/>
      <c r="G518" s="17">
        <v>2017500</v>
      </c>
      <c r="H518" s="18">
        <f t="shared" si="18"/>
        <v>-2267750</v>
      </c>
    </row>
    <row r="519" spans="2:8" x14ac:dyDescent="0.25">
      <c r="B519" s="46" t="s">
        <v>450</v>
      </c>
      <c r="C519" s="13"/>
      <c r="D519" s="19" t="s">
        <v>455</v>
      </c>
      <c r="E519" s="15"/>
      <c r="F519" s="16">
        <v>4000000</v>
      </c>
      <c r="G519" s="17"/>
      <c r="H519" s="18">
        <f t="shared" si="18"/>
        <v>1732250</v>
      </c>
    </row>
    <row r="520" spans="2:8" x14ac:dyDescent="0.25">
      <c r="B520" s="46" t="s">
        <v>450</v>
      </c>
      <c r="C520" s="13">
        <v>362</v>
      </c>
      <c r="D520" s="19" t="s">
        <v>454</v>
      </c>
      <c r="E520" s="15" t="s">
        <v>75</v>
      </c>
      <c r="F520" s="16"/>
      <c r="G520" s="17">
        <v>1820000</v>
      </c>
      <c r="H520" s="18">
        <f t="shared" si="18"/>
        <v>-87750</v>
      </c>
    </row>
    <row r="521" spans="2:8" x14ac:dyDescent="0.25">
      <c r="B521" s="46" t="s">
        <v>450</v>
      </c>
      <c r="C521" s="13"/>
      <c r="D521" s="19" t="s">
        <v>459</v>
      </c>
      <c r="E521" s="15"/>
      <c r="F521" s="16">
        <v>3300000</v>
      </c>
      <c r="G521" s="17"/>
      <c r="H521" s="18">
        <f t="shared" si="18"/>
        <v>3212250</v>
      </c>
    </row>
    <row r="522" spans="2:8" x14ac:dyDescent="0.25">
      <c r="B522" s="46">
        <v>42276</v>
      </c>
      <c r="C522" s="13">
        <v>363</v>
      </c>
      <c r="D522" s="19" t="s">
        <v>48</v>
      </c>
      <c r="E522" s="15" t="s">
        <v>47</v>
      </c>
      <c r="F522" s="16"/>
      <c r="G522" s="17">
        <v>2100000</v>
      </c>
      <c r="H522" s="18">
        <f t="shared" si="18"/>
        <v>1112250</v>
      </c>
    </row>
    <row r="523" spans="2:8" x14ac:dyDescent="0.25">
      <c r="B523" s="46" t="s">
        <v>426</v>
      </c>
      <c r="C523" s="13">
        <v>364</v>
      </c>
      <c r="D523" s="19" t="s">
        <v>456</v>
      </c>
      <c r="E523" s="15" t="s">
        <v>47</v>
      </c>
      <c r="F523" s="16"/>
      <c r="G523" s="17">
        <v>1210000</v>
      </c>
      <c r="H523" s="18">
        <f t="shared" si="18"/>
        <v>-97750</v>
      </c>
    </row>
    <row r="524" spans="2:8" x14ac:dyDescent="0.25">
      <c r="B524" s="46" t="s">
        <v>440</v>
      </c>
      <c r="C524" s="13">
        <v>365</v>
      </c>
      <c r="D524" s="19" t="s">
        <v>457</v>
      </c>
      <c r="E524" s="15" t="s">
        <v>35</v>
      </c>
      <c r="F524" s="16"/>
      <c r="G524" s="17">
        <v>1500000</v>
      </c>
      <c r="H524" s="18">
        <f t="shared" si="18"/>
        <v>-1597750</v>
      </c>
    </row>
    <row r="525" spans="2:8" x14ac:dyDescent="0.25">
      <c r="B525" s="46" t="s">
        <v>458</v>
      </c>
      <c r="C525" s="13"/>
      <c r="D525" s="19" t="s">
        <v>461</v>
      </c>
      <c r="E525" s="15"/>
      <c r="F525" s="16">
        <v>600000</v>
      </c>
      <c r="G525" s="17"/>
      <c r="H525" s="18">
        <f t="shared" si="18"/>
        <v>-997750</v>
      </c>
    </row>
    <row r="526" spans="2:8" x14ac:dyDescent="0.25">
      <c r="B526" s="46" t="s">
        <v>458</v>
      </c>
      <c r="C526" s="13">
        <v>366</v>
      </c>
      <c r="D526" s="14" t="s">
        <v>460</v>
      </c>
      <c r="E526" s="15" t="s">
        <v>33</v>
      </c>
      <c r="F526" s="16"/>
      <c r="G526" s="17">
        <v>25000</v>
      </c>
      <c r="H526" s="18">
        <f t="shared" si="18"/>
        <v>-1022750</v>
      </c>
    </row>
    <row r="527" spans="2:8" x14ac:dyDescent="0.25">
      <c r="B527" s="46" t="s">
        <v>458</v>
      </c>
      <c r="C527" s="13"/>
      <c r="D527" s="14" t="s">
        <v>467</v>
      </c>
      <c r="E527" s="15"/>
      <c r="F527" s="16">
        <v>2000000</v>
      </c>
      <c r="G527" s="17"/>
      <c r="H527" s="18">
        <f t="shared" si="18"/>
        <v>977250</v>
      </c>
    </row>
    <row r="528" spans="2:8" x14ac:dyDescent="0.25">
      <c r="B528" s="46" t="s">
        <v>458</v>
      </c>
      <c r="C528" s="13">
        <v>367</v>
      </c>
      <c r="D528" s="14" t="s">
        <v>128</v>
      </c>
      <c r="E528" s="15" t="s">
        <v>129</v>
      </c>
      <c r="F528" s="16"/>
      <c r="G528" s="17">
        <v>52000</v>
      </c>
      <c r="H528" s="18">
        <f t="shared" si="18"/>
        <v>925250</v>
      </c>
    </row>
    <row r="529" spans="2:8" x14ac:dyDescent="0.25">
      <c r="B529" s="46" t="s">
        <v>458</v>
      </c>
      <c r="C529" s="13">
        <v>368</v>
      </c>
      <c r="D529" s="14" t="s">
        <v>462</v>
      </c>
      <c r="E529" s="15" t="s">
        <v>11</v>
      </c>
      <c r="F529" s="16"/>
      <c r="G529" s="17">
        <v>103000</v>
      </c>
      <c r="H529" s="18">
        <f t="shared" si="18"/>
        <v>822250</v>
      </c>
    </row>
    <row r="530" spans="2:8" x14ac:dyDescent="0.25">
      <c r="B530" s="46" t="s">
        <v>458</v>
      </c>
      <c r="C530" s="13">
        <v>369</v>
      </c>
      <c r="D530" s="14" t="s">
        <v>463</v>
      </c>
      <c r="E530" s="15" t="s">
        <v>27</v>
      </c>
      <c r="F530" s="16"/>
      <c r="G530" s="17">
        <v>8000</v>
      </c>
      <c r="H530" s="18">
        <f t="shared" si="18"/>
        <v>814250</v>
      </c>
    </row>
    <row r="531" spans="2:8" x14ac:dyDescent="0.25">
      <c r="B531" s="46" t="s">
        <v>458</v>
      </c>
      <c r="C531" s="13">
        <v>370</v>
      </c>
      <c r="D531" s="14" t="s">
        <v>464</v>
      </c>
      <c r="E531" s="15" t="s">
        <v>465</v>
      </c>
      <c r="F531" s="16"/>
      <c r="G531" s="17">
        <v>42000</v>
      </c>
      <c r="H531" s="18">
        <f t="shared" si="18"/>
        <v>772250</v>
      </c>
    </row>
    <row r="532" spans="2:8" x14ac:dyDescent="0.25">
      <c r="B532" s="46" t="s">
        <v>466</v>
      </c>
      <c r="C532" s="13"/>
      <c r="D532" s="14" t="s">
        <v>899</v>
      </c>
      <c r="E532" s="15"/>
      <c r="F532" s="16">
        <v>12950000</v>
      </c>
      <c r="G532" s="17"/>
      <c r="H532" s="18">
        <f t="shared" si="18"/>
        <v>13722250</v>
      </c>
    </row>
    <row r="533" spans="2:8" x14ac:dyDescent="0.25">
      <c r="B533" s="46" t="s">
        <v>466</v>
      </c>
      <c r="C533" s="13">
        <v>371</v>
      </c>
      <c r="D533" s="14" t="s">
        <v>468</v>
      </c>
      <c r="E533" s="15" t="s">
        <v>33</v>
      </c>
      <c r="F533" s="16"/>
      <c r="G533" s="17">
        <v>9500</v>
      </c>
      <c r="H533" s="18">
        <f t="shared" si="18"/>
        <v>13712750</v>
      </c>
    </row>
    <row r="534" spans="2:8" x14ac:dyDescent="0.25">
      <c r="B534" s="46" t="s">
        <v>466</v>
      </c>
      <c r="C534" s="13">
        <v>372</v>
      </c>
      <c r="D534" s="14" t="s">
        <v>469</v>
      </c>
      <c r="E534" s="15"/>
      <c r="F534" s="16"/>
      <c r="G534" s="17">
        <v>13027500</v>
      </c>
      <c r="H534" s="18">
        <f t="shared" si="18"/>
        <v>685250</v>
      </c>
    </row>
    <row r="535" spans="2:8" x14ac:dyDescent="0.25">
      <c r="B535" s="46" t="s">
        <v>450</v>
      </c>
      <c r="C535" s="13">
        <v>373</v>
      </c>
      <c r="D535" s="14" t="s">
        <v>470</v>
      </c>
      <c r="E535" s="15" t="s">
        <v>471</v>
      </c>
      <c r="F535" s="16"/>
      <c r="G535" s="17">
        <v>4800000</v>
      </c>
      <c r="H535" s="18">
        <f t="shared" si="18"/>
        <v>-4114750</v>
      </c>
    </row>
    <row r="536" spans="2:8" x14ac:dyDescent="0.25">
      <c r="B536" s="46" t="s">
        <v>472</v>
      </c>
      <c r="C536" s="13"/>
      <c r="D536" s="14" t="s">
        <v>900</v>
      </c>
      <c r="E536" s="15"/>
      <c r="F536" s="16">
        <v>3500000</v>
      </c>
      <c r="G536" s="17"/>
      <c r="H536" s="18">
        <f t="shared" si="18"/>
        <v>-614750</v>
      </c>
    </row>
    <row r="537" spans="2:8" x14ac:dyDescent="0.25">
      <c r="B537" s="46" t="s">
        <v>466</v>
      </c>
      <c r="C537" s="13">
        <v>374</v>
      </c>
      <c r="D537" s="14" t="s">
        <v>473</v>
      </c>
      <c r="E537" s="15" t="s">
        <v>75</v>
      </c>
      <c r="F537" s="16"/>
      <c r="G537" s="17">
        <v>1165000</v>
      </c>
      <c r="H537" s="18">
        <f t="shared" si="18"/>
        <v>-1779750</v>
      </c>
    </row>
    <row r="538" spans="2:8" x14ac:dyDescent="0.25">
      <c r="B538" s="46" t="s">
        <v>474</v>
      </c>
      <c r="C538" s="13"/>
      <c r="D538" s="14" t="s">
        <v>901</v>
      </c>
      <c r="E538" s="15"/>
      <c r="F538" s="16">
        <v>3000000</v>
      </c>
      <c r="G538" s="17"/>
      <c r="H538" s="18">
        <f t="shared" si="18"/>
        <v>1220250</v>
      </c>
    </row>
    <row r="539" spans="2:8" x14ac:dyDescent="0.25">
      <c r="B539" s="46" t="s">
        <v>474</v>
      </c>
      <c r="C539" s="13">
        <v>375</v>
      </c>
      <c r="D539" s="14" t="s">
        <v>475</v>
      </c>
      <c r="E539" s="45" t="s">
        <v>236</v>
      </c>
      <c r="F539" s="16"/>
      <c r="G539" s="17">
        <v>78000</v>
      </c>
      <c r="H539" s="18">
        <f t="shared" si="18"/>
        <v>1142250</v>
      </c>
    </row>
    <row r="540" spans="2:8" x14ac:dyDescent="0.25">
      <c r="B540" s="46" t="s">
        <v>474</v>
      </c>
      <c r="C540" s="13"/>
      <c r="D540" s="14" t="s">
        <v>478</v>
      </c>
      <c r="E540" s="45"/>
      <c r="F540" s="16">
        <v>4000000</v>
      </c>
      <c r="G540" s="17"/>
      <c r="H540" s="18">
        <f t="shared" si="18"/>
        <v>5142250</v>
      </c>
    </row>
    <row r="541" spans="2:8" x14ac:dyDescent="0.25">
      <c r="B541" s="46" t="s">
        <v>474</v>
      </c>
      <c r="C541" s="13">
        <v>376</v>
      </c>
      <c r="D541" s="14" t="s">
        <v>476</v>
      </c>
      <c r="E541" s="15" t="s">
        <v>170</v>
      </c>
      <c r="F541" s="16"/>
      <c r="G541" s="17">
        <v>5119000</v>
      </c>
      <c r="H541" s="18">
        <f t="shared" si="18"/>
        <v>23250</v>
      </c>
    </row>
    <row r="542" spans="2:8" x14ac:dyDescent="0.25">
      <c r="B542" s="46" t="s">
        <v>477</v>
      </c>
      <c r="C542" s="13"/>
      <c r="D542" s="14" t="s">
        <v>481</v>
      </c>
      <c r="E542" s="15"/>
      <c r="F542" s="16">
        <v>500000</v>
      </c>
      <c r="G542" s="17"/>
      <c r="H542" s="18">
        <f t="shared" si="18"/>
        <v>523250</v>
      </c>
    </row>
    <row r="543" spans="2:8" x14ac:dyDescent="0.25">
      <c r="B543" s="46" t="s">
        <v>477</v>
      </c>
      <c r="C543" s="13">
        <v>377</v>
      </c>
      <c r="D543" s="14" t="s">
        <v>479</v>
      </c>
      <c r="E543" s="15" t="s">
        <v>75</v>
      </c>
      <c r="F543" s="16"/>
      <c r="G543" s="17">
        <v>436500</v>
      </c>
      <c r="H543" s="18">
        <f t="shared" si="18"/>
        <v>86750</v>
      </c>
    </row>
    <row r="544" spans="2:8" x14ac:dyDescent="0.25">
      <c r="B544" s="46" t="s">
        <v>477</v>
      </c>
      <c r="C544" s="13">
        <v>378</v>
      </c>
      <c r="D544" s="14" t="s">
        <v>480</v>
      </c>
      <c r="E544" s="15" t="s">
        <v>11</v>
      </c>
      <c r="F544" s="16"/>
      <c r="G544" s="17">
        <v>64500</v>
      </c>
      <c r="H544" s="18">
        <f t="shared" si="18"/>
        <v>22250</v>
      </c>
    </row>
    <row r="545" spans="2:8" x14ac:dyDescent="0.25">
      <c r="B545" s="46" t="s">
        <v>477</v>
      </c>
      <c r="C545" s="13"/>
      <c r="D545" s="14" t="s">
        <v>485</v>
      </c>
      <c r="E545" s="15"/>
      <c r="F545" s="16">
        <v>400000</v>
      </c>
      <c r="G545" s="17"/>
      <c r="H545" s="18">
        <f t="shared" si="18"/>
        <v>422250</v>
      </c>
    </row>
    <row r="546" spans="2:8" x14ac:dyDescent="0.25">
      <c r="B546" s="46" t="s">
        <v>477</v>
      </c>
      <c r="C546" s="13">
        <v>379</v>
      </c>
      <c r="D546" s="14" t="s">
        <v>482</v>
      </c>
      <c r="E546" s="15" t="s">
        <v>66</v>
      </c>
      <c r="F546" s="16"/>
      <c r="G546" s="17">
        <v>151000</v>
      </c>
      <c r="H546" s="18">
        <f t="shared" si="18"/>
        <v>271250</v>
      </c>
    </row>
    <row r="547" spans="2:8" x14ac:dyDescent="0.25">
      <c r="B547" s="46" t="s">
        <v>477</v>
      </c>
      <c r="C547" s="13">
        <v>380</v>
      </c>
      <c r="D547" s="14" t="s">
        <v>483</v>
      </c>
      <c r="E547" s="15" t="s">
        <v>66</v>
      </c>
      <c r="F547" s="16"/>
      <c r="G547" s="17">
        <v>5000</v>
      </c>
      <c r="H547" s="18">
        <f t="shared" si="18"/>
        <v>266250</v>
      </c>
    </row>
    <row r="548" spans="2:8" x14ac:dyDescent="0.25">
      <c r="B548" s="46" t="s">
        <v>484</v>
      </c>
      <c r="C548" s="13"/>
      <c r="D548" s="14" t="s">
        <v>491</v>
      </c>
      <c r="E548" s="15"/>
      <c r="F548" s="16">
        <v>1200000</v>
      </c>
      <c r="G548" s="17"/>
      <c r="H548" s="18">
        <f t="shared" si="18"/>
        <v>1466250</v>
      </c>
    </row>
    <row r="549" spans="2:8" x14ac:dyDescent="0.25">
      <c r="B549" s="46" t="s">
        <v>484</v>
      </c>
      <c r="C549" s="13">
        <v>381</v>
      </c>
      <c r="D549" s="14" t="s">
        <v>486</v>
      </c>
      <c r="E549" s="15" t="s">
        <v>33</v>
      </c>
      <c r="F549" s="16"/>
      <c r="G549" s="17">
        <v>15000</v>
      </c>
      <c r="H549" s="18">
        <f t="shared" si="18"/>
        <v>1451250</v>
      </c>
    </row>
    <row r="550" spans="2:8" x14ac:dyDescent="0.25">
      <c r="B550" s="46" t="s">
        <v>484</v>
      </c>
      <c r="C550" s="13">
        <v>382</v>
      </c>
      <c r="D550" s="14" t="s">
        <v>487</v>
      </c>
      <c r="E550" s="15" t="s">
        <v>75</v>
      </c>
      <c r="F550" s="16"/>
      <c r="G550" s="17">
        <v>1683000</v>
      </c>
      <c r="H550" s="18">
        <f t="shared" si="18"/>
        <v>-231750</v>
      </c>
    </row>
    <row r="551" spans="2:8" x14ac:dyDescent="0.25">
      <c r="B551" s="46" t="s">
        <v>484</v>
      </c>
      <c r="C551" s="13">
        <v>383</v>
      </c>
      <c r="D551" s="14" t="s">
        <v>488</v>
      </c>
      <c r="E551" s="15" t="s">
        <v>61</v>
      </c>
      <c r="F551" s="16"/>
      <c r="G551" s="17">
        <v>180000</v>
      </c>
      <c r="H551" s="18">
        <f t="shared" si="18"/>
        <v>-411750</v>
      </c>
    </row>
    <row r="552" spans="2:8" x14ac:dyDescent="0.25">
      <c r="B552" s="46" t="s">
        <v>484</v>
      </c>
      <c r="C552" s="13">
        <v>384</v>
      </c>
      <c r="D552" s="14" t="s">
        <v>489</v>
      </c>
      <c r="E552" s="15" t="s">
        <v>249</v>
      </c>
      <c r="F552" s="16"/>
      <c r="G552" s="17">
        <v>56000</v>
      </c>
      <c r="H552" s="18">
        <f t="shared" si="18"/>
        <v>-467750</v>
      </c>
    </row>
    <row r="553" spans="2:8" x14ac:dyDescent="0.25">
      <c r="B553" s="46" t="s">
        <v>490</v>
      </c>
      <c r="C553" s="13"/>
      <c r="D553" s="14" t="s">
        <v>497</v>
      </c>
      <c r="E553" s="15"/>
      <c r="F553" s="16">
        <v>4000000</v>
      </c>
      <c r="G553" s="17"/>
      <c r="H553" s="18">
        <f t="shared" si="18"/>
        <v>3532250</v>
      </c>
    </row>
    <row r="554" spans="2:8" x14ac:dyDescent="0.25">
      <c r="B554" s="46" t="s">
        <v>490</v>
      </c>
      <c r="C554" s="13">
        <v>385</v>
      </c>
      <c r="D554" s="14" t="s">
        <v>492</v>
      </c>
      <c r="E554" s="15" t="s">
        <v>33</v>
      </c>
      <c r="F554" s="16"/>
      <c r="G554" s="17">
        <v>61000</v>
      </c>
      <c r="H554" s="18">
        <f t="shared" si="18"/>
        <v>3471250</v>
      </c>
    </row>
    <row r="555" spans="2:8" x14ac:dyDescent="0.25">
      <c r="B555" s="46" t="s">
        <v>490</v>
      </c>
      <c r="C555" s="13">
        <v>386</v>
      </c>
      <c r="D555" s="14" t="s">
        <v>148</v>
      </c>
      <c r="E555" s="15" t="s">
        <v>33</v>
      </c>
      <c r="F555" s="16"/>
      <c r="G555" s="17">
        <v>1030000</v>
      </c>
      <c r="H555" s="18">
        <f t="shared" si="18"/>
        <v>2441250</v>
      </c>
    </row>
    <row r="556" spans="2:8" x14ac:dyDescent="0.25">
      <c r="B556" s="46" t="s">
        <v>490</v>
      </c>
      <c r="C556" s="13">
        <v>387</v>
      </c>
      <c r="D556" s="14" t="s">
        <v>493</v>
      </c>
      <c r="E556" s="15" t="s">
        <v>494</v>
      </c>
      <c r="F556" s="16"/>
      <c r="G556" s="17">
        <v>900000</v>
      </c>
      <c r="H556" s="18">
        <f t="shared" si="18"/>
        <v>1541250</v>
      </c>
    </row>
    <row r="557" spans="2:8" ht="16.5" thickBot="1" x14ac:dyDescent="0.3">
      <c r="B557" s="47"/>
      <c r="C557" s="39"/>
      <c r="D557" s="40"/>
      <c r="E557" s="41"/>
      <c r="F557" s="42"/>
      <c r="G557" s="29"/>
      <c r="H557" s="43"/>
    </row>
    <row r="558" spans="2:8" x14ac:dyDescent="0.25">
      <c r="B558" s="56" t="s">
        <v>6</v>
      </c>
      <c r="C558" s="57"/>
      <c r="D558" s="57"/>
      <c r="E558" s="58"/>
      <c r="F558" s="62">
        <f>SUM(F503:F556,F495)</f>
        <v>478326500</v>
      </c>
      <c r="G558" s="62">
        <f>SUM(G502:G557,G495)</f>
        <v>476785250</v>
      </c>
      <c r="H558" s="62">
        <f>SUM(F558-G558)</f>
        <v>1541250</v>
      </c>
    </row>
    <row r="559" spans="2:8" ht="16.5" thickBot="1" x14ac:dyDescent="0.3">
      <c r="B559" s="59"/>
      <c r="C559" s="60"/>
      <c r="D559" s="60"/>
      <c r="E559" s="61"/>
      <c r="F559" s="63"/>
      <c r="G559" s="63"/>
      <c r="H559" s="63"/>
    </row>
    <row r="561" spans="2:8" ht="16.5" thickBot="1" x14ac:dyDescent="0.3"/>
    <row r="562" spans="2:8" x14ac:dyDescent="0.25">
      <c r="B562" s="48" t="s">
        <v>0</v>
      </c>
      <c r="C562" s="64" t="s">
        <v>1</v>
      </c>
      <c r="D562" s="64" t="s">
        <v>2</v>
      </c>
      <c r="E562" s="64" t="s">
        <v>8</v>
      </c>
      <c r="F562" s="49" t="s">
        <v>3</v>
      </c>
      <c r="G562" s="49" t="s">
        <v>4</v>
      </c>
      <c r="H562" s="49" t="s">
        <v>5</v>
      </c>
    </row>
    <row r="563" spans="2:8" x14ac:dyDescent="0.25">
      <c r="B563" s="50" t="s">
        <v>70</v>
      </c>
      <c r="C563" s="65"/>
      <c r="D563" s="65"/>
      <c r="E563" s="65"/>
      <c r="F563" s="51" t="s">
        <v>71</v>
      </c>
      <c r="G563" s="51" t="s">
        <v>71</v>
      </c>
      <c r="H563" s="51" t="s">
        <v>71</v>
      </c>
    </row>
    <row r="564" spans="2:8" x14ac:dyDescent="0.25">
      <c r="B564" s="12"/>
      <c r="C564" s="13"/>
      <c r="D564" s="14" t="s">
        <v>5</v>
      </c>
      <c r="E564" s="15"/>
      <c r="F564" s="16"/>
      <c r="G564" s="17"/>
      <c r="H564" s="52">
        <f>SUM(F558-G558)</f>
        <v>1541250</v>
      </c>
    </row>
    <row r="565" spans="2:8" x14ac:dyDescent="0.25">
      <c r="B565" s="46" t="s">
        <v>490</v>
      </c>
      <c r="C565" s="13">
        <v>388</v>
      </c>
      <c r="D565" s="14" t="s">
        <v>495</v>
      </c>
      <c r="E565" s="15" t="s">
        <v>496</v>
      </c>
      <c r="F565" s="16"/>
      <c r="G565" s="17">
        <v>193500</v>
      </c>
      <c r="H565" s="18">
        <f>SUM(H564,F565-G565)</f>
        <v>1347750</v>
      </c>
    </row>
    <row r="566" spans="2:8" x14ac:dyDescent="0.25">
      <c r="B566" s="46" t="s">
        <v>490</v>
      </c>
      <c r="C566" s="13"/>
      <c r="D566" s="14" t="s">
        <v>501</v>
      </c>
      <c r="E566" s="15"/>
      <c r="F566" s="16">
        <v>1500000</v>
      </c>
      <c r="G566" s="17"/>
      <c r="H566" s="18">
        <f t="shared" ref="H566:H614" si="19">SUM(H565,F566-G566)</f>
        <v>2847750</v>
      </c>
    </row>
    <row r="567" spans="2:8" x14ac:dyDescent="0.25">
      <c r="B567" s="46" t="s">
        <v>490</v>
      </c>
      <c r="C567" s="13">
        <v>389</v>
      </c>
      <c r="D567" s="19" t="s">
        <v>498</v>
      </c>
      <c r="E567" s="15" t="s">
        <v>33</v>
      </c>
      <c r="F567" s="16"/>
      <c r="G567" s="17">
        <v>50000</v>
      </c>
      <c r="H567" s="18">
        <f t="shared" si="19"/>
        <v>2797750</v>
      </c>
    </row>
    <row r="568" spans="2:8" x14ac:dyDescent="0.25">
      <c r="B568" s="46" t="s">
        <v>490</v>
      </c>
      <c r="C568" s="13">
        <v>390</v>
      </c>
      <c r="D568" s="19" t="s">
        <v>231</v>
      </c>
      <c r="E568" s="15" t="s">
        <v>94</v>
      </c>
      <c r="F568" s="16"/>
      <c r="G568" s="17">
        <v>14000</v>
      </c>
      <c r="H568" s="18">
        <f t="shared" si="19"/>
        <v>2783750</v>
      </c>
    </row>
    <row r="569" spans="2:8" x14ac:dyDescent="0.25">
      <c r="B569" s="46" t="s">
        <v>490</v>
      </c>
      <c r="C569" s="13">
        <v>391</v>
      </c>
      <c r="D569" s="19" t="s">
        <v>499</v>
      </c>
      <c r="E569" s="15" t="s">
        <v>94</v>
      </c>
      <c r="F569" s="16"/>
      <c r="G569" s="17">
        <v>50000</v>
      </c>
      <c r="H569" s="18">
        <f t="shared" si="19"/>
        <v>2733750</v>
      </c>
    </row>
    <row r="570" spans="2:8" x14ac:dyDescent="0.25">
      <c r="B570" s="46" t="s">
        <v>490</v>
      </c>
      <c r="C570" s="13">
        <v>392</v>
      </c>
      <c r="D570" s="19" t="s">
        <v>251</v>
      </c>
      <c r="E570" s="15" t="s">
        <v>129</v>
      </c>
      <c r="F570" s="16"/>
      <c r="G570" s="17">
        <v>52000</v>
      </c>
      <c r="H570" s="18">
        <f t="shared" si="19"/>
        <v>2681750</v>
      </c>
    </row>
    <row r="571" spans="2:8" x14ac:dyDescent="0.25">
      <c r="B571" s="46" t="s">
        <v>500</v>
      </c>
      <c r="C571" s="13"/>
      <c r="D571" s="19" t="s">
        <v>506</v>
      </c>
      <c r="E571" s="15"/>
      <c r="F571" s="16">
        <v>3000000</v>
      </c>
      <c r="G571" s="17"/>
      <c r="H571" s="18">
        <f t="shared" si="19"/>
        <v>5681750</v>
      </c>
    </row>
    <row r="572" spans="2:8" x14ac:dyDescent="0.25">
      <c r="B572" s="46" t="s">
        <v>500</v>
      </c>
      <c r="C572" s="13">
        <v>393</v>
      </c>
      <c r="D572" s="19" t="s">
        <v>502</v>
      </c>
      <c r="E572" s="15" t="s">
        <v>75</v>
      </c>
      <c r="F572" s="16"/>
      <c r="G572" s="17">
        <v>820000</v>
      </c>
      <c r="H572" s="18">
        <f t="shared" si="19"/>
        <v>4861750</v>
      </c>
    </row>
    <row r="573" spans="2:8" x14ac:dyDescent="0.25">
      <c r="B573" s="46" t="s">
        <v>500</v>
      </c>
      <c r="C573" s="13">
        <v>394</v>
      </c>
      <c r="D573" s="19" t="s">
        <v>503</v>
      </c>
      <c r="E573" s="15" t="s">
        <v>504</v>
      </c>
      <c r="F573" s="16"/>
      <c r="G573" s="17">
        <v>100000</v>
      </c>
      <c r="H573" s="18">
        <f t="shared" si="19"/>
        <v>4761750</v>
      </c>
    </row>
    <row r="574" spans="2:8" x14ac:dyDescent="0.25">
      <c r="B574" s="46" t="s">
        <v>477</v>
      </c>
      <c r="C574" s="13">
        <v>395</v>
      </c>
      <c r="D574" s="19" t="s">
        <v>505</v>
      </c>
      <c r="E574" s="15" t="s">
        <v>66</v>
      </c>
      <c r="F574" s="16"/>
      <c r="G574" s="17">
        <v>385000</v>
      </c>
      <c r="H574" s="18">
        <f t="shared" si="19"/>
        <v>4376750</v>
      </c>
    </row>
    <row r="575" spans="2:8" x14ac:dyDescent="0.25">
      <c r="B575" s="46" t="s">
        <v>500</v>
      </c>
      <c r="C575" s="13"/>
      <c r="D575" s="19" t="s">
        <v>512</v>
      </c>
      <c r="E575" s="15"/>
      <c r="F575" s="16">
        <v>6000000</v>
      </c>
      <c r="G575" s="17"/>
      <c r="H575" s="18">
        <f t="shared" si="19"/>
        <v>10376750</v>
      </c>
    </row>
    <row r="576" spans="2:8" x14ac:dyDescent="0.25">
      <c r="B576" s="46" t="s">
        <v>500</v>
      </c>
      <c r="C576" s="13">
        <v>396</v>
      </c>
      <c r="D576" s="19" t="s">
        <v>507</v>
      </c>
      <c r="E576" s="15" t="s">
        <v>508</v>
      </c>
      <c r="F576" s="16"/>
      <c r="G576" s="17">
        <v>1200000</v>
      </c>
      <c r="H576" s="18">
        <f t="shared" si="19"/>
        <v>9176750</v>
      </c>
    </row>
    <row r="577" spans="2:8" x14ac:dyDescent="0.25">
      <c r="B577" s="46" t="s">
        <v>500</v>
      </c>
      <c r="C577" s="13">
        <v>397</v>
      </c>
      <c r="D577" s="19" t="s">
        <v>507</v>
      </c>
      <c r="E577" s="15" t="s">
        <v>508</v>
      </c>
      <c r="F577" s="16"/>
      <c r="G577" s="17">
        <v>1200000</v>
      </c>
      <c r="H577" s="18">
        <f t="shared" si="19"/>
        <v>7976750</v>
      </c>
    </row>
    <row r="578" spans="2:8" x14ac:dyDescent="0.25">
      <c r="B578" s="46" t="s">
        <v>500</v>
      </c>
      <c r="C578" s="13">
        <v>398</v>
      </c>
      <c r="D578" s="19" t="s">
        <v>509</v>
      </c>
      <c r="E578" s="15" t="s">
        <v>494</v>
      </c>
      <c r="F578" s="16"/>
      <c r="G578" s="17">
        <v>900000</v>
      </c>
      <c r="H578" s="18">
        <f t="shared" si="19"/>
        <v>7076750</v>
      </c>
    </row>
    <row r="579" spans="2:8" x14ac:dyDescent="0.25">
      <c r="B579" s="46" t="s">
        <v>500</v>
      </c>
      <c r="C579" s="13">
        <v>399</v>
      </c>
      <c r="D579" s="19" t="s">
        <v>510</v>
      </c>
      <c r="E579" s="15" t="s">
        <v>290</v>
      </c>
      <c r="F579" s="16"/>
      <c r="G579" s="17">
        <v>750000</v>
      </c>
      <c r="H579" s="18">
        <f t="shared" si="19"/>
        <v>6326750</v>
      </c>
    </row>
    <row r="580" spans="2:8" x14ac:dyDescent="0.25">
      <c r="B580" s="46" t="s">
        <v>511</v>
      </c>
      <c r="C580" s="13"/>
      <c r="D580" s="19" t="s">
        <v>516</v>
      </c>
      <c r="E580" s="15"/>
      <c r="F580" s="16">
        <v>10000000</v>
      </c>
      <c r="G580" s="17"/>
      <c r="H580" s="18">
        <f t="shared" si="19"/>
        <v>16326750</v>
      </c>
    </row>
    <row r="581" spans="2:8" x14ac:dyDescent="0.25">
      <c r="B581" s="46" t="s">
        <v>511</v>
      </c>
      <c r="C581" s="13">
        <v>400</v>
      </c>
      <c r="D581" s="19" t="s">
        <v>513</v>
      </c>
      <c r="E581" s="15" t="s">
        <v>514</v>
      </c>
      <c r="F581" s="16"/>
      <c r="G581" s="17">
        <v>8920000</v>
      </c>
      <c r="H581" s="18">
        <f t="shared" si="19"/>
        <v>7406750</v>
      </c>
    </row>
    <row r="582" spans="2:8" x14ac:dyDescent="0.25">
      <c r="B582" s="46" t="s">
        <v>511</v>
      </c>
      <c r="C582" s="13">
        <v>401</v>
      </c>
      <c r="D582" s="19" t="s">
        <v>515</v>
      </c>
      <c r="E582" s="15" t="s">
        <v>75</v>
      </c>
      <c r="F582" s="16"/>
      <c r="G582" s="17">
        <v>1175000</v>
      </c>
      <c r="H582" s="18">
        <f t="shared" si="19"/>
        <v>6231750</v>
      </c>
    </row>
    <row r="583" spans="2:8" x14ac:dyDescent="0.25">
      <c r="B583" s="46" t="s">
        <v>511</v>
      </c>
      <c r="C583" s="13"/>
      <c r="D583" s="19" t="s">
        <v>521</v>
      </c>
      <c r="E583" s="15"/>
      <c r="F583" s="16">
        <v>11000000</v>
      </c>
      <c r="G583" s="17"/>
      <c r="H583" s="18">
        <f t="shared" si="19"/>
        <v>17231750</v>
      </c>
    </row>
    <row r="584" spans="2:8" x14ac:dyDescent="0.25">
      <c r="B584" s="46" t="s">
        <v>511</v>
      </c>
      <c r="C584" s="13">
        <v>402</v>
      </c>
      <c r="D584" s="19" t="s">
        <v>517</v>
      </c>
      <c r="E584" s="15" t="s">
        <v>33</v>
      </c>
      <c r="F584" s="16"/>
      <c r="G584" s="17">
        <v>400000</v>
      </c>
      <c r="H584" s="18">
        <f t="shared" si="19"/>
        <v>16831750</v>
      </c>
    </row>
    <row r="585" spans="2:8" x14ac:dyDescent="0.25">
      <c r="B585" s="46" t="s">
        <v>511</v>
      </c>
      <c r="C585" s="13">
        <v>403</v>
      </c>
      <c r="D585" s="19" t="s">
        <v>518</v>
      </c>
      <c r="E585" s="15" t="s">
        <v>514</v>
      </c>
      <c r="F585" s="16"/>
      <c r="G585" s="17">
        <v>150000</v>
      </c>
      <c r="H585" s="18">
        <f t="shared" si="19"/>
        <v>16681750</v>
      </c>
    </row>
    <row r="586" spans="2:8" x14ac:dyDescent="0.25">
      <c r="B586" s="46" t="s">
        <v>511</v>
      </c>
      <c r="C586" s="13">
        <v>404</v>
      </c>
      <c r="D586" s="19" t="s">
        <v>519</v>
      </c>
      <c r="E586" s="15"/>
      <c r="F586" s="16"/>
      <c r="G586" s="17">
        <v>16335500</v>
      </c>
      <c r="H586" s="18">
        <f t="shared" si="19"/>
        <v>346250</v>
      </c>
    </row>
    <row r="587" spans="2:8" x14ac:dyDescent="0.25">
      <c r="B587" s="46" t="s">
        <v>520</v>
      </c>
      <c r="C587" s="13"/>
      <c r="D587" s="19" t="s">
        <v>523</v>
      </c>
      <c r="E587" s="15"/>
      <c r="F587" s="16">
        <v>8000000</v>
      </c>
      <c r="G587" s="17"/>
      <c r="H587" s="18">
        <f t="shared" si="19"/>
        <v>8346250</v>
      </c>
    </row>
    <row r="588" spans="2:8" x14ac:dyDescent="0.25">
      <c r="B588" s="46" t="s">
        <v>520</v>
      </c>
      <c r="C588" s="13">
        <v>405</v>
      </c>
      <c r="D588" s="14" t="s">
        <v>522</v>
      </c>
      <c r="E588" s="15" t="s">
        <v>61</v>
      </c>
      <c r="F588" s="16"/>
      <c r="G588" s="17">
        <v>216750</v>
      </c>
      <c r="H588" s="18">
        <f t="shared" si="19"/>
        <v>8129500</v>
      </c>
    </row>
    <row r="589" spans="2:8" x14ac:dyDescent="0.25">
      <c r="B589" s="46" t="s">
        <v>520</v>
      </c>
      <c r="C589" s="13"/>
      <c r="D589" s="14" t="s">
        <v>526</v>
      </c>
      <c r="E589" s="15"/>
      <c r="F589" s="16">
        <v>500000</v>
      </c>
      <c r="G589" s="17"/>
      <c r="H589" s="18">
        <f t="shared" si="19"/>
        <v>8629500</v>
      </c>
    </row>
    <row r="590" spans="2:8" x14ac:dyDescent="0.25">
      <c r="B590" s="46" t="s">
        <v>520</v>
      </c>
      <c r="C590" s="13">
        <v>406</v>
      </c>
      <c r="D590" s="14" t="s">
        <v>524</v>
      </c>
      <c r="E590" s="15" t="s">
        <v>33</v>
      </c>
      <c r="F590" s="16"/>
      <c r="G590" s="17">
        <v>72000</v>
      </c>
      <c r="H590" s="18">
        <f t="shared" si="19"/>
        <v>8557500</v>
      </c>
    </row>
    <row r="591" spans="2:8" x14ac:dyDescent="0.25">
      <c r="B591" s="46" t="s">
        <v>520</v>
      </c>
      <c r="C591" s="13">
        <v>407</v>
      </c>
      <c r="D591" s="14" t="s">
        <v>525</v>
      </c>
      <c r="E591" s="15" t="s">
        <v>75</v>
      </c>
      <c r="F591" s="16"/>
      <c r="G591" s="17">
        <v>675000</v>
      </c>
      <c r="H591" s="18">
        <f t="shared" si="19"/>
        <v>7882500</v>
      </c>
    </row>
    <row r="592" spans="2:8" x14ac:dyDescent="0.25">
      <c r="B592" s="46" t="s">
        <v>520</v>
      </c>
      <c r="C592" s="13"/>
      <c r="D592" s="14" t="s">
        <v>529</v>
      </c>
      <c r="E592" s="15"/>
      <c r="F592" s="16">
        <v>6000000</v>
      </c>
      <c r="G592" s="17"/>
      <c r="H592" s="18">
        <f t="shared" si="19"/>
        <v>13882500</v>
      </c>
    </row>
    <row r="593" spans="2:8" x14ac:dyDescent="0.25">
      <c r="B593" s="46" t="s">
        <v>520</v>
      </c>
      <c r="C593" s="13">
        <v>408</v>
      </c>
      <c r="D593" s="14" t="s">
        <v>527</v>
      </c>
      <c r="E593" s="15" t="s">
        <v>75</v>
      </c>
      <c r="F593" s="16"/>
      <c r="G593" s="17">
        <v>2170500</v>
      </c>
      <c r="H593" s="18">
        <f t="shared" si="19"/>
        <v>11712000</v>
      </c>
    </row>
    <row r="594" spans="2:8" x14ac:dyDescent="0.25">
      <c r="B594" s="46" t="s">
        <v>528</v>
      </c>
      <c r="C594" s="13">
        <v>409</v>
      </c>
      <c r="D594" s="14" t="s">
        <v>238</v>
      </c>
      <c r="E594" s="15" t="s">
        <v>94</v>
      </c>
      <c r="F594" s="16"/>
      <c r="G594" s="17">
        <v>50000</v>
      </c>
      <c r="H594" s="18">
        <f t="shared" si="19"/>
        <v>11662000</v>
      </c>
    </row>
    <row r="595" spans="2:8" x14ac:dyDescent="0.25">
      <c r="B595" s="46" t="s">
        <v>528</v>
      </c>
      <c r="C595" s="13"/>
      <c r="D595" s="14" t="s">
        <v>538</v>
      </c>
      <c r="E595" s="15"/>
      <c r="F595" s="16">
        <v>7000000</v>
      </c>
      <c r="G595" s="17"/>
      <c r="H595" s="18">
        <f t="shared" si="19"/>
        <v>18662000</v>
      </c>
    </row>
    <row r="596" spans="2:8" x14ac:dyDescent="0.25">
      <c r="B596" s="46" t="s">
        <v>528</v>
      </c>
      <c r="C596" s="13">
        <v>410</v>
      </c>
      <c r="D596" s="14" t="s">
        <v>530</v>
      </c>
      <c r="E596" s="15" t="s">
        <v>531</v>
      </c>
      <c r="F596" s="16"/>
      <c r="G596" s="17">
        <v>900000</v>
      </c>
      <c r="H596" s="18">
        <f t="shared" si="19"/>
        <v>17762000</v>
      </c>
    </row>
    <row r="597" spans="2:8" x14ac:dyDescent="0.25">
      <c r="B597" s="46" t="s">
        <v>528</v>
      </c>
      <c r="C597" s="13">
        <v>411</v>
      </c>
      <c r="D597" s="14" t="s">
        <v>532</v>
      </c>
      <c r="E597" s="15" t="s">
        <v>55</v>
      </c>
      <c r="F597" s="16"/>
      <c r="G597" s="17">
        <v>7750000</v>
      </c>
      <c r="H597" s="18">
        <f t="shared" si="19"/>
        <v>10012000</v>
      </c>
    </row>
    <row r="598" spans="2:8" x14ac:dyDescent="0.25">
      <c r="B598" s="46" t="s">
        <v>533</v>
      </c>
      <c r="C598" s="13">
        <v>412</v>
      </c>
      <c r="D598" s="14" t="s">
        <v>534</v>
      </c>
      <c r="E598" s="15" t="s">
        <v>33</v>
      </c>
      <c r="F598" s="16"/>
      <c r="G598" s="17">
        <v>93500</v>
      </c>
      <c r="H598" s="18">
        <f t="shared" si="19"/>
        <v>9918500</v>
      </c>
    </row>
    <row r="599" spans="2:8" x14ac:dyDescent="0.25">
      <c r="B599" s="46" t="s">
        <v>533</v>
      </c>
      <c r="C599" s="13">
        <v>413</v>
      </c>
      <c r="D599" s="14" t="s">
        <v>148</v>
      </c>
      <c r="E599" s="15" t="s">
        <v>33</v>
      </c>
      <c r="F599" s="16"/>
      <c r="G599" s="17">
        <v>1030000</v>
      </c>
      <c r="H599" s="18">
        <f t="shared" si="19"/>
        <v>8888500</v>
      </c>
    </row>
    <row r="600" spans="2:8" x14ac:dyDescent="0.25">
      <c r="B600" s="46" t="s">
        <v>533</v>
      </c>
      <c r="C600" s="13">
        <v>414</v>
      </c>
      <c r="D600" s="14" t="s">
        <v>535</v>
      </c>
      <c r="E600" s="15" t="s">
        <v>61</v>
      </c>
      <c r="F600" s="16"/>
      <c r="G600" s="17">
        <v>283500</v>
      </c>
      <c r="H600" s="18">
        <f t="shared" si="19"/>
        <v>8605000</v>
      </c>
    </row>
    <row r="601" spans="2:8" x14ac:dyDescent="0.25">
      <c r="B601" s="46" t="s">
        <v>536</v>
      </c>
      <c r="C601" s="13">
        <v>415</v>
      </c>
      <c r="D601" s="14" t="s">
        <v>537</v>
      </c>
      <c r="E601" s="45" t="s">
        <v>66</v>
      </c>
      <c r="F601" s="16"/>
      <c r="G601" s="17">
        <v>68000</v>
      </c>
      <c r="H601" s="18">
        <f t="shared" si="19"/>
        <v>8537000</v>
      </c>
    </row>
    <row r="602" spans="2:8" x14ac:dyDescent="0.25">
      <c r="B602" s="46" t="s">
        <v>536</v>
      </c>
      <c r="C602" s="13">
        <v>416</v>
      </c>
      <c r="D602" s="14" t="s">
        <v>354</v>
      </c>
      <c r="E602" s="45" t="s">
        <v>11</v>
      </c>
      <c r="F602" s="16"/>
      <c r="G602" s="17">
        <v>75000</v>
      </c>
      <c r="H602" s="18">
        <f t="shared" si="19"/>
        <v>8462000</v>
      </c>
    </row>
    <row r="603" spans="2:8" x14ac:dyDescent="0.25">
      <c r="B603" s="46" t="s">
        <v>536</v>
      </c>
      <c r="C603" s="13">
        <v>417</v>
      </c>
      <c r="D603" s="14" t="s">
        <v>509</v>
      </c>
      <c r="E603" s="15" t="s">
        <v>494</v>
      </c>
      <c r="F603" s="16"/>
      <c r="G603" s="17">
        <v>900000</v>
      </c>
      <c r="H603" s="18">
        <f t="shared" si="19"/>
        <v>7562000</v>
      </c>
    </row>
    <row r="604" spans="2:8" x14ac:dyDescent="0.25">
      <c r="B604" s="46" t="s">
        <v>528</v>
      </c>
      <c r="C604" s="13"/>
      <c r="D604" s="14" t="s">
        <v>546</v>
      </c>
      <c r="E604" s="15"/>
      <c r="F604" s="16">
        <v>1000000</v>
      </c>
      <c r="G604" s="17"/>
      <c r="H604" s="18">
        <f t="shared" si="19"/>
        <v>8562000</v>
      </c>
    </row>
    <row r="605" spans="2:8" x14ac:dyDescent="0.25">
      <c r="B605" s="46" t="s">
        <v>472</v>
      </c>
      <c r="C605" s="13">
        <v>418</v>
      </c>
      <c r="D605" s="14" t="s">
        <v>539</v>
      </c>
      <c r="E605" s="15" t="s">
        <v>540</v>
      </c>
      <c r="F605" s="16"/>
      <c r="G605" s="17">
        <v>120000</v>
      </c>
      <c r="H605" s="18">
        <f t="shared" si="19"/>
        <v>8442000</v>
      </c>
    </row>
    <row r="606" spans="2:8" x14ac:dyDescent="0.25">
      <c r="B606" s="46" t="s">
        <v>533</v>
      </c>
      <c r="C606" s="13">
        <v>419</v>
      </c>
      <c r="D606" s="14" t="s">
        <v>541</v>
      </c>
      <c r="E606" s="15" t="s">
        <v>542</v>
      </c>
      <c r="F606" s="16"/>
      <c r="G606" s="17">
        <v>120000</v>
      </c>
      <c r="H606" s="18">
        <f t="shared" si="19"/>
        <v>8322000</v>
      </c>
    </row>
    <row r="607" spans="2:8" x14ac:dyDescent="0.25">
      <c r="B607" s="46" t="s">
        <v>543</v>
      </c>
      <c r="C607" s="13">
        <v>420</v>
      </c>
      <c r="D607" s="14" t="s">
        <v>544</v>
      </c>
      <c r="E607" s="15" t="s">
        <v>33</v>
      </c>
      <c r="F607" s="16"/>
      <c r="G607" s="17">
        <v>1665000</v>
      </c>
      <c r="H607" s="18">
        <f t="shared" si="19"/>
        <v>6657000</v>
      </c>
    </row>
    <row r="608" spans="2:8" x14ac:dyDescent="0.25">
      <c r="B608" s="46" t="s">
        <v>543</v>
      </c>
      <c r="C608" s="13">
        <v>421</v>
      </c>
      <c r="D608" s="14" t="s">
        <v>545</v>
      </c>
      <c r="E608" s="15" t="s">
        <v>33</v>
      </c>
      <c r="F608" s="16"/>
      <c r="G608" s="17">
        <v>65000</v>
      </c>
      <c r="H608" s="18">
        <f t="shared" si="19"/>
        <v>6592000</v>
      </c>
    </row>
    <row r="609" spans="2:8" x14ac:dyDescent="0.25">
      <c r="B609" s="46" t="s">
        <v>543</v>
      </c>
      <c r="C609" s="13"/>
      <c r="D609" s="14" t="s">
        <v>558</v>
      </c>
      <c r="E609" s="15"/>
      <c r="F609" s="16">
        <v>12000000</v>
      </c>
      <c r="G609" s="17"/>
      <c r="H609" s="18">
        <f t="shared" si="19"/>
        <v>18592000</v>
      </c>
    </row>
    <row r="610" spans="2:8" x14ac:dyDescent="0.25">
      <c r="B610" s="46" t="s">
        <v>543</v>
      </c>
      <c r="C610" s="13">
        <v>422</v>
      </c>
      <c r="D610" s="14" t="s">
        <v>231</v>
      </c>
      <c r="E610" s="15" t="s">
        <v>94</v>
      </c>
      <c r="F610" s="16"/>
      <c r="G610" s="17">
        <v>20000</v>
      </c>
      <c r="H610" s="18">
        <f t="shared" si="19"/>
        <v>18572000</v>
      </c>
    </row>
    <row r="611" spans="2:8" x14ac:dyDescent="0.25">
      <c r="B611" s="46" t="s">
        <v>543</v>
      </c>
      <c r="C611" s="13">
        <v>423</v>
      </c>
      <c r="D611" s="14" t="s">
        <v>547</v>
      </c>
      <c r="E611" s="15" t="s">
        <v>66</v>
      </c>
      <c r="F611" s="16"/>
      <c r="G611" s="17">
        <v>70000</v>
      </c>
      <c r="H611" s="18">
        <f t="shared" si="19"/>
        <v>18502000</v>
      </c>
    </row>
    <row r="612" spans="2:8" x14ac:dyDescent="0.25">
      <c r="B612" s="46" t="s">
        <v>543</v>
      </c>
      <c r="C612" s="13">
        <v>424</v>
      </c>
      <c r="D612" s="14" t="s">
        <v>548</v>
      </c>
      <c r="E612" s="15" t="s">
        <v>75</v>
      </c>
      <c r="F612" s="16"/>
      <c r="G612" s="17">
        <v>110000</v>
      </c>
      <c r="H612" s="18">
        <f t="shared" si="19"/>
        <v>18392000</v>
      </c>
    </row>
    <row r="613" spans="2:8" x14ac:dyDescent="0.25">
      <c r="B613" s="46" t="s">
        <v>543</v>
      </c>
      <c r="C613" s="13">
        <v>425</v>
      </c>
      <c r="D613" s="14" t="s">
        <v>549</v>
      </c>
      <c r="E613" s="15" t="s">
        <v>550</v>
      </c>
      <c r="F613" s="16"/>
      <c r="G613" s="17">
        <v>850000</v>
      </c>
      <c r="H613" s="18">
        <f t="shared" si="19"/>
        <v>17542000</v>
      </c>
    </row>
    <row r="614" spans="2:8" x14ac:dyDescent="0.25">
      <c r="B614" s="46" t="s">
        <v>543</v>
      </c>
      <c r="C614" s="13">
        <v>426</v>
      </c>
      <c r="D614" s="14" t="s">
        <v>551</v>
      </c>
      <c r="E614" s="15" t="s">
        <v>550</v>
      </c>
      <c r="F614" s="16"/>
      <c r="G614" s="17">
        <v>1000000</v>
      </c>
      <c r="H614" s="18">
        <f t="shared" si="19"/>
        <v>16542000</v>
      </c>
    </row>
    <row r="615" spans="2:8" ht="16.5" thickBot="1" x14ac:dyDescent="0.3">
      <c r="B615" s="47"/>
      <c r="C615" s="39"/>
      <c r="D615" s="40"/>
      <c r="E615" s="41"/>
      <c r="F615" s="42"/>
      <c r="G615" s="29"/>
      <c r="H615" s="43"/>
    </row>
    <row r="616" spans="2:8" x14ac:dyDescent="0.25">
      <c r="B616" s="56" t="s">
        <v>6</v>
      </c>
      <c r="C616" s="57"/>
      <c r="D616" s="57"/>
      <c r="E616" s="58"/>
      <c r="F616" s="62">
        <f>SUM(F565:F615,F558)</f>
        <v>544326500</v>
      </c>
      <c r="G616" s="62">
        <f>SUM(G564:G615,G558)</f>
        <v>527784500</v>
      </c>
      <c r="H616" s="62">
        <f>SUM(F616-G616)</f>
        <v>16542000</v>
      </c>
    </row>
    <row r="617" spans="2:8" ht="16.5" thickBot="1" x14ac:dyDescent="0.3">
      <c r="B617" s="59"/>
      <c r="C617" s="60"/>
      <c r="D617" s="60"/>
      <c r="E617" s="61"/>
      <c r="F617" s="63"/>
      <c r="G617" s="63"/>
      <c r="H617" s="63"/>
    </row>
    <row r="619" spans="2:8" ht="16.5" thickBot="1" x14ac:dyDescent="0.3"/>
    <row r="620" spans="2:8" x14ac:dyDescent="0.25">
      <c r="B620" s="1" t="s">
        <v>0</v>
      </c>
      <c r="C620" s="54" t="s">
        <v>1</v>
      </c>
      <c r="D620" s="54" t="s">
        <v>2</v>
      </c>
      <c r="E620" s="54" t="s">
        <v>8</v>
      </c>
      <c r="F620" s="2" t="s">
        <v>3</v>
      </c>
      <c r="G620" s="2" t="s">
        <v>4</v>
      </c>
      <c r="H620" s="2" t="s">
        <v>5</v>
      </c>
    </row>
    <row r="621" spans="2:8" ht="16.5" thickBot="1" x14ac:dyDescent="0.3">
      <c r="B621" s="3" t="s">
        <v>70</v>
      </c>
      <c r="C621" s="55"/>
      <c r="D621" s="55"/>
      <c r="E621" s="55"/>
      <c r="F621" s="4" t="s">
        <v>71</v>
      </c>
      <c r="G621" s="4" t="s">
        <v>71</v>
      </c>
      <c r="H621" s="4" t="s">
        <v>71</v>
      </c>
    </row>
    <row r="622" spans="2:8" x14ac:dyDescent="0.25">
      <c r="B622" s="31"/>
      <c r="C622" s="32"/>
      <c r="D622" s="33" t="s">
        <v>5</v>
      </c>
      <c r="E622" s="34"/>
      <c r="F622" s="35"/>
      <c r="G622" s="36"/>
      <c r="H622" s="44">
        <f>SUM(F616-G616)</f>
        <v>16542000</v>
      </c>
    </row>
    <row r="623" spans="2:8" x14ac:dyDescent="0.25">
      <c r="B623" s="46" t="s">
        <v>446</v>
      </c>
      <c r="C623" s="13">
        <v>427</v>
      </c>
      <c r="D623" s="14" t="s">
        <v>552</v>
      </c>
      <c r="E623" s="15" t="s">
        <v>109</v>
      </c>
      <c r="F623" s="16"/>
      <c r="G623" s="17">
        <v>1380000</v>
      </c>
      <c r="H623" s="18">
        <f>SUM(H622,F623-G623)</f>
        <v>15162000</v>
      </c>
    </row>
    <row r="624" spans="2:8" x14ac:dyDescent="0.25">
      <c r="B624" s="46" t="s">
        <v>446</v>
      </c>
      <c r="C624" s="13">
        <v>428</v>
      </c>
      <c r="D624" s="14" t="s">
        <v>553</v>
      </c>
      <c r="E624" s="15" t="s">
        <v>109</v>
      </c>
      <c r="F624" s="16"/>
      <c r="G624" s="17">
        <v>1125000</v>
      </c>
      <c r="H624" s="18">
        <f t="shared" ref="H624:H670" si="20">SUM(H623,F624-G624)</f>
        <v>14037000</v>
      </c>
    </row>
    <row r="625" spans="2:8" x14ac:dyDescent="0.25">
      <c r="B625" s="46" t="s">
        <v>446</v>
      </c>
      <c r="C625" s="13">
        <v>429</v>
      </c>
      <c r="D625" s="19" t="s">
        <v>554</v>
      </c>
      <c r="E625" s="15" t="s">
        <v>109</v>
      </c>
      <c r="F625" s="16"/>
      <c r="G625" s="17">
        <v>924000</v>
      </c>
      <c r="H625" s="18">
        <f t="shared" si="20"/>
        <v>13113000</v>
      </c>
    </row>
    <row r="626" spans="2:8" x14ac:dyDescent="0.25">
      <c r="B626" s="46" t="s">
        <v>477</v>
      </c>
      <c r="C626" s="13">
        <v>430</v>
      </c>
      <c r="D626" s="19" t="s">
        <v>555</v>
      </c>
      <c r="E626" s="15" t="s">
        <v>109</v>
      </c>
      <c r="F626" s="16"/>
      <c r="G626" s="17">
        <v>498000</v>
      </c>
      <c r="H626" s="18">
        <f t="shared" si="20"/>
        <v>12615000</v>
      </c>
    </row>
    <row r="627" spans="2:8" x14ac:dyDescent="0.25">
      <c r="B627" s="46" t="s">
        <v>477</v>
      </c>
      <c r="C627" s="13">
        <v>431</v>
      </c>
      <c r="D627" s="19" t="s">
        <v>556</v>
      </c>
      <c r="E627" s="15" t="s">
        <v>109</v>
      </c>
      <c r="F627" s="16"/>
      <c r="G627" s="17">
        <v>448000</v>
      </c>
      <c r="H627" s="18">
        <f t="shared" si="20"/>
        <v>12167000</v>
      </c>
    </row>
    <row r="628" spans="2:8" x14ac:dyDescent="0.25">
      <c r="B628" s="46" t="s">
        <v>557</v>
      </c>
      <c r="C628" s="13"/>
      <c r="D628" s="19" t="s">
        <v>565</v>
      </c>
      <c r="E628" s="15"/>
      <c r="F628" s="16">
        <v>7000000</v>
      </c>
      <c r="G628" s="17"/>
      <c r="H628" s="18">
        <f t="shared" si="20"/>
        <v>19167000</v>
      </c>
    </row>
    <row r="629" spans="2:8" x14ac:dyDescent="0.25">
      <c r="B629" s="46" t="s">
        <v>557</v>
      </c>
      <c r="C629" s="13">
        <v>432</v>
      </c>
      <c r="D629" s="19" t="s">
        <v>559</v>
      </c>
      <c r="E629" s="15" t="s">
        <v>33</v>
      </c>
      <c r="F629" s="16"/>
      <c r="G629" s="17">
        <v>84000</v>
      </c>
      <c r="H629" s="18">
        <f t="shared" si="20"/>
        <v>19083000</v>
      </c>
    </row>
    <row r="630" spans="2:8" x14ac:dyDescent="0.25">
      <c r="B630" s="46" t="s">
        <v>557</v>
      </c>
      <c r="C630" s="13">
        <v>433</v>
      </c>
      <c r="D630" s="19" t="s">
        <v>560</v>
      </c>
      <c r="E630" s="15" t="s">
        <v>33</v>
      </c>
      <c r="F630" s="16"/>
      <c r="G630" s="17">
        <v>1667000</v>
      </c>
      <c r="H630" s="18">
        <f t="shared" si="20"/>
        <v>17416000</v>
      </c>
    </row>
    <row r="631" spans="2:8" x14ac:dyDescent="0.25">
      <c r="B631" s="46" t="s">
        <v>557</v>
      </c>
      <c r="C631" s="13">
        <v>434</v>
      </c>
      <c r="D631" s="19" t="s">
        <v>561</v>
      </c>
      <c r="E631" s="15" t="s">
        <v>66</v>
      </c>
      <c r="F631" s="16"/>
      <c r="G631" s="17">
        <v>91000</v>
      </c>
      <c r="H631" s="18">
        <f t="shared" si="20"/>
        <v>17325000</v>
      </c>
    </row>
    <row r="632" spans="2:8" x14ac:dyDescent="0.25">
      <c r="B632" s="46" t="s">
        <v>557</v>
      </c>
      <c r="C632" s="13">
        <v>435</v>
      </c>
      <c r="D632" s="19" t="s">
        <v>562</v>
      </c>
      <c r="E632" s="15" t="s">
        <v>563</v>
      </c>
      <c r="F632" s="16"/>
      <c r="G632" s="17">
        <v>12000</v>
      </c>
      <c r="H632" s="18">
        <f t="shared" si="20"/>
        <v>17313000</v>
      </c>
    </row>
    <row r="633" spans="2:8" x14ac:dyDescent="0.25">
      <c r="B633" s="46" t="s">
        <v>564</v>
      </c>
      <c r="C633" s="13"/>
      <c r="D633" s="19" t="s">
        <v>566</v>
      </c>
      <c r="E633" s="15"/>
      <c r="F633" s="16">
        <v>1000000</v>
      </c>
      <c r="G633" s="17"/>
      <c r="H633" s="18">
        <f t="shared" si="20"/>
        <v>18313000</v>
      </c>
    </row>
    <row r="634" spans="2:8" x14ac:dyDescent="0.25">
      <c r="B634" s="46" t="s">
        <v>564</v>
      </c>
      <c r="C634" s="13">
        <v>436</v>
      </c>
      <c r="D634" s="19" t="s">
        <v>534</v>
      </c>
      <c r="E634" s="15" t="s">
        <v>33</v>
      </c>
      <c r="F634" s="16"/>
      <c r="G634" s="17">
        <v>93500</v>
      </c>
      <c r="H634" s="18">
        <f t="shared" si="20"/>
        <v>18219500</v>
      </c>
    </row>
    <row r="635" spans="2:8" x14ac:dyDescent="0.25">
      <c r="B635" s="46" t="s">
        <v>564</v>
      </c>
      <c r="C635" s="13">
        <v>437</v>
      </c>
      <c r="D635" s="19" t="s">
        <v>148</v>
      </c>
      <c r="E635" s="15" t="s">
        <v>33</v>
      </c>
      <c r="F635" s="16"/>
      <c r="G635" s="17">
        <v>1030000</v>
      </c>
      <c r="H635" s="18">
        <f t="shared" si="20"/>
        <v>17189500</v>
      </c>
    </row>
    <row r="636" spans="2:8" x14ac:dyDescent="0.25">
      <c r="B636" s="46" t="s">
        <v>564</v>
      </c>
      <c r="C636" s="13"/>
      <c r="D636" s="19" t="s">
        <v>902</v>
      </c>
      <c r="E636" s="15"/>
      <c r="F636" s="16">
        <v>8000000</v>
      </c>
      <c r="G636" s="17"/>
      <c r="H636" s="18">
        <f t="shared" si="20"/>
        <v>25189500</v>
      </c>
    </row>
    <row r="637" spans="2:8" x14ac:dyDescent="0.25">
      <c r="B637" s="46" t="s">
        <v>564</v>
      </c>
      <c r="C637" s="13">
        <v>438</v>
      </c>
      <c r="D637" s="19" t="s">
        <v>567</v>
      </c>
      <c r="E637" s="15" t="s">
        <v>94</v>
      </c>
      <c r="F637" s="16"/>
      <c r="G637" s="17">
        <v>18600</v>
      </c>
      <c r="H637" s="18">
        <f t="shared" si="20"/>
        <v>25170900</v>
      </c>
    </row>
    <row r="638" spans="2:8" x14ac:dyDescent="0.25">
      <c r="B638" s="46" t="s">
        <v>564</v>
      </c>
      <c r="C638" s="13">
        <v>439</v>
      </c>
      <c r="D638" s="19" t="s">
        <v>128</v>
      </c>
      <c r="E638" s="15" t="s">
        <v>311</v>
      </c>
      <c r="F638" s="16"/>
      <c r="G638" s="17">
        <v>52000</v>
      </c>
      <c r="H638" s="18">
        <f t="shared" si="20"/>
        <v>25118900</v>
      </c>
    </row>
    <row r="639" spans="2:8" x14ac:dyDescent="0.25">
      <c r="B639" s="46" t="s">
        <v>564</v>
      </c>
      <c r="C639" s="13">
        <v>440</v>
      </c>
      <c r="D639" s="19" t="s">
        <v>568</v>
      </c>
      <c r="E639" s="15" t="s">
        <v>170</v>
      </c>
      <c r="F639" s="16"/>
      <c r="G639" s="17">
        <v>436000</v>
      </c>
      <c r="H639" s="18">
        <f t="shared" si="20"/>
        <v>24682900</v>
      </c>
    </row>
    <row r="640" spans="2:8" x14ac:dyDescent="0.25">
      <c r="B640" s="46" t="s">
        <v>564</v>
      </c>
      <c r="C640" s="13">
        <v>441</v>
      </c>
      <c r="D640" s="19" t="s">
        <v>569</v>
      </c>
      <c r="E640" s="15" t="s">
        <v>563</v>
      </c>
      <c r="F640" s="16"/>
      <c r="G640" s="17">
        <v>39000</v>
      </c>
      <c r="H640" s="18">
        <f t="shared" si="20"/>
        <v>24643900</v>
      </c>
    </row>
    <row r="641" spans="2:8" x14ac:dyDescent="0.25">
      <c r="B641" s="46" t="s">
        <v>564</v>
      </c>
      <c r="C641" s="13"/>
      <c r="D641" s="19" t="s">
        <v>903</v>
      </c>
      <c r="E641" s="15"/>
      <c r="F641" s="16">
        <v>12000000</v>
      </c>
      <c r="G641" s="17"/>
      <c r="H641" s="18">
        <f t="shared" si="20"/>
        <v>36643900</v>
      </c>
    </row>
    <row r="642" spans="2:8" x14ac:dyDescent="0.25">
      <c r="B642" s="46" t="s">
        <v>564</v>
      </c>
      <c r="C642" s="13">
        <v>442</v>
      </c>
      <c r="D642" s="19" t="s">
        <v>570</v>
      </c>
      <c r="E642" s="15" t="s">
        <v>11</v>
      </c>
      <c r="F642" s="16"/>
      <c r="G642" s="17">
        <v>150000</v>
      </c>
      <c r="H642" s="18">
        <f t="shared" si="20"/>
        <v>36493900</v>
      </c>
    </row>
    <row r="643" spans="2:8" x14ac:dyDescent="0.25">
      <c r="B643" s="46" t="s">
        <v>564</v>
      </c>
      <c r="C643" s="13">
        <v>443</v>
      </c>
      <c r="D643" s="19" t="s">
        <v>571</v>
      </c>
      <c r="E643" s="15"/>
      <c r="F643" s="16"/>
      <c r="G643" s="17">
        <v>20982000</v>
      </c>
      <c r="H643" s="18">
        <f t="shared" si="20"/>
        <v>15511900</v>
      </c>
    </row>
    <row r="644" spans="2:8" x14ac:dyDescent="0.25">
      <c r="B644" s="46" t="s">
        <v>511</v>
      </c>
      <c r="C644" s="13">
        <v>444</v>
      </c>
      <c r="D644" s="19" t="s">
        <v>572</v>
      </c>
      <c r="E644" s="15" t="s">
        <v>10</v>
      </c>
      <c r="F644" s="16"/>
      <c r="G644" s="17">
        <v>300000</v>
      </c>
      <c r="H644" s="18">
        <f t="shared" si="20"/>
        <v>15211900</v>
      </c>
    </row>
    <row r="645" spans="2:8" x14ac:dyDescent="0.25">
      <c r="B645" s="46" t="s">
        <v>511</v>
      </c>
      <c r="C645" s="13">
        <v>445</v>
      </c>
      <c r="D645" s="19" t="s">
        <v>573</v>
      </c>
      <c r="E645" s="15"/>
      <c r="F645" s="16"/>
      <c r="G645" s="17">
        <v>250000</v>
      </c>
      <c r="H645" s="18">
        <f t="shared" si="20"/>
        <v>14961900</v>
      </c>
    </row>
    <row r="646" spans="2:8" x14ac:dyDescent="0.25">
      <c r="B646" s="46">
        <v>42309</v>
      </c>
      <c r="C646" s="13"/>
      <c r="D646" s="14" t="s">
        <v>576</v>
      </c>
      <c r="E646" s="15"/>
      <c r="F646" s="16">
        <v>1000000</v>
      </c>
      <c r="G646" s="17"/>
      <c r="H646" s="18">
        <f t="shared" si="20"/>
        <v>15961900</v>
      </c>
    </row>
    <row r="647" spans="2:8" x14ac:dyDescent="0.25">
      <c r="B647" s="46" t="s">
        <v>564</v>
      </c>
      <c r="C647" s="13">
        <v>446</v>
      </c>
      <c r="D647" s="14" t="s">
        <v>574</v>
      </c>
      <c r="E647" s="15"/>
      <c r="F647" s="16"/>
      <c r="G647" s="17">
        <v>250000</v>
      </c>
      <c r="H647" s="18">
        <f t="shared" si="20"/>
        <v>15711900</v>
      </c>
    </row>
    <row r="648" spans="2:8" x14ac:dyDescent="0.25">
      <c r="B648" s="46" t="s">
        <v>543</v>
      </c>
      <c r="C648" s="13">
        <v>447</v>
      </c>
      <c r="D648" s="14" t="s">
        <v>575</v>
      </c>
      <c r="E648" s="15" t="s">
        <v>75</v>
      </c>
      <c r="F648" s="16"/>
      <c r="G648" s="17">
        <v>450000</v>
      </c>
      <c r="H648" s="18">
        <f t="shared" si="20"/>
        <v>15261900</v>
      </c>
    </row>
    <row r="649" spans="2:8" x14ac:dyDescent="0.25">
      <c r="B649" s="46">
        <v>42310</v>
      </c>
      <c r="C649" s="13"/>
      <c r="D649" s="14" t="s">
        <v>588</v>
      </c>
      <c r="E649" s="15"/>
      <c r="F649" s="16">
        <v>2300000</v>
      </c>
      <c r="G649" s="17"/>
      <c r="H649" s="18">
        <f t="shared" si="20"/>
        <v>17561900</v>
      </c>
    </row>
    <row r="650" spans="2:8" x14ac:dyDescent="0.25">
      <c r="B650" s="46">
        <v>42310</v>
      </c>
      <c r="C650" s="13">
        <v>448</v>
      </c>
      <c r="D650" s="14" t="s">
        <v>577</v>
      </c>
      <c r="E650" s="15" t="s">
        <v>578</v>
      </c>
      <c r="F650" s="16"/>
      <c r="G650" s="17">
        <v>120000</v>
      </c>
      <c r="H650" s="18">
        <f t="shared" si="20"/>
        <v>17441900</v>
      </c>
    </row>
    <row r="651" spans="2:8" x14ac:dyDescent="0.25">
      <c r="B651" s="46">
        <v>42310</v>
      </c>
      <c r="C651" s="13">
        <v>449</v>
      </c>
      <c r="D651" s="14" t="s">
        <v>567</v>
      </c>
      <c r="E651" s="15" t="s">
        <v>94</v>
      </c>
      <c r="F651" s="16"/>
      <c r="G651" s="17">
        <v>15000</v>
      </c>
      <c r="H651" s="18">
        <f t="shared" si="20"/>
        <v>17426900</v>
      </c>
    </row>
    <row r="652" spans="2:8" x14ac:dyDescent="0.25">
      <c r="B652" s="46">
        <v>42310</v>
      </c>
      <c r="C652" s="13">
        <v>450</v>
      </c>
      <c r="D652" s="14" t="s">
        <v>579</v>
      </c>
      <c r="E652" s="15" t="s">
        <v>580</v>
      </c>
      <c r="F652" s="16"/>
      <c r="G652" s="17">
        <v>5000</v>
      </c>
      <c r="H652" s="18">
        <f t="shared" si="20"/>
        <v>17421900</v>
      </c>
    </row>
    <row r="653" spans="2:8" x14ac:dyDescent="0.25">
      <c r="B653" s="46">
        <v>42310</v>
      </c>
      <c r="C653" s="13">
        <v>451</v>
      </c>
      <c r="D653" s="14" t="s">
        <v>579</v>
      </c>
      <c r="E653" s="15" t="s">
        <v>581</v>
      </c>
      <c r="F653" s="16"/>
      <c r="G653" s="17">
        <v>8000</v>
      </c>
      <c r="H653" s="18">
        <f t="shared" si="20"/>
        <v>17413900</v>
      </c>
    </row>
    <row r="654" spans="2:8" x14ac:dyDescent="0.25">
      <c r="B654" s="46">
        <v>42310</v>
      </c>
      <c r="C654" s="13">
        <v>452</v>
      </c>
      <c r="D654" s="14" t="s">
        <v>582</v>
      </c>
      <c r="E654" s="15" t="s">
        <v>33</v>
      </c>
      <c r="F654" s="16"/>
      <c r="G654" s="17">
        <v>526000</v>
      </c>
      <c r="H654" s="18">
        <f t="shared" si="20"/>
        <v>16887900</v>
      </c>
    </row>
    <row r="655" spans="2:8" x14ac:dyDescent="0.25">
      <c r="B655" s="46">
        <v>42310</v>
      </c>
      <c r="C655" s="13">
        <v>453</v>
      </c>
      <c r="D655" s="14" t="s">
        <v>583</v>
      </c>
      <c r="E655" s="15" t="s">
        <v>66</v>
      </c>
      <c r="F655" s="16"/>
      <c r="G655" s="17">
        <v>57000</v>
      </c>
      <c r="H655" s="18">
        <f t="shared" si="20"/>
        <v>16830900</v>
      </c>
    </row>
    <row r="656" spans="2:8" x14ac:dyDescent="0.25">
      <c r="B656" s="46">
        <v>42310</v>
      </c>
      <c r="C656" s="13">
        <v>454</v>
      </c>
      <c r="D656" s="14" t="s">
        <v>584</v>
      </c>
      <c r="E656" s="15" t="s">
        <v>75</v>
      </c>
      <c r="F656" s="16"/>
      <c r="G656" s="17">
        <v>557500</v>
      </c>
      <c r="H656" s="18">
        <f t="shared" si="20"/>
        <v>16273400</v>
      </c>
    </row>
    <row r="657" spans="2:10" x14ac:dyDescent="0.25">
      <c r="B657" s="46">
        <v>42310</v>
      </c>
      <c r="C657" s="13">
        <v>455</v>
      </c>
      <c r="D657" s="14" t="s">
        <v>585</v>
      </c>
      <c r="E657" s="15" t="s">
        <v>11</v>
      </c>
      <c r="F657" s="16"/>
      <c r="G657" s="17">
        <v>30000</v>
      </c>
      <c r="H657" s="18">
        <f t="shared" si="20"/>
        <v>16243400</v>
      </c>
    </row>
    <row r="658" spans="2:10" x14ac:dyDescent="0.25">
      <c r="B658" s="46">
        <v>42310</v>
      </c>
      <c r="C658" s="13">
        <v>456</v>
      </c>
      <c r="D658" s="14" t="s">
        <v>586</v>
      </c>
      <c r="E658" s="15" t="s">
        <v>587</v>
      </c>
      <c r="F658" s="16"/>
      <c r="G658" s="17">
        <v>1430000</v>
      </c>
      <c r="H658" s="18">
        <f t="shared" si="20"/>
        <v>14813400</v>
      </c>
    </row>
    <row r="659" spans="2:10" x14ac:dyDescent="0.25">
      <c r="B659" s="46">
        <v>42311</v>
      </c>
      <c r="C659" s="13"/>
      <c r="D659" s="14" t="s">
        <v>598</v>
      </c>
      <c r="E659" s="45"/>
      <c r="F659" s="16">
        <v>1000000</v>
      </c>
      <c r="G659" s="17"/>
      <c r="H659" s="18">
        <f t="shared" si="20"/>
        <v>15813400</v>
      </c>
    </row>
    <row r="660" spans="2:10" x14ac:dyDescent="0.25">
      <c r="B660" s="46">
        <v>42311</v>
      </c>
      <c r="C660" s="13">
        <v>457</v>
      </c>
      <c r="D660" s="14" t="s">
        <v>589</v>
      </c>
      <c r="E660" s="45" t="s">
        <v>590</v>
      </c>
      <c r="F660" s="16"/>
      <c r="G660" s="17">
        <v>27000</v>
      </c>
      <c r="H660" s="18">
        <f t="shared" si="20"/>
        <v>15786400</v>
      </c>
    </row>
    <row r="661" spans="2:10" x14ac:dyDescent="0.25">
      <c r="B661" s="46">
        <v>42311</v>
      </c>
      <c r="C661" s="13">
        <v>458</v>
      </c>
      <c r="D661" s="14" t="s">
        <v>591</v>
      </c>
      <c r="E661" s="15" t="s">
        <v>11</v>
      </c>
      <c r="F661" s="16"/>
      <c r="G661" s="17">
        <v>32500</v>
      </c>
      <c r="H661" s="18">
        <f t="shared" si="20"/>
        <v>15753900</v>
      </c>
    </row>
    <row r="662" spans="2:10" x14ac:dyDescent="0.25">
      <c r="B662" s="46">
        <v>42311</v>
      </c>
      <c r="C662" s="13">
        <v>459</v>
      </c>
      <c r="D662" s="14" t="s">
        <v>592</v>
      </c>
      <c r="E662" s="15" t="s">
        <v>61</v>
      </c>
      <c r="F662" s="16"/>
      <c r="G662" s="17">
        <v>171000</v>
      </c>
      <c r="H662" s="18">
        <f t="shared" si="20"/>
        <v>15582900</v>
      </c>
    </row>
    <row r="663" spans="2:10" x14ac:dyDescent="0.25">
      <c r="B663" s="46">
        <v>42311</v>
      </c>
      <c r="C663" s="13">
        <v>460</v>
      </c>
      <c r="D663" s="14" t="s">
        <v>593</v>
      </c>
      <c r="E663" s="15" t="s">
        <v>594</v>
      </c>
      <c r="F663" s="16"/>
      <c r="G663" s="17">
        <v>435000</v>
      </c>
      <c r="H663" s="18">
        <f t="shared" si="20"/>
        <v>15147900</v>
      </c>
    </row>
    <row r="664" spans="2:10" x14ac:dyDescent="0.25">
      <c r="B664" s="46">
        <v>42311</v>
      </c>
      <c r="C664" s="13">
        <v>461</v>
      </c>
      <c r="D664" s="14" t="s">
        <v>595</v>
      </c>
      <c r="E664" s="15" t="s">
        <v>596</v>
      </c>
      <c r="F664" s="16"/>
      <c r="G664" s="17">
        <v>438000</v>
      </c>
      <c r="H664" s="18">
        <f t="shared" si="20"/>
        <v>14709900</v>
      </c>
    </row>
    <row r="665" spans="2:10" x14ac:dyDescent="0.25">
      <c r="B665" s="46" t="s">
        <v>536</v>
      </c>
      <c r="C665" s="13">
        <v>462</v>
      </c>
      <c r="D665" s="14" t="s">
        <v>553</v>
      </c>
      <c r="E665" s="15" t="s">
        <v>109</v>
      </c>
      <c r="F665" s="16"/>
      <c r="G665" s="17">
        <v>1125000</v>
      </c>
      <c r="H665" s="18">
        <f t="shared" si="20"/>
        <v>13584900</v>
      </c>
    </row>
    <row r="666" spans="2:10" x14ac:dyDescent="0.25">
      <c r="B666" s="46">
        <v>42311</v>
      </c>
      <c r="C666" s="13">
        <v>463</v>
      </c>
      <c r="D666" s="14" t="s">
        <v>597</v>
      </c>
      <c r="E666" s="15" t="s">
        <v>33</v>
      </c>
      <c r="F666" s="16"/>
      <c r="G666" s="17">
        <v>5000</v>
      </c>
      <c r="H666" s="18">
        <f t="shared" si="20"/>
        <v>13579900</v>
      </c>
    </row>
    <row r="667" spans="2:10" x14ac:dyDescent="0.25">
      <c r="B667" s="46">
        <v>42311</v>
      </c>
      <c r="C667" s="13"/>
      <c r="D667" s="14" t="s">
        <v>904</v>
      </c>
      <c r="E667" s="15"/>
      <c r="F667" s="16">
        <v>4000000</v>
      </c>
      <c r="G667" s="17"/>
      <c r="H667" s="18">
        <f t="shared" si="20"/>
        <v>17579900</v>
      </c>
    </row>
    <row r="668" spans="2:10" x14ac:dyDescent="0.25">
      <c r="B668" s="46">
        <v>42311</v>
      </c>
      <c r="C668" s="13">
        <v>464</v>
      </c>
      <c r="D668" s="14" t="s">
        <v>599</v>
      </c>
      <c r="E668" s="15" t="s">
        <v>75</v>
      </c>
      <c r="F668" s="16"/>
      <c r="G668" s="17">
        <v>1810000</v>
      </c>
      <c r="H668" s="18">
        <f t="shared" si="20"/>
        <v>15769900</v>
      </c>
    </row>
    <row r="669" spans="2:10" x14ac:dyDescent="0.25">
      <c r="B669" s="46">
        <v>42312</v>
      </c>
      <c r="C669" s="13"/>
      <c r="D669" s="14" t="s">
        <v>905</v>
      </c>
      <c r="E669" s="15"/>
      <c r="F669" s="16">
        <v>6000000</v>
      </c>
      <c r="G669" s="17"/>
      <c r="H669" s="18">
        <f t="shared" si="20"/>
        <v>21769900</v>
      </c>
    </row>
    <row r="670" spans="2:10" x14ac:dyDescent="0.25">
      <c r="B670" s="46">
        <v>42312</v>
      </c>
      <c r="C670" s="13">
        <v>465</v>
      </c>
      <c r="D670" s="14" t="s">
        <v>585</v>
      </c>
      <c r="E670" s="15" t="s">
        <v>33</v>
      </c>
      <c r="F670" s="16"/>
      <c r="G670" s="17">
        <v>36000</v>
      </c>
      <c r="H670" s="18">
        <f t="shared" si="20"/>
        <v>21733900</v>
      </c>
    </row>
    <row r="671" spans="2:10" ht="16.5" thickBot="1" x14ac:dyDescent="0.3">
      <c r="B671" s="47"/>
      <c r="C671" s="39"/>
      <c r="D671" s="40"/>
      <c r="E671" s="41"/>
      <c r="F671" s="42"/>
      <c r="G671" s="29"/>
      <c r="H671" s="43"/>
    </row>
    <row r="672" spans="2:10" x14ac:dyDescent="0.25">
      <c r="B672" s="56" t="s">
        <v>6</v>
      </c>
      <c r="C672" s="57"/>
      <c r="D672" s="57"/>
      <c r="E672" s="58"/>
      <c r="F672" s="62">
        <f>SUM(F623:F671,F616)</f>
        <v>586626500</v>
      </c>
      <c r="G672" s="62">
        <f>SUM(G622:G671,G616)</f>
        <v>564892600</v>
      </c>
      <c r="H672" s="62">
        <f>SUM(F672-G672)</f>
        <v>21733900</v>
      </c>
      <c r="J672" s="24"/>
    </row>
    <row r="673" spans="2:8" ht="16.5" thickBot="1" x14ac:dyDescent="0.3">
      <c r="B673" s="59"/>
      <c r="C673" s="60"/>
      <c r="D673" s="60"/>
      <c r="E673" s="61"/>
      <c r="F673" s="63"/>
      <c r="G673" s="63"/>
      <c r="H673" s="63"/>
    </row>
    <row r="676" spans="2:8" ht="16.5" thickBot="1" x14ac:dyDescent="0.3"/>
    <row r="677" spans="2:8" x14ac:dyDescent="0.25">
      <c r="B677" s="1" t="s">
        <v>0</v>
      </c>
      <c r="C677" s="54" t="s">
        <v>1</v>
      </c>
      <c r="D677" s="54" t="s">
        <v>2</v>
      </c>
      <c r="E677" s="54" t="s">
        <v>8</v>
      </c>
      <c r="F677" s="2" t="s">
        <v>3</v>
      </c>
      <c r="G677" s="2" t="s">
        <v>4</v>
      </c>
      <c r="H677" s="2" t="s">
        <v>5</v>
      </c>
    </row>
    <row r="678" spans="2:8" ht="16.5" thickBot="1" x14ac:dyDescent="0.3">
      <c r="B678" s="3" t="s">
        <v>70</v>
      </c>
      <c r="C678" s="55"/>
      <c r="D678" s="55"/>
      <c r="E678" s="55"/>
      <c r="F678" s="4" t="s">
        <v>71</v>
      </c>
      <c r="G678" s="4" t="s">
        <v>71</v>
      </c>
      <c r="H678" s="4" t="s">
        <v>71</v>
      </c>
    </row>
    <row r="679" spans="2:8" x14ac:dyDescent="0.25">
      <c r="B679" s="31"/>
      <c r="C679" s="32"/>
      <c r="D679" s="33" t="s">
        <v>5</v>
      </c>
      <c r="E679" s="34"/>
      <c r="F679" s="35"/>
      <c r="G679" s="36"/>
      <c r="H679" s="44">
        <f>SUM(F672-G672)</f>
        <v>21733900</v>
      </c>
    </row>
    <row r="680" spans="2:8" x14ac:dyDescent="0.25">
      <c r="B680" s="46">
        <v>42312</v>
      </c>
      <c r="C680" s="13">
        <v>466</v>
      </c>
      <c r="D680" s="14" t="s">
        <v>600</v>
      </c>
      <c r="E680" s="15" t="s">
        <v>33</v>
      </c>
      <c r="F680" s="16"/>
      <c r="G680" s="17">
        <v>70000</v>
      </c>
      <c r="H680" s="18">
        <f>SUM(H679,F680-G680)</f>
        <v>21663900</v>
      </c>
    </row>
    <row r="681" spans="2:8" x14ac:dyDescent="0.25">
      <c r="B681" s="46">
        <v>42312</v>
      </c>
      <c r="C681" s="13">
        <v>467</v>
      </c>
      <c r="D681" s="14" t="s">
        <v>601</v>
      </c>
      <c r="E681" s="15" t="s">
        <v>33</v>
      </c>
      <c r="F681" s="16"/>
      <c r="G681" s="17">
        <v>500000</v>
      </c>
      <c r="H681" s="18">
        <f t="shared" ref="H681:H724" si="21">SUM(H680,F681-G681)</f>
        <v>21163900</v>
      </c>
    </row>
    <row r="682" spans="2:8" x14ac:dyDescent="0.25">
      <c r="B682" s="46">
        <v>42312</v>
      </c>
      <c r="C682" s="13">
        <v>468</v>
      </c>
      <c r="D682" s="19" t="s">
        <v>602</v>
      </c>
      <c r="E682" s="15" t="s">
        <v>33</v>
      </c>
      <c r="F682" s="16"/>
      <c r="G682" s="17">
        <v>82000</v>
      </c>
      <c r="H682" s="18">
        <f t="shared" si="21"/>
        <v>21081900</v>
      </c>
    </row>
    <row r="683" spans="2:8" x14ac:dyDescent="0.25">
      <c r="B683" s="46">
        <v>42312</v>
      </c>
      <c r="C683" s="13">
        <v>469</v>
      </c>
      <c r="D683" s="19" t="s">
        <v>263</v>
      </c>
      <c r="E683" s="15" t="s">
        <v>94</v>
      </c>
      <c r="F683" s="16"/>
      <c r="G683" s="17">
        <v>50000</v>
      </c>
      <c r="H683" s="18">
        <f t="shared" si="21"/>
        <v>21031900</v>
      </c>
    </row>
    <row r="684" spans="2:8" x14ac:dyDescent="0.25">
      <c r="B684" s="46">
        <v>42312</v>
      </c>
      <c r="C684" s="13">
        <v>470</v>
      </c>
      <c r="D684" s="19" t="s">
        <v>231</v>
      </c>
      <c r="E684" s="15" t="s">
        <v>94</v>
      </c>
      <c r="F684" s="16"/>
      <c r="G684" s="17">
        <v>18000</v>
      </c>
      <c r="H684" s="18">
        <f t="shared" si="21"/>
        <v>21013900</v>
      </c>
    </row>
    <row r="685" spans="2:8" x14ac:dyDescent="0.25">
      <c r="B685" s="46">
        <v>42312</v>
      </c>
      <c r="C685" s="13">
        <v>471</v>
      </c>
      <c r="D685" s="19" t="s">
        <v>603</v>
      </c>
      <c r="E685" s="15" t="s">
        <v>170</v>
      </c>
      <c r="F685" s="16"/>
      <c r="G685" s="17">
        <v>224500</v>
      </c>
      <c r="H685" s="18">
        <f t="shared" si="21"/>
        <v>20789400</v>
      </c>
    </row>
    <row r="686" spans="2:8" x14ac:dyDescent="0.25">
      <c r="B686" s="46">
        <v>42312</v>
      </c>
      <c r="C686" s="13">
        <v>472</v>
      </c>
      <c r="D686" s="19" t="s">
        <v>604</v>
      </c>
      <c r="E686" s="15" t="s">
        <v>170</v>
      </c>
      <c r="F686" s="16"/>
      <c r="G686" s="17">
        <v>3333500</v>
      </c>
      <c r="H686" s="18">
        <f t="shared" si="21"/>
        <v>17455900</v>
      </c>
    </row>
    <row r="687" spans="2:8" x14ac:dyDescent="0.25">
      <c r="B687" s="46">
        <v>42312</v>
      </c>
      <c r="C687" s="13">
        <v>473</v>
      </c>
      <c r="D687" s="19" t="s">
        <v>605</v>
      </c>
      <c r="E687" s="15" t="s">
        <v>606</v>
      </c>
      <c r="F687" s="16"/>
      <c r="G687" s="17">
        <v>540000</v>
      </c>
      <c r="H687" s="18">
        <f t="shared" si="21"/>
        <v>16915900</v>
      </c>
    </row>
    <row r="688" spans="2:8" x14ac:dyDescent="0.25">
      <c r="B688" s="46">
        <v>42313</v>
      </c>
      <c r="C688" s="13"/>
      <c r="D688" s="19" t="s">
        <v>614</v>
      </c>
      <c r="E688" s="15"/>
      <c r="F688" s="16">
        <v>1500000</v>
      </c>
      <c r="G688" s="17"/>
      <c r="H688" s="18">
        <f t="shared" si="21"/>
        <v>18415900</v>
      </c>
    </row>
    <row r="689" spans="2:8" x14ac:dyDescent="0.25">
      <c r="B689" s="46">
        <v>42313</v>
      </c>
      <c r="C689" s="13">
        <v>474</v>
      </c>
      <c r="D689" s="19" t="s">
        <v>607</v>
      </c>
      <c r="E689" s="15" t="s">
        <v>33</v>
      </c>
      <c r="F689" s="16"/>
      <c r="G689" s="17">
        <v>20000</v>
      </c>
      <c r="H689" s="18">
        <f t="shared" si="21"/>
        <v>18395900</v>
      </c>
    </row>
    <row r="690" spans="2:8" x14ac:dyDescent="0.25">
      <c r="B690" s="46">
        <v>42313</v>
      </c>
      <c r="C690" s="13">
        <v>475</v>
      </c>
      <c r="D690" s="19" t="s">
        <v>608</v>
      </c>
      <c r="E690" s="15" t="s">
        <v>27</v>
      </c>
      <c r="F690" s="16"/>
      <c r="G690" s="17">
        <v>8000</v>
      </c>
      <c r="H690" s="18">
        <f t="shared" si="21"/>
        <v>18387900</v>
      </c>
    </row>
    <row r="691" spans="2:8" x14ac:dyDescent="0.25">
      <c r="B691" s="46">
        <v>42313</v>
      </c>
      <c r="C691" s="13">
        <v>476</v>
      </c>
      <c r="D691" s="19" t="s">
        <v>609</v>
      </c>
      <c r="E691" s="15" t="s">
        <v>27</v>
      </c>
      <c r="F691" s="16"/>
      <c r="G691" s="17">
        <v>15000</v>
      </c>
      <c r="H691" s="18">
        <f t="shared" si="21"/>
        <v>18372900</v>
      </c>
    </row>
    <row r="692" spans="2:8" x14ac:dyDescent="0.25">
      <c r="B692" s="46">
        <v>42313</v>
      </c>
      <c r="C692" s="13">
        <v>477</v>
      </c>
      <c r="D692" s="19" t="s">
        <v>610</v>
      </c>
      <c r="E692" s="15" t="s">
        <v>33</v>
      </c>
      <c r="F692" s="16"/>
      <c r="G692" s="17">
        <v>12000</v>
      </c>
      <c r="H692" s="18">
        <f t="shared" si="21"/>
        <v>18360900</v>
      </c>
    </row>
    <row r="693" spans="2:8" x14ac:dyDescent="0.25">
      <c r="B693" s="46">
        <v>42313</v>
      </c>
      <c r="C693" s="13">
        <v>478</v>
      </c>
      <c r="D693" s="19" t="s">
        <v>611</v>
      </c>
      <c r="E693" s="15" t="s">
        <v>33</v>
      </c>
      <c r="F693" s="16"/>
      <c r="G693" s="17">
        <v>7500</v>
      </c>
      <c r="H693" s="18">
        <f t="shared" si="21"/>
        <v>18353400</v>
      </c>
    </row>
    <row r="694" spans="2:8" x14ac:dyDescent="0.25">
      <c r="B694" s="46">
        <v>42313</v>
      </c>
      <c r="C694" s="13">
        <v>479</v>
      </c>
      <c r="D694" s="19" t="s">
        <v>612</v>
      </c>
      <c r="E694" s="15" t="s">
        <v>27</v>
      </c>
      <c r="F694" s="16"/>
      <c r="G694" s="17">
        <v>50500</v>
      </c>
      <c r="H694" s="18">
        <f t="shared" si="21"/>
        <v>18302900</v>
      </c>
    </row>
    <row r="695" spans="2:8" x14ac:dyDescent="0.25">
      <c r="B695" s="46" t="s">
        <v>402</v>
      </c>
      <c r="C695" s="13">
        <v>480</v>
      </c>
      <c r="D695" s="19" t="s">
        <v>509</v>
      </c>
      <c r="E695" s="15" t="s">
        <v>550</v>
      </c>
      <c r="F695" s="16"/>
      <c r="G695" s="17">
        <v>1000000</v>
      </c>
      <c r="H695" s="18">
        <f t="shared" si="21"/>
        <v>17302900</v>
      </c>
    </row>
    <row r="696" spans="2:8" x14ac:dyDescent="0.25">
      <c r="B696" s="46">
        <v>42313</v>
      </c>
      <c r="C696" s="13">
        <v>481</v>
      </c>
      <c r="D696" s="19" t="s">
        <v>613</v>
      </c>
      <c r="E696" s="15" t="s">
        <v>75</v>
      </c>
      <c r="F696" s="16"/>
      <c r="G696" s="17">
        <v>220000</v>
      </c>
      <c r="H696" s="18">
        <f t="shared" si="21"/>
        <v>17082900</v>
      </c>
    </row>
    <row r="697" spans="2:8" x14ac:dyDescent="0.25">
      <c r="B697" s="46">
        <v>42314</v>
      </c>
      <c r="C697" s="13"/>
      <c r="D697" s="19" t="s">
        <v>623</v>
      </c>
      <c r="E697" s="15"/>
      <c r="F697" s="16">
        <v>20000000</v>
      </c>
      <c r="G697" s="17"/>
      <c r="H697" s="18">
        <f t="shared" si="21"/>
        <v>37082900</v>
      </c>
    </row>
    <row r="698" spans="2:8" x14ac:dyDescent="0.25">
      <c r="B698" s="46">
        <v>42314</v>
      </c>
      <c r="C698" s="13">
        <v>482</v>
      </c>
      <c r="D698" s="19" t="s">
        <v>615</v>
      </c>
      <c r="E698" s="15" t="s">
        <v>11</v>
      </c>
      <c r="F698" s="16"/>
      <c r="G698" s="17">
        <v>15000</v>
      </c>
      <c r="H698" s="18">
        <f t="shared" si="21"/>
        <v>37067900</v>
      </c>
    </row>
    <row r="699" spans="2:8" x14ac:dyDescent="0.25">
      <c r="B699" s="46">
        <v>42314</v>
      </c>
      <c r="C699" s="13">
        <v>483</v>
      </c>
      <c r="D699" s="19" t="s">
        <v>616</v>
      </c>
      <c r="E699" s="15" t="s">
        <v>75</v>
      </c>
      <c r="F699" s="16"/>
      <c r="G699" s="17">
        <v>101000</v>
      </c>
      <c r="H699" s="18">
        <f t="shared" si="21"/>
        <v>36966900</v>
      </c>
    </row>
    <row r="700" spans="2:8" x14ac:dyDescent="0.25">
      <c r="B700" s="46">
        <v>42314</v>
      </c>
      <c r="C700" s="13">
        <v>484</v>
      </c>
      <c r="D700" s="19" t="s">
        <v>617</v>
      </c>
      <c r="E700" s="15" t="s">
        <v>75</v>
      </c>
      <c r="F700" s="16"/>
      <c r="G700" s="17">
        <v>1894000</v>
      </c>
      <c r="H700" s="18">
        <f t="shared" si="21"/>
        <v>35072900</v>
      </c>
    </row>
    <row r="701" spans="2:8" x14ac:dyDescent="0.25">
      <c r="B701" s="46">
        <v>42315</v>
      </c>
      <c r="C701" s="13">
        <v>485</v>
      </c>
      <c r="D701" s="19" t="s">
        <v>618</v>
      </c>
      <c r="E701" s="15" t="s">
        <v>33</v>
      </c>
      <c r="F701" s="16"/>
      <c r="G701" s="17">
        <v>54000</v>
      </c>
      <c r="H701" s="18">
        <f t="shared" si="21"/>
        <v>35018900</v>
      </c>
    </row>
    <row r="702" spans="2:8" x14ac:dyDescent="0.25">
      <c r="B702" s="46">
        <v>42315</v>
      </c>
      <c r="C702" s="13">
        <v>486</v>
      </c>
      <c r="D702" s="19" t="s">
        <v>148</v>
      </c>
      <c r="E702" s="15" t="s">
        <v>33</v>
      </c>
      <c r="F702" s="16"/>
      <c r="G702" s="17">
        <v>1030000</v>
      </c>
      <c r="H702" s="18">
        <f t="shared" si="21"/>
        <v>33988900</v>
      </c>
    </row>
    <row r="703" spans="2:8" x14ac:dyDescent="0.25">
      <c r="B703" s="46">
        <v>42315</v>
      </c>
      <c r="C703" s="13">
        <v>487</v>
      </c>
      <c r="D703" s="14" t="s">
        <v>619</v>
      </c>
      <c r="E703" s="15" t="s">
        <v>75</v>
      </c>
      <c r="F703" s="16"/>
      <c r="G703" s="17">
        <v>66000</v>
      </c>
      <c r="H703" s="18">
        <f t="shared" si="21"/>
        <v>33922900</v>
      </c>
    </row>
    <row r="704" spans="2:8" x14ac:dyDescent="0.25">
      <c r="B704" s="46">
        <v>42315</v>
      </c>
      <c r="C704" s="13">
        <v>488</v>
      </c>
      <c r="D704" s="14" t="s">
        <v>620</v>
      </c>
      <c r="E704" s="15" t="s">
        <v>75</v>
      </c>
      <c r="F704" s="16"/>
      <c r="G704" s="17">
        <v>265000</v>
      </c>
      <c r="H704" s="18">
        <f t="shared" si="21"/>
        <v>33657900</v>
      </c>
    </row>
    <row r="705" spans="2:8" x14ac:dyDescent="0.25">
      <c r="B705" s="46">
        <v>42315</v>
      </c>
      <c r="C705" s="13">
        <v>489</v>
      </c>
      <c r="D705" s="14" t="s">
        <v>621</v>
      </c>
      <c r="E705" s="15" t="s">
        <v>11</v>
      </c>
      <c r="F705" s="16"/>
      <c r="G705" s="17">
        <v>850000</v>
      </c>
      <c r="H705" s="18">
        <f t="shared" si="21"/>
        <v>32807900</v>
      </c>
    </row>
    <row r="706" spans="2:8" x14ac:dyDescent="0.25">
      <c r="B706" s="46">
        <v>42315</v>
      </c>
      <c r="C706" s="13">
        <v>490</v>
      </c>
      <c r="D706" s="14" t="s">
        <v>622</v>
      </c>
      <c r="E706" s="15" t="s">
        <v>75</v>
      </c>
      <c r="F706" s="16"/>
      <c r="G706" s="17">
        <v>440000</v>
      </c>
      <c r="H706" s="18">
        <f t="shared" si="21"/>
        <v>32367900</v>
      </c>
    </row>
    <row r="707" spans="2:8" x14ac:dyDescent="0.25">
      <c r="B707" s="46">
        <v>42315</v>
      </c>
      <c r="C707" s="13"/>
      <c r="D707" s="14" t="s">
        <v>625</v>
      </c>
      <c r="E707" s="15"/>
      <c r="F707" s="16">
        <v>8000000</v>
      </c>
      <c r="G707" s="17"/>
      <c r="H707" s="18">
        <f t="shared" si="21"/>
        <v>40367900</v>
      </c>
    </row>
    <row r="708" spans="2:8" x14ac:dyDescent="0.25">
      <c r="B708" s="46">
        <v>42315</v>
      </c>
      <c r="C708" s="13">
        <v>491</v>
      </c>
      <c r="D708" s="14" t="s">
        <v>624</v>
      </c>
      <c r="E708" s="15"/>
      <c r="F708" s="16"/>
      <c r="G708" s="17">
        <v>26510750</v>
      </c>
      <c r="H708" s="18">
        <f t="shared" si="21"/>
        <v>13857150</v>
      </c>
    </row>
    <row r="709" spans="2:8" x14ac:dyDescent="0.25">
      <c r="B709" s="46" t="s">
        <v>393</v>
      </c>
      <c r="C709" s="13">
        <v>492</v>
      </c>
      <c r="D709" s="14" t="s">
        <v>201</v>
      </c>
      <c r="E709" s="15" t="s">
        <v>550</v>
      </c>
      <c r="F709" s="16"/>
      <c r="G709" s="17">
        <v>850000</v>
      </c>
      <c r="H709" s="18">
        <f t="shared" si="21"/>
        <v>13007150</v>
      </c>
    </row>
    <row r="710" spans="2:8" x14ac:dyDescent="0.25">
      <c r="B710" s="46">
        <v>42316</v>
      </c>
      <c r="C710" s="13"/>
      <c r="D710" s="14" t="s">
        <v>626</v>
      </c>
      <c r="E710" s="15"/>
      <c r="F710" s="16">
        <v>1000000</v>
      </c>
      <c r="G710" s="17"/>
      <c r="H710" s="18">
        <f t="shared" si="21"/>
        <v>14007150</v>
      </c>
    </row>
    <row r="711" spans="2:8" x14ac:dyDescent="0.25">
      <c r="B711" s="46" t="s">
        <v>418</v>
      </c>
      <c r="C711" s="13">
        <v>493</v>
      </c>
      <c r="D711" s="14" t="s">
        <v>201</v>
      </c>
      <c r="E711" s="15" t="s">
        <v>550</v>
      </c>
      <c r="F711" s="16"/>
      <c r="G711" s="17">
        <v>900000</v>
      </c>
      <c r="H711" s="18">
        <f t="shared" si="21"/>
        <v>13107150</v>
      </c>
    </row>
    <row r="712" spans="2:8" x14ac:dyDescent="0.25">
      <c r="B712" s="46">
        <v>42317</v>
      </c>
      <c r="C712" s="13"/>
      <c r="D712" s="14" t="s">
        <v>637</v>
      </c>
      <c r="E712" s="15"/>
      <c r="F712" s="16">
        <v>5000000</v>
      </c>
      <c r="G712" s="17"/>
      <c r="H712" s="18">
        <f t="shared" si="21"/>
        <v>18107150</v>
      </c>
    </row>
    <row r="713" spans="2:8" x14ac:dyDescent="0.25">
      <c r="B713" s="46">
        <v>42317</v>
      </c>
      <c r="C713" s="13">
        <v>494</v>
      </c>
      <c r="D713" s="14" t="s">
        <v>627</v>
      </c>
      <c r="E713" s="15" t="s">
        <v>33</v>
      </c>
      <c r="F713" s="16"/>
      <c r="G713" s="17">
        <v>1072500</v>
      </c>
      <c r="H713" s="18">
        <f t="shared" si="21"/>
        <v>17034650</v>
      </c>
    </row>
    <row r="714" spans="2:8" x14ac:dyDescent="0.25">
      <c r="B714" s="46">
        <v>42317</v>
      </c>
      <c r="C714" s="13">
        <v>495</v>
      </c>
      <c r="D714" s="14" t="s">
        <v>628</v>
      </c>
      <c r="E714" s="15" t="s">
        <v>629</v>
      </c>
      <c r="F714" s="16"/>
      <c r="G714" s="17">
        <v>23000</v>
      </c>
      <c r="H714" s="18">
        <f t="shared" si="21"/>
        <v>17011650</v>
      </c>
    </row>
    <row r="715" spans="2:8" x14ac:dyDescent="0.25">
      <c r="B715" s="46">
        <v>42317</v>
      </c>
      <c r="C715" s="13">
        <v>496</v>
      </c>
      <c r="D715" s="14" t="s">
        <v>630</v>
      </c>
      <c r="E715" s="15" t="s">
        <v>27</v>
      </c>
      <c r="F715" s="16"/>
      <c r="G715" s="17">
        <v>31000</v>
      </c>
      <c r="H715" s="18">
        <f t="shared" si="21"/>
        <v>16980650</v>
      </c>
    </row>
    <row r="716" spans="2:8" x14ac:dyDescent="0.25">
      <c r="B716" s="46">
        <v>42317</v>
      </c>
      <c r="C716" s="13">
        <v>497</v>
      </c>
      <c r="D716" s="14" t="s">
        <v>631</v>
      </c>
      <c r="E716" s="45" t="s">
        <v>33</v>
      </c>
      <c r="F716" s="16"/>
      <c r="G716" s="17">
        <v>465000</v>
      </c>
      <c r="H716" s="18">
        <f t="shared" si="21"/>
        <v>16515650</v>
      </c>
    </row>
    <row r="717" spans="2:8" x14ac:dyDescent="0.25">
      <c r="B717" s="46">
        <v>42317</v>
      </c>
      <c r="C717" s="13">
        <v>498</v>
      </c>
      <c r="D717" s="14" t="s">
        <v>632</v>
      </c>
      <c r="E717" s="45" t="s">
        <v>61</v>
      </c>
      <c r="F717" s="16"/>
      <c r="G717" s="17">
        <v>492000</v>
      </c>
      <c r="H717" s="18">
        <f t="shared" si="21"/>
        <v>16023650</v>
      </c>
    </row>
    <row r="718" spans="2:8" x14ac:dyDescent="0.25">
      <c r="B718" s="46">
        <v>42317</v>
      </c>
      <c r="C718" s="13">
        <v>499</v>
      </c>
      <c r="D718" s="14" t="s">
        <v>633</v>
      </c>
      <c r="E718" s="15" t="s">
        <v>75</v>
      </c>
      <c r="F718" s="16"/>
      <c r="G718" s="17">
        <v>17500</v>
      </c>
      <c r="H718" s="18">
        <f t="shared" si="21"/>
        <v>16006150</v>
      </c>
    </row>
    <row r="719" spans="2:8" x14ac:dyDescent="0.25">
      <c r="B719" s="46">
        <v>42317</v>
      </c>
      <c r="C719" s="13">
        <v>500</v>
      </c>
      <c r="D719" s="14" t="s">
        <v>634</v>
      </c>
      <c r="E719" s="15" t="s">
        <v>75</v>
      </c>
      <c r="F719" s="16"/>
      <c r="G719" s="17">
        <v>26500</v>
      </c>
      <c r="H719" s="18">
        <f t="shared" si="21"/>
        <v>15979650</v>
      </c>
    </row>
    <row r="720" spans="2:8" x14ac:dyDescent="0.25">
      <c r="B720" s="46">
        <v>42317</v>
      </c>
      <c r="C720" s="13">
        <v>501</v>
      </c>
      <c r="D720" s="14" t="s">
        <v>635</v>
      </c>
      <c r="E720" s="15" t="s">
        <v>75</v>
      </c>
      <c r="F720" s="16"/>
      <c r="G720" s="17">
        <v>62000</v>
      </c>
      <c r="H720" s="18">
        <f t="shared" si="21"/>
        <v>15917650</v>
      </c>
    </row>
    <row r="721" spans="2:8" x14ac:dyDescent="0.25">
      <c r="B721" s="46">
        <v>42317</v>
      </c>
      <c r="C721" s="13">
        <v>502</v>
      </c>
      <c r="D721" s="14" t="s">
        <v>636</v>
      </c>
      <c r="E721" s="15" t="s">
        <v>11</v>
      </c>
      <c r="F721" s="16"/>
      <c r="G721" s="17">
        <v>107500</v>
      </c>
      <c r="H721" s="18">
        <f t="shared" si="21"/>
        <v>15810150</v>
      </c>
    </row>
    <row r="722" spans="2:8" x14ac:dyDescent="0.25">
      <c r="B722" s="46">
        <v>42317</v>
      </c>
      <c r="C722" s="13"/>
      <c r="D722" s="14" t="s">
        <v>641</v>
      </c>
      <c r="E722" s="15"/>
      <c r="F722" s="16">
        <v>17600000</v>
      </c>
      <c r="G722" s="17"/>
      <c r="H722" s="18">
        <f t="shared" si="21"/>
        <v>33410150</v>
      </c>
    </row>
    <row r="723" spans="2:8" x14ac:dyDescent="0.25">
      <c r="B723" s="46">
        <v>42317</v>
      </c>
      <c r="C723" s="13">
        <v>503</v>
      </c>
      <c r="D723" s="14" t="s">
        <v>638</v>
      </c>
      <c r="E723" s="15" t="s">
        <v>639</v>
      </c>
      <c r="F723" s="16"/>
      <c r="G723" s="17">
        <v>17600000</v>
      </c>
      <c r="H723" s="18">
        <f t="shared" si="21"/>
        <v>15810150</v>
      </c>
    </row>
    <row r="724" spans="2:8" x14ac:dyDescent="0.25">
      <c r="B724" s="46">
        <v>42318</v>
      </c>
      <c r="C724" s="13">
        <v>504</v>
      </c>
      <c r="D724" s="14" t="s">
        <v>640</v>
      </c>
      <c r="E724" s="15" t="s">
        <v>33</v>
      </c>
      <c r="F724" s="16"/>
      <c r="G724" s="17">
        <v>718500</v>
      </c>
      <c r="H724" s="18">
        <f t="shared" si="21"/>
        <v>15091650</v>
      </c>
    </row>
    <row r="725" spans="2:8" ht="16.5" thickBot="1" x14ac:dyDescent="0.3">
      <c r="B725" s="23"/>
      <c r="C725" s="6"/>
      <c r="D725" s="7"/>
      <c r="E725" s="8"/>
      <c r="F725" s="9"/>
      <c r="G725" s="10"/>
      <c r="H725" s="11"/>
    </row>
    <row r="726" spans="2:8" x14ac:dyDescent="0.25">
      <c r="B726" s="56" t="s">
        <v>6</v>
      </c>
      <c r="C726" s="57"/>
      <c r="D726" s="57"/>
      <c r="E726" s="58"/>
      <c r="F726" s="62">
        <f>SUM(F679:F725,F672)</f>
        <v>639726500</v>
      </c>
      <c r="G726" s="62">
        <f>SUM(G679:G724,G672)</f>
        <v>624634850</v>
      </c>
      <c r="H726" s="62">
        <f>SUM(F726-G726)</f>
        <v>15091650</v>
      </c>
    </row>
    <row r="727" spans="2:8" ht="16.5" thickBot="1" x14ac:dyDescent="0.3">
      <c r="B727" s="59"/>
      <c r="C727" s="60"/>
      <c r="D727" s="60"/>
      <c r="E727" s="61"/>
      <c r="F727" s="63"/>
      <c r="G727" s="63"/>
      <c r="H727" s="63"/>
    </row>
    <row r="729" spans="2:8" ht="16.5" thickBot="1" x14ac:dyDescent="0.3"/>
    <row r="730" spans="2:8" x14ac:dyDescent="0.25">
      <c r="B730" s="1" t="s">
        <v>0</v>
      </c>
      <c r="C730" s="54" t="s">
        <v>1</v>
      </c>
      <c r="D730" s="54" t="s">
        <v>2</v>
      </c>
      <c r="E730" s="54" t="s">
        <v>8</v>
      </c>
      <c r="F730" s="2" t="s">
        <v>3</v>
      </c>
      <c r="G730" s="2" t="s">
        <v>4</v>
      </c>
      <c r="H730" s="2" t="s">
        <v>5</v>
      </c>
    </row>
    <row r="731" spans="2:8" ht="16.5" thickBot="1" x14ac:dyDescent="0.3">
      <c r="B731" s="3" t="s">
        <v>70</v>
      </c>
      <c r="C731" s="55"/>
      <c r="D731" s="55"/>
      <c r="E731" s="55"/>
      <c r="F731" s="4" t="s">
        <v>71</v>
      </c>
      <c r="G731" s="4" t="s">
        <v>71</v>
      </c>
      <c r="H731" s="4" t="s">
        <v>71</v>
      </c>
    </row>
    <row r="732" spans="2:8" x14ac:dyDescent="0.25">
      <c r="B732" s="31"/>
      <c r="C732" s="32"/>
      <c r="D732" s="33" t="s">
        <v>5</v>
      </c>
      <c r="E732" s="34"/>
      <c r="F732" s="35"/>
      <c r="G732" s="36"/>
      <c r="H732" s="44">
        <f>SUM(F726-G726)</f>
        <v>15091650</v>
      </c>
    </row>
    <row r="733" spans="2:8" x14ac:dyDescent="0.25">
      <c r="B733" s="46">
        <v>42318</v>
      </c>
      <c r="C733" s="13"/>
      <c r="D733" s="14" t="s">
        <v>646</v>
      </c>
      <c r="E733" s="15"/>
      <c r="F733" s="16">
        <v>1500000</v>
      </c>
      <c r="G733" s="17"/>
      <c r="H733" s="18">
        <f t="shared" ref="H733:H778" si="22">SUM(H732,F733-G733)</f>
        <v>16591650</v>
      </c>
    </row>
    <row r="734" spans="2:8" x14ac:dyDescent="0.25">
      <c r="B734" s="46">
        <v>42318</v>
      </c>
      <c r="C734" s="13">
        <v>505</v>
      </c>
      <c r="D734" s="14" t="s">
        <v>600</v>
      </c>
      <c r="E734" s="15" t="s">
        <v>66</v>
      </c>
      <c r="F734" s="16"/>
      <c r="G734" s="17">
        <v>70000</v>
      </c>
      <c r="H734" s="18">
        <f t="shared" si="22"/>
        <v>16521650</v>
      </c>
    </row>
    <row r="735" spans="2:8" x14ac:dyDescent="0.25">
      <c r="B735" s="46">
        <v>42318</v>
      </c>
      <c r="C735" s="13">
        <v>506</v>
      </c>
      <c r="D735" s="19" t="s">
        <v>642</v>
      </c>
      <c r="E735" s="15" t="s">
        <v>11</v>
      </c>
      <c r="F735" s="16"/>
      <c r="G735" s="17">
        <v>115000</v>
      </c>
      <c r="H735" s="18">
        <f t="shared" si="22"/>
        <v>16406650</v>
      </c>
    </row>
    <row r="736" spans="2:8" x14ac:dyDescent="0.25">
      <c r="B736" s="46">
        <v>42319</v>
      </c>
      <c r="C736" s="13">
        <v>507</v>
      </c>
      <c r="D736" s="19" t="s">
        <v>643</v>
      </c>
      <c r="E736" s="15" t="s">
        <v>11</v>
      </c>
      <c r="F736" s="16"/>
      <c r="G736" s="17">
        <v>34000</v>
      </c>
      <c r="H736" s="18">
        <f t="shared" si="22"/>
        <v>16372650</v>
      </c>
    </row>
    <row r="737" spans="2:8" x14ac:dyDescent="0.25">
      <c r="B737" s="46">
        <v>42319</v>
      </c>
      <c r="C737" s="13">
        <v>508</v>
      </c>
      <c r="D737" s="19" t="s">
        <v>644</v>
      </c>
      <c r="E737" s="15" t="s">
        <v>11</v>
      </c>
      <c r="F737" s="16"/>
      <c r="G737" s="17">
        <v>36000</v>
      </c>
      <c r="H737" s="18">
        <f t="shared" si="22"/>
        <v>16336650</v>
      </c>
    </row>
    <row r="738" spans="2:8" x14ac:dyDescent="0.25">
      <c r="B738" s="46">
        <v>42318</v>
      </c>
      <c r="C738" s="13">
        <v>509</v>
      </c>
      <c r="D738" s="19" t="s">
        <v>645</v>
      </c>
      <c r="E738" s="15" t="s">
        <v>75</v>
      </c>
      <c r="F738" s="16"/>
      <c r="G738" s="17">
        <v>1590000</v>
      </c>
      <c r="H738" s="18">
        <f t="shared" si="22"/>
        <v>14746650</v>
      </c>
    </row>
    <row r="739" spans="2:8" x14ac:dyDescent="0.25">
      <c r="B739" s="46" t="s">
        <v>438</v>
      </c>
      <c r="C739" s="13">
        <v>510</v>
      </c>
      <c r="D739" s="19" t="s">
        <v>201</v>
      </c>
      <c r="E739" s="15" t="s">
        <v>550</v>
      </c>
      <c r="F739" s="16"/>
      <c r="G739" s="17">
        <v>675000</v>
      </c>
      <c r="H739" s="18">
        <f t="shared" si="22"/>
        <v>14071650</v>
      </c>
    </row>
    <row r="740" spans="2:8" x14ac:dyDescent="0.25">
      <c r="B740" s="46">
        <v>42320</v>
      </c>
      <c r="C740" s="13"/>
      <c r="D740" s="19" t="s">
        <v>651</v>
      </c>
      <c r="E740" s="15"/>
      <c r="F740" s="16">
        <v>7000000</v>
      </c>
      <c r="G740" s="17"/>
      <c r="H740" s="18">
        <f t="shared" si="22"/>
        <v>21071650</v>
      </c>
    </row>
    <row r="741" spans="2:8" x14ac:dyDescent="0.25">
      <c r="B741" s="46">
        <v>42320</v>
      </c>
      <c r="C741" s="13">
        <v>511</v>
      </c>
      <c r="D741" s="19" t="s">
        <v>647</v>
      </c>
      <c r="E741" s="15" t="s">
        <v>27</v>
      </c>
      <c r="F741" s="16"/>
      <c r="G741" s="17">
        <v>32000</v>
      </c>
      <c r="H741" s="18">
        <f t="shared" si="22"/>
        <v>21039650</v>
      </c>
    </row>
    <row r="742" spans="2:8" x14ac:dyDescent="0.25">
      <c r="B742" s="46">
        <v>42320</v>
      </c>
      <c r="C742" s="13">
        <v>512</v>
      </c>
      <c r="D742" s="19" t="s">
        <v>648</v>
      </c>
      <c r="E742" s="15" t="s">
        <v>33</v>
      </c>
      <c r="F742" s="16"/>
      <c r="G742" s="17">
        <v>1819000</v>
      </c>
      <c r="H742" s="18">
        <f t="shared" si="22"/>
        <v>19220650</v>
      </c>
    </row>
    <row r="743" spans="2:8" x14ac:dyDescent="0.25">
      <c r="B743" s="46">
        <v>42320</v>
      </c>
      <c r="C743" s="13">
        <v>513</v>
      </c>
      <c r="D743" s="19" t="s">
        <v>649</v>
      </c>
      <c r="E743" s="15" t="s">
        <v>33</v>
      </c>
      <c r="F743" s="16"/>
      <c r="G743" s="17">
        <v>9000</v>
      </c>
      <c r="H743" s="18">
        <f t="shared" si="22"/>
        <v>19211650</v>
      </c>
    </row>
    <row r="744" spans="2:8" x14ac:dyDescent="0.25">
      <c r="B744" s="46">
        <v>42320</v>
      </c>
      <c r="C744" s="13">
        <v>514</v>
      </c>
      <c r="D744" s="19" t="s">
        <v>263</v>
      </c>
      <c r="E744" s="15" t="s">
        <v>94</v>
      </c>
      <c r="F744" s="16"/>
      <c r="G744" s="17">
        <v>50000</v>
      </c>
      <c r="H744" s="18">
        <f t="shared" si="22"/>
        <v>19161650</v>
      </c>
    </row>
    <row r="745" spans="2:8" x14ac:dyDescent="0.25">
      <c r="B745" s="46" t="s">
        <v>440</v>
      </c>
      <c r="C745" s="13">
        <v>515</v>
      </c>
      <c r="D745" s="19" t="s">
        <v>650</v>
      </c>
      <c r="E745" s="15" t="s">
        <v>550</v>
      </c>
      <c r="F745" s="16"/>
      <c r="G745" s="17">
        <v>900000</v>
      </c>
      <c r="H745" s="18">
        <f t="shared" si="22"/>
        <v>18261650</v>
      </c>
    </row>
    <row r="746" spans="2:8" x14ac:dyDescent="0.25">
      <c r="B746" s="46">
        <v>42320</v>
      </c>
      <c r="C746" s="13"/>
      <c r="D746" s="19" t="s">
        <v>654</v>
      </c>
      <c r="E746" s="15"/>
      <c r="F746" s="16">
        <v>2000000</v>
      </c>
      <c r="G746" s="17"/>
      <c r="H746" s="18">
        <f t="shared" si="22"/>
        <v>20261650</v>
      </c>
    </row>
    <row r="747" spans="2:8" x14ac:dyDescent="0.25">
      <c r="B747" s="46">
        <v>42320</v>
      </c>
      <c r="C747" s="13">
        <v>516</v>
      </c>
      <c r="D747" s="19" t="s">
        <v>652</v>
      </c>
      <c r="E747" s="15" t="s">
        <v>11</v>
      </c>
      <c r="F747" s="16"/>
      <c r="G747" s="17">
        <v>945000</v>
      </c>
      <c r="H747" s="18">
        <f t="shared" si="22"/>
        <v>19316650</v>
      </c>
    </row>
    <row r="748" spans="2:8" x14ac:dyDescent="0.25">
      <c r="B748" s="46" t="s">
        <v>446</v>
      </c>
      <c r="C748" s="13">
        <v>517</v>
      </c>
      <c r="D748" s="19" t="s">
        <v>653</v>
      </c>
      <c r="E748" s="15" t="s">
        <v>550</v>
      </c>
      <c r="F748" s="16"/>
      <c r="G748" s="17">
        <v>700000</v>
      </c>
      <c r="H748" s="18">
        <f t="shared" si="22"/>
        <v>18616650</v>
      </c>
    </row>
    <row r="749" spans="2:8" x14ac:dyDescent="0.25">
      <c r="B749" s="46" t="s">
        <v>446</v>
      </c>
      <c r="C749" s="13">
        <v>518</v>
      </c>
      <c r="D749" s="19" t="s">
        <v>650</v>
      </c>
      <c r="E749" s="15" t="s">
        <v>550</v>
      </c>
      <c r="F749" s="16"/>
      <c r="G749" s="17">
        <v>900000</v>
      </c>
      <c r="H749" s="18">
        <f t="shared" si="22"/>
        <v>17716650</v>
      </c>
    </row>
    <row r="750" spans="2:8" x14ac:dyDescent="0.25">
      <c r="B750" s="46">
        <v>42320</v>
      </c>
      <c r="C750" s="13"/>
      <c r="D750" s="19" t="s">
        <v>657</v>
      </c>
      <c r="E750" s="15"/>
      <c r="F750" s="16">
        <v>1000000</v>
      </c>
      <c r="G750" s="17"/>
      <c r="H750" s="18">
        <f t="shared" si="22"/>
        <v>18716650</v>
      </c>
    </row>
    <row r="751" spans="2:8" x14ac:dyDescent="0.25">
      <c r="B751" s="46">
        <v>42320</v>
      </c>
      <c r="C751" s="13">
        <v>519</v>
      </c>
      <c r="D751" s="19" t="s">
        <v>655</v>
      </c>
      <c r="E751" s="15" t="s">
        <v>465</v>
      </c>
      <c r="F751" s="16"/>
      <c r="G751" s="17">
        <v>450000</v>
      </c>
      <c r="H751" s="18">
        <f t="shared" si="22"/>
        <v>18266650</v>
      </c>
    </row>
    <row r="752" spans="2:8" x14ac:dyDescent="0.25">
      <c r="B752" s="46">
        <v>42321</v>
      </c>
      <c r="C752" s="13">
        <v>520</v>
      </c>
      <c r="D752" s="19" t="s">
        <v>656</v>
      </c>
      <c r="E752" s="15" t="s">
        <v>94</v>
      </c>
      <c r="F752" s="16"/>
      <c r="G752" s="17">
        <v>10000</v>
      </c>
      <c r="H752" s="18">
        <f t="shared" si="22"/>
        <v>18256650</v>
      </c>
    </row>
    <row r="753" spans="2:8" x14ac:dyDescent="0.25">
      <c r="B753" s="46">
        <v>42321</v>
      </c>
      <c r="C753" s="13"/>
      <c r="D753" s="19" t="s">
        <v>671</v>
      </c>
      <c r="E753" s="15"/>
      <c r="F753" s="16">
        <v>7000000</v>
      </c>
      <c r="G753" s="17"/>
      <c r="H753" s="18">
        <f t="shared" si="22"/>
        <v>25256650</v>
      </c>
    </row>
    <row r="754" spans="2:8" x14ac:dyDescent="0.25">
      <c r="B754" s="46">
        <v>42321</v>
      </c>
      <c r="C754" s="13">
        <v>521</v>
      </c>
      <c r="D754" s="19" t="s">
        <v>658</v>
      </c>
      <c r="E754" s="15" t="s">
        <v>659</v>
      </c>
      <c r="F754" s="16"/>
      <c r="G754" s="17">
        <v>25000</v>
      </c>
      <c r="H754" s="18">
        <f t="shared" si="22"/>
        <v>25231650</v>
      </c>
    </row>
    <row r="755" spans="2:8" x14ac:dyDescent="0.25">
      <c r="B755" s="46">
        <v>42321</v>
      </c>
      <c r="C755" s="13">
        <v>522</v>
      </c>
      <c r="D755" s="19" t="s">
        <v>648</v>
      </c>
      <c r="E755" s="15" t="s">
        <v>33</v>
      </c>
      <c r="F755" s="16"/>
      <c r="G755" s="17">
        <v>1545000</v>
      </c>
      <c r="H755" s="18">
        <f t="shared" si="22"/>
        <v>23686650</v>
      </c>
    </row>
    <row r="756" spans="2:8" x14ac:dyDescent="0.25">
      <c r="B756" s="46">
        <v>42321</v>
      </c>
      <c r="C756" s="13">
        <v>523</v>
      </c>
      <c r="D756" s="14" t="s">
        <v>660</v>
      </c>
      <c r="E756" s="15" t="s">
        <v>33</v>
      </c>
      <c r="F756" s="16"/>
      <c r="G756" s="17">
        <v>12000</v>
      </c>
      <c r="H756" s="18">
        <f t="shared" si="22"/>
        <v>23674650</v>
      </c>
    </row>
    <row r="757" spans="2:8" x14ac:dyDescent="0.25">
      <c r="B757" s="46">
        <v>42321</v>
      </c>
      <c r="C757" s="13">
        <v>524</v>
      </c>
      <c r="D757" s="14" t="s">
        <v>661</v>
      </c>
      <c r="E757" s="15" t="s">
        <v>27</v>
      </c>
      <c r="F757" s="16"/>
      <c r="G757" s="17">
        <v>110500</v>
      </c>
      <c r="H757" s="18">
        <f t="shared" si="22"/>
        <v>23564150</v>
      </c>
    </row>
    <row r="758" spans="2:8" x14ac:dyDescent="0.25">
      <c r="B758" s="46">
        <v>42321</v>
      </c>
      <c r="C758" s="13">
        <v>525</v>
      </c>
      <c r="D758" s="14" t="s">
        <v>662</v>
      </c>
      <c r="E758" s="15" t="s">
        <v>663</v>
      </c>
      <c r="F758" s="16"/>
      <c r="G758" s="17">
        <v>300000</v>
      </c>
      <c r="H758" s="18">
        <f t="shared" si="22"/>
        <v>23264150</v>
      </c>
    </row>
    <row r="759" spans="2:8" x14ac:dyDescent="0.25">
      <c r="B759" s="46">
        <v>42321</v>
      </c>
      <c r="C759" s="13">
        <v>526</v>
      </c>
      <c r="D759" s="14" t="s">
        <v>664</v>
      </c>
      <c r="E759" s="15" t="s">
        <v>665</v>
      </c>
      <c r="F759" s="16"/>
      <c r="G759" s="17">
        <v>15000</v>
      </c>
      <c r="H759" s="18">
        <f t="shared" si="22"/>
        <v>23249150</v>
      </c>
    </row>
    <row r="760" spans="2:8" x14ac:dyDescent="0.25">
      <c r="B760" s="46">
        <v>42321</v>
      </c>
      <c r="C760" s="13">
        <v>527</v>
      </c>
      <c r="D760" s="14" t="s">
        <v>666</v>
      </c>
      <c r="E760" s="15" t="s">
        <v>27</v>
      </c>
      <c r="F760" s="16"/>
      <c r="G760" s="17">
        <v>123000</v>
      </c>
      <c r="H760" s="18">
        <f t="shared" si="22"/>
        <v>23126150</v>
      </c>
    </row>
    <row r="761" spans="2:8" x14ac:dyDescent="0.25">
      <c r="B761" s="46">
        <v>42321</v>
      </c>
      <c r="C761" s="13">
        <v>528</v>
      </c>
      <c r="D761" s="14" t="s">
        <v>667</v>
      </c>
      <c r="E761" s="15" t="s">
        <v>170</v>
      </c>
      <c r="F761" s="16"/>
      <c r="G761" s="17">
        <v>2282000</v>
      </c>
      <c r="H761" s="18">
        <f t="shared" si="22"/>
        <v>20844150</v>
      </c>
    </row>
    <row r="762" spans="2:8" x14ac:dyDescent="0.25">
      <c r="B762" s="46">
        <v>42321</v>
      </c>
      <c r="C762" s="13">
        <v>529</v>
      </c>
      <c r="D762" s="14" t="s">
        <v>668</v>
      </c>
      <c r="E762" s="15" t="s">
        <v>27</v>
      </c>
      <c r="F762" s="16"/>
      <c r="G762" s="17">
        <v>115000</v>
      </c>
      <c r="H762" s="18">
        <f t="shared" si="22"/>
        <v>20729150</v>
      </c>
    </row>
    <row r="763" spans="2:8" x14ac:dyDescent="0.25">
      <c r="B763" s="46">
        <v>42322</v>
      </c>
      <c r="C763" s="13">
        <v>530</v>
      </c>
      <c r="D763" s="14" t="s">
        <v>225</v>
      </c>
      <c r="E763" s="15" t="s">
        <v>33</v>
      </c>
      <c r="F763" s="16"/>
      <c r="G763" s="17">
        <v>80000</v>
      </c>
      <c r="H763" s="18">
        <f t="shared" si="22"/>
        <v>20649150</v>
      </c>
    </row>
    <row r="764" spans="2:8" x14ac:dyDescent="0.25">
      <c r="B764" s="46">
        <v>42322</v>
      </c>
      <c r="C764" s="13">
        <v>531</v>
      </c>
      <c r="D764" s="14" t="s">
        <v>669</v>
      </c>
      <c r="E764" s="15" t="s">
        <v>33</v>
      </c>
      <c r="F764" s="16"/>
      <c r="G764" s="17">
        <v>19500</v>
      </c>
      <c r="H764" s="18">
        <f t="shared" si="22"/>
        <v>20629650</v>
      </c>
    </row>
    <row r="765" spans="2:8" x14ac:dyDescent="0.25">
      <c r="B765" s="46">
        <v>42322</v>
      </c>
      <c r="C765" s="13">
        <v>532</v>
      </c>
      <c r="D765" s="14" t="s">
        <v>231</v>
      </c>
      <c r="E765" s="15" t="s">
        <v>94</v>
      </c>
      <c r="F765" s="16"/>
      <c r="G765" s="17">
        <v>15000</v>
      </c>
      <c r="H765" s="18">
        <f t="shared" si="22"/>
        <v>20614650</v>
      </c>
    </row>
    <row r="766" spans="2:8" x14ac:dyDescent="0.25">
      <c r="B766" s="46">
        <v>42322</v>
      </c>
      <c r="C766" s="13">
        <v>533</v>
      </c>
      <c r="D766" s="14" t="s">
        <v>417</v>
      </c>
      <c r="E766" s="15" t="s">
        <v>75</v>
      </c>
      <c r="F766" s="16"/>
      <c r="G766" s="17">
        <v>1560000</v>
      </c>
      <c r="H766" s="18">
        <f t="shared" si="22"/>
        <v>19054650</v>
      </c>
    </row>
    <row r="767" spans="2:8" x14ac:dyDescent="0.25">
      <c r="B767" s="46">
        <v>42322</v>
      </c>
      <c r="C767" s="13">
        <v>534</v>
      </c>
      <c r="D767" s="14" t="s">
        <v>670</v>
      </c>
      <c r="E767" s="15" t="s">
        <v>11</v>
      </c>
      <c r="F767" s="16"/>
      <c r="G767" s="17">
        <v>287000</v>
      </c>
      <c r="H767" s="18">
        <f t="shared" si="22"/>
        <v>18767650</v>
      </c>
    </row>
    <row r="768" spans="2:8" x14ac:dyDescent="0.25">
      <c r="B768" s="46">
        <v>42322</v>
      </c>
      <c r="C768" s="13"/>
      <c r="D768" s="14" t="s">
        <v>676</v>
      </c>
      <c r="E768" s="15"/>
      <c r="F768" s="16">
        <v>25000000</v>
      </c>
      <c r="G768" s="17"/>
      <c r="H768" s="18">
        <f t="shared" si="22"/>
        <v>43767650</v>
      </c>
    </row>
    <row r="769" spans="2:8" x14ac:dyDescent="0.25">
      <c r="B769" s="46">
        <v>42322</v>
      </c>
      <c r="C769" s="13">
        <v>535</v>
      </c>
      <c r="D769" s="14" t="s">
        <v>672</v>
      </c>
      <c r="E769" s="45"/>
      <c r="F769" s="16"/>
      <c r="G769" s="17">
        <v>25342000</v>
      </c>
      <c r="H769" s="18">
        <f t="shared" si="22"/>
        <v>18425650</v>
      </c>
    </row>
    <row r="770" spans="2:8" x14ac:dyDescent="0.25">
      <c r="B770" s="46">
        <v>42323</v>
      </c>
      <c r="C770" s="13">
        <v>536</v>
      </c>
      <c r="D770" s="14" t="s">
        <v>673</v>
      </c>
      <c r="E770" s="45" t="s">
        <v>674</v>
      </c>
      <c r="F770" s="16"/>
      <c r="G770" s="17">
        <v>50000</v>
      </c>
      <c r="H770" s="18">
        <f t="shared" si="22"/>
        <v>18375650</v>
      </c>
    </row>
    <row r="771" spans="2:8" x14ac:dyDescent="0.25">
      <c r="B771" s="46">
        <v>42323</v>
      </c>
      <c r="C771" s="13">
        <v>537</v>
      </c>
      <c r="D771" s="14" t="s">
        <v>675</v>
      </c>
      <c r="E771" s="15" t="s">
        <v>11</v>
      </c>
      <c r="F771" s="16"/>
      <c r="G771" s="17">
        <v>1870000</v>
      </c>
      <c r="H771" s="18">
        <f t="shared" si="22"/>
        <v>16505650</v>
      </c>
    </row>
    <row r="772" spans="2:8" x14ac:dyDescent="0.25">
      <c r="B772" s="46">
        <v>42324</v>
      </c>
      <c r="C772" s="13"/>
      <c r="D772" s="14" t="s">
        <v>692</v>
      </c>
      <c r="E772" s="15"/>
      <c r="F772" s="16">
        <v>9000000</v>
      </c>
      <c r="G772" s="17"/>
      <c r="H772" s="18">
        <f t="shared" si="22"/>
        <v>25505650</v>
      </c>
    </row>
    <row r="773" spans="2:8" x14ac:dyDescent="0.25">
      <c r="B773" s="46">
        <v>42324</v>
      </c>
      <c r="C773" s="13">
        <v>538</v>
      </c>
      <c r="D773" s="14" t="s">
        <v>231</v>
      </c>
      <c r="E773" s="15" t="s">
        <v>94</v>
      </c>
      <c r="F773" s="16"/>
      <c r="G773" s="17">
        <v>15000</v>
      </c>
      <c r="H773" s="18">
        <f t="shared" si="22"/>
        <v>25490650</v>
      </c>
    </row>
    <row r="774" spans="2:8" x14ac:dyDescent="0.25">
      <c r="B774" s="46">
        <v>42324</v>
      </c>
      <c r="C774" s="13">
        <v>539</v>
      </c>
      <c r="D774" s="14" t="s">
        <v>677</v>
      </c>
      <c r="E774" s="15" t="s">
        <v>33</v>
      </c>
      <c r="F774" s="16"/>
      <c r="G774" s="17">
        <v>24000</v>
      </c>
      <c r="H774" s="18">
        <f t="shared" si="22"/>
        <v>25466650</v>
      </c>
    </row>
    <row r="775" spans="2:8" x14ac:dyDescent="0.25">
      <c r="B775" s="46">
        <v>42324</v>
      </c>
      <c r="C775" s="13">
        <v>540</v>
      </c>
      <c r="D775" s="14" t="s">
        <v>678</v>
      </c>
      <c r="E775" s="15" t="s">
        <v>33</v>
      </c>
      <c r="F775" s="16"/>
      <c r="G775" s="17">
        <v>1719500</v>
      </c>
      <c r="H775" s="18">
        <f t="shared" si="22"/>
        <v>23747150</v>
      </c>
    </row>
    <row r="776" spans="2:8" x14ac:dyDescent="0.25">
      <c r="B776" s="46">
        <v>42324</v>
      </c>
      <c r="C776" s="13">
        <v>541</v>
      </c>
      <c r="D776" s="14" t="s">
        <v>679</v>
      </c>
      <c r="E776" s="15" t="s">
        <v>33</v>
      </c>
      <c r="F776" s="16"/>
      <c r="G776" s="17">
        <v>21500</v>
      </c>
      <c r="H776" s="18">
        <f t="shared" si="22"/>
        <v>23725650</v>
      </c>
    </row>
    <row r="777" spans="2:8" x14ac:dyDescent="0.25">
      <c r="B777" s="46" t="s">
        <v>511</v>
      </c>
      <c r="C777" s="13">
        <v>542</v>
      </c>
      <c r="D777" s="14" t="s">
        <v>680</v>
      </c>
      <c r="E777" s="15" t="s">
        <v>471</v>
      </c>
      <c r="F777" s="16"/>
      <c r="G777" s="17">
        <v>14920000</v>
      </c>
      <c r="H777" s="18">
        <f t="shared" si="22"/>
        <v>8805650</v>
      </c>
    </row>
    <row r="778" spans="2:8" x14ac:dyDescent="0.25">
      <c r="B778" s="46">
        <v>42324</v>
      </c>
      <c r="C778" s="13">
        <v>543</v>
      </c>
      <c r="D778" s="14" t="s">
        <v>681</v>
      </c>
      <c r="E778" s="15" t="s">
        <v>682</v>
      </c>
      <c r="F778" s="16"/>
      <c r="G778" s="17">
        <v>472500</v>
      </c>
      <c r="H778" s="18">
        <f t="shared" si="22"/>
        <v>8333150</v>
      </c>
    </row>
    <row r="779" spans="2:8" ht="16.5" thickBot="1" x14ac:dyDescent="0.3">
      <c r="B779" s="47"/>
      <c r="C779" s="39"/>
      <c r="D779" s="40"/>
      <c r="E779" s="41"/>
      <c r="F779" s="42"/>
      <c r="G779" s="29"/>
      <c r="H779" s="43"/>
    </row>
    <row r="780" spans="2:8" x14ac:dyDescent="0.25">
      <c r="B780" s="56" t="s">
        <v>6</v>
      </c>
      <c r="C780" s="57"/>
      <c r="D780" s="57"/>
      <c r="E780" s="58"/>
      <c r="F780" s="62">
        <f>SUM(F732:F779,F726)</f>
        <v>692226500</v>
      </c>
      <c r="G780" s="62">
        <f>SUM(G732:G779,G726)</f>
        <v>683893350</v>
      </c>
      <c r="H780" s="62">
        <f>SUM(F780-G780)</f>
        <v>8333150</v>
      </c>
    </row>
    <row r="781" spans="2:8" ht="16.5" thickBot="1" x14ac:dyDescent="0.3">
      <c r="B781" s="59"/>
      <c r="C781" s="60"/>
      <c r="D781" s="60"/>
      <c r="E781" s="61"/>
      <c r="F781" s="63"/>
      <c r="G781" s="63"/>
      <c r="H781" s="63"/>
    </row>
    <row r="783" spans="2:8" ht="16.5" thickBot="1" x14ac:dyDescent="0.3"/>
    <row r="784" spans="2:8" x14ac:dyDescent="0.25">
      <c r="B784" s="1" t="s">
        <v>0</v>
      </c>
      <c r="C784" s="54" t="s">
        <v>1</v>
      </c>
      <c r="D784" s="54" t="s">
        <v>2</v>
      </c>
      <c r="E784" s="54" t="s">
        <v>8</v>
      </c>
      <c r="F784" s="2" t="s">
        <v>3</v>
      </c>
      <c r="G784" s="2" t="s">
        <v>4</v>
      </c>
      <c r="H784" s="2" t="s">
        <v>5</v>
      </c>
    </row>
    <row r="785" spans="2:8" ht="16.5" thickBot="1" x14ac:dyDescent="0.3">
      <c r="B785" s="3" t="s">
        <v>70</v>
      </c>
      <c r="C785" s="55"/>
      <c r="D785" s="55"/>
      <c r="E785" s="55"/>
      <c r="F785" s="4" t="s">
        <v>71</v>
      </c>
      <c r="G785" s="4" t="s">
        <v>71</v>
      </c>
      <c r="H785" s="4" t="s">
        <v>71</v>
      </c>
    </row>
    <row r="786" spans="2:8" x14ac:dyDescent="0.25">
      <c r="B786" s="31"/>
      <c r="C786" s="32"/>
      <c r="D786" s="33" t="s">
        <v>5</v>
      </c>
      <c r="E786" s="34"/>
      <c r="F786" s="35"/>
      <c r="G786" s="36"/>
      <c r="H786" s="44">
        <f>SUM(F780-G780)</f>
        <v>8333150</v>
      </c>
    </row>
    <row r="787" spans="2:8" x14ac:dyDescent="0.25">
      <c r="B787" s="46">
        <v>42325</v>
      </c>
      <c r="C787" s="13">
        <v>544</v>
      </c>
      <c r="D787" s="14" t="s">
        <v>231</v>
      </c>
      <c r="E787" s="15" t="s">
        <v>94</v>
      </c>
      <c r="F787" s="16"/>
      <c r="G787" s="17">
        <v>12000</v>
      </c>
      <c r="H787" s="18">
        <f t="shared" ref="H787:H829" si="23">SUM(H786,F787-G787)</f>
        <v>8321150</v>
      </c>
    </row>
    <row r="788" spans="2:8" x14ac:dyDescent="0.25">
      <c r="B788" s="46">
        <v>42325</v>
      </c>
      <c r="C788" s="13">
        <v>545</v>
      </c>
      <c r="D788" s="14" t="s">
        <v>683</v>
      </c>
      <c r="E788" s="15" t="s">
        <v>338</v>
      </c>
      <c r="F788" s="16"/>
      <c r="G788" s="17">
        <v>18000</v>
      </c>
      <c r="H788" s="18">
        <f t="shared" si="23"/>
        <v>8303150</v>
      </c>
    </row>
    <row r="789" spans="2:8" x14ac:dyDescent="0.25">
      <c r="B789" s="46">
        <v>42325</v>
      </c>
      <c r="C789" s="13">
        <v>546</v>
      </c>
      <c r="D789" s="19" t="s">
        <v>684</v>
      </c>
      <c r="E789" s="15" t="s">
        <v>11</v>
      </c>
      <c r="F789" s="16"/>
      <c r="G789" s="17">
        <v>608500</v>
      </c>
      <c r="H789" s="18">
        <f t="shared" si="23"/>
        <v>7694650</v>
      </c>
    </row>
    <row r="790" spans="2:8" x14ac:dyDescent="0.25">
      <c r="B790" s="46">
        <v>42325</v>
      </c>
      <c r="C790" s="13">
        <v>547</v>
      </c>
      <c r="D790" s="19" t="s">
        <v>509</v>
      </c>
      <c r="E790" s="15" t="s">
        <v>550</v>
      </c>
      <c r="F790" s="16"/>
      <c r="G790" s="17">
        <v>1000000</v>
      </c>
      <c r="H790" s="18">
        <f t="shared" si="23"/>
        <v>6694650</v>
      </c>
    </row>
    <row r="791" spans="2:8" x14ac:dyDescent="0.25">
      <c r="B791" s="46">
        <v>42325</v>
      </c>
      <c r="C791" s="13">
        <v>548</v>
      </c>
      <c r="D791" s="19" t="s">
        <v>685</v>
      </c>
      <c r="E791" s="15" t="s">
        <v>66</v>
      </c>
      <c r="F791" s="16"/>
      <c r="G791" s="17">
        <v>30000</v>
      </c>
      <c r="H791" s="18">
        <f t="shared" si="23"/>
        <v>6664650</v>
      </c>
    </row>
    <row r="792" spans="2:8" x14ac:dyDescent="0.25">
      <c r="B792" s="46">
        <v>42325</v>
      </c>
      <c r="C792" s="13">
        <v>549</v>
      </c>
      <c r="D792" s="19" t="s">
        <v>686</v>
      </c>
      <c r="E792" s="15" t="s">
        <v>11</v>
      </c>
      <c r="F792" s="16"/>
      <c r="G792" s="17">
        <v>75000</v>
      </c>
      <c r="H792" s="18">
        <f t="shared" si="23"/>
        <v>6589650</v>
      </c>
    </row>
    <row r="793" spans="2:8" x14ac:dyDescent="0.25">
      <c r="B793" s="46">
        <v>42325</v>
      </c>
      <c r="C793" s="13">
        <v>550</v>
      </c>
      <c r="D793" s="19" t="s">
        <v>687</v>
      </c>
      <c r="E793" s="15" t="s">
        <v>27</v>
      </c>
      <c r="F793" s="16"/>
      <c r="G793" s="17">
        <v>250000</v>
      </c>
      <c r="H793" s="18">
        <f t="shared" si="23"/>
        <v>6339650</v>
      </c>
    </row>
    <row r="794" spans="2:8" x14ac:dyDescent="0.25">
      <c r="B794" s="46">
        <v>42325</v>
      </c>
      <c r="C794" s="13">
        <v>551</v>
      </c>
      <c r="D794" s="19" t="s">
        <v>688</v>
      </c>
      <c r="E794" s="15" t="s">
        <v>61</v>
      </c>
      <c r="F794" s="16"/>
      <c r="G794" s="17">
        <v>300000</v>
      </c>
      <c r="H794" s="18">
        <f t="shared" si="23"/>
        <v>6039650</v>
      </c>
    </row>
    <row r="795" spans="2:8" x14ac:dyDescent="0.25">
      <c r="B795" s="46">
        <v>42326</v>
      </c>
      <c r="C795" s="13">
        <v>552</v>
      </c>
      <c r="D795" s="19" t="s">
        <v>689</v>
      </c>
      <c r="E795" s="15" t="s">
        <v>33</v>
      </c>
      <c r="F795" s="16"/>
      <c r="G795" s="17">
        <v>1675500</v>
      </c>
      <c r="H795" s="18">
        <f t="shared" si="23"/>
        <v>4364150</v>
      </c>
    </row>
    <row r="796" spans="2:8" x14ac:dyDescent="0.25">
      <c r="B796" s="46">
        <v>42326</v>
      </c>
      <c r="C796" s="13">
        <v>553</v>
      </c>
      <c r="D796" s="19" t="s">
        <v>690</v>
      </c>
      <c r="E796" s="15" t="s">
        <v>33</v>
      </c>
      <c r="F796" s="16"/>
      <c r="G796" s="17">
        <v>10000</v>
      </c>
      <c r="H796" s="18">
        <f t="shared" si="23"/>
        <v>4354150</v>
      </c>
    </row>
    <row r="797" spans="2:8" x14ac:dyDescent="0.25">
      <c r="B797" s="46">
        <v>42326</v>
      </c>
      <c r="C797" s="13">
        <v>554</v>
      </c>
      <c r="D797" s="19" t="s">
        <v>691</v>
      </c>
      <c r="E797" s="15" t="s">
        <v>682</v>
      </c>
      <c r="F797" s="16"/>
      <c r="G797" s="17">
        <v>182500</v>
      </c>
      <c r="H797" s="18">
        <f t="shared" si="23"/>
        <v>4171650</v>
      </c>
    </row>
    <row r="798" spans="2:8" x14ac:dyDescent="0.25">
      <c r="B798" s="46">
        <v>42326</v>
      </c>
      <c r="C798" s="13"/>
      <c r="D798" s="19" t="s">
        <v>701</v>
      </c>
      <c r="E798" s="15"/>
      <c r="F798" s="16">
        <v>1153600</v>
      </c>
      <c r="G798" s="17"/>
      <c r="H798" s="18">
        <f t="shared" si="23"/>
        <v>5325250</v>
      </c>
    </row>
    <row r="799" spans="2:8" x14ac:dyDescent="0.25">
      <c r="B799" s="46">
        <v>42326</v>
      </c>
      <c r="C799" s="13">
        <v>555</v>
      </c>
      <c r="D799" s="19" t="s">
        <v>693</v>
      </c>
      <c r="E799" s="15" t="s">
        <v>694</v>
      </c>
      <c r="F799" s="16"/>
      <c r="G799" s="17">
        <v>153600</v>
      </c>
      <c r="H799" s="18">
        <f t="shared" si="23"/>
        <v>5171650</v>
      </c>
    </row>
    <row r="800" spans="2:8" x14ac:dyDescent="0.25">
      <c r="B800" s="46">
        <v>42326</v>
      </c>
      <c r="C800" s="13">
        <v>556</v>
      </c>
      <c r="D800" s="19" t="s">
        <v>695</v>
      </c>
      <c r="E800" s="15" t="s">
        <v>27</v>
      </c>
      <c r="F800" s="16"/>
      <c r="G800" s="17">
        <v>259000</v>
      </c>
      <c r="H800" s="18">
        <f t="shared" si="23"/>
        <v>4912650</v>
      </c>
    </row>
    <row r="801" spans="2:8" x14ac:dyDescent="0.25">
      <c r="B801" s="46">
        <v>42326</v>
      </c>
      <c r="C801" s="13">
        <v>557</v>
      </c>
      <c r="D801" s="19" t="s">
        <v>696</v>
      </c>
      <c r="E801" s="15" t="s">
        <v>338</v>
      </c>
      <c r="F801" s="16"/>
      <c r="G801" s="17">
        <v>41000</v>
      </c>
      <c r="H801" s="18">
        <f t="shared" si="23"/>
        <v>4871650</v>
      </c>
    </row>
    <row r="802" spans="2:8" x14ac:dyDescent="0.25">
      <c r="B802" s="46">
        <v>42326</v>
      </c>
      <c r="C802" s="13">
        <v>558</v>
      </c>
      <c r="D802" s="19" t="s">
        <v>697</v>
      </c>
      <c r="E802" s="15" t="s">
        <v>698</v>
      </c>
      <c r="F802" s="16"/>
      <c r="G802" s="17">
        <v>45000</v>
      </c>
      <c r="H802" s="18">
        <f t="shared" si="23"/>
        <v>4826650</v>
      </c>
    </row>
    <row r="803" spans="2:8" x14ac:dyDescent="0.25">
      <c r="B803" s="46">
        <v>42326</v>
      </c>
      <c r="C803" s="13">
        <v>559</v>
      </c>
      <c r="D803" s="19" t="s">
        <v>699</v>
      </c>
      <c r="E803" s="15" t="s">
        <v>682</v>
      </c>
      <c r="F803" s="16"/>
      <c r="G803" s="17">
        <v>182500</v>
      </c>
      <c r="H803" s="18">
        <f t="shared" si="23"/>
        <v>4644150</v>
      </c>
    </row>
    <row r="804" spans="2:8" x14ac:dyDescent="0.25">
      <c r="B804" s="46">
        <v>42326</v>
      </c>
      <c r="C804" s="13">
        <v>560</v>
      </c>
      <c r="D804" s="19" t="s">
        <v>700</v>
      </c>
      <c r="E804" s="15" t="s">
        <v>57</v>
      </c>
      <c r="F804" s="16"/>
      <c r="G804" s="17">
        <v>20000</v>
      </c>
      <c r="H804" s="18">
        <f t="shared" si="23"/>
        <v>4624150</v>
      </c>
    </row>
    <row r="805" spans="2:8" x14ac:dyDescent="0.25">
      <c r="B805" s="46">
        <v>42327</v>
      </c>
      <c r="C805" s="13"/>
      <c r="D805" s="19" t="s">
        <v>704</v>
      </c>
      <c r="E805" s="15"/>
      <c r="F805" s="16">
        <v>10000000</v>
      </c>
      <c r="G805" s="17"/>
      <c r="H805" s="18">
        <f t="shared" si="23"/>
        <v>14624150</v>
      </c>
    </row>
    <row r="806" spans="2:8" x14ac:dyDescent="0.25">
      <c r="B806" s="46">
        <v>42327</v>
      </c>
      <c r="C806" s="13">
        <v>561</v>
      </c>
      <c r="D806" s="19" t="s">
        <v>417</v>
      </c>
      <c r="E806" s="15" t="s">
        <v>33</v>
      </c>
      <c r="F806" s="16"/>
      <c r="G806" s="17">
        <v>1545000</v>
      </c>
      <c r="H806" s="18">
        <f t="shared" si="23"/>
        <v>13079150</v>
      </c>
    </row>
    <row r="807" spans="2:8" x14ac:dyDescent="0.25">
      <c r="B807" s="46">
        <v>42327</v>
      </c>
      <c r="C807" s="13">
        <v>562</v>
      </c>
      <c r="D807" s="19" t="s">
        <v>702</v>
      </c>
      <c r="E807" s="15" t="s">
        <v>11</v>
      </c>
      <c r="F807" s="16"/>
      <c r="G807" s="17">
        <v>14000</v>
      </c>
      <c r="H807" s="18">
        <f t="shared" si="23"/>
        <v>13065150</v>
      </c>
    </row>
    <row r="808" spans="2:8" x14ac:dyDescent="0.25">
      <c r="B808" s="46">
        <v>42327</v>
      </c>
      <c r="C808" s="13">
        <v>563</v>
      </c>
      <c r="D808" s="19" t="s">
        <v>703</v>
      </c>
      <c r="E808" s="15" t="s">
        <v>27</v>
      </c>
      <c r="F808" s="16"/>
      <c r="G808" s="17">
        <v>27500</v>
      </c>
      <c r="H808" s="18">
        <f t="shared" si="23"/>
        <v>13037650</v>
      </c>
    </row>
    <row r="809" spans="2:8" x14ac:dyDescent="0.25">
      <c r="B809" s="46">
        <v>42327</v>
      </c>
      <c r="C809" s="13"/>
      <c r="D809" s="19" t="s">
        <v>721</v>
      </c>
      <c r="E809" s="15"/>
      <c r="F809" s="16">
        <v>4800000</v>
      </c>
      <c r="G809" s="17"/>
      <c r="H809" s="18">
        <f t="shared" si="23"/>
        <v>17837650</v>
      </c>
    </row>
    <row r="810" spans="2:8" x14ac:dyDescent="0.25">
      <c r="B810" s="46">
        <v>42327</v>
      </c>
      <c r="C810" s="13">
        <v>564</v>
      </c>
      <c r="D810" s="14" t="s">
        <v>705</v>
      </c>
      <c r="E810" s="15" t="s">
        <v>706</v>
      </c>
      <c r="F810" s="16"/>
      <c r="G810" s="17">
        <v>482000</v>
      </c>
      <c r="H810" s="18">
        <f t="shared" si="23"/>
        <v>17355650</v>
      </c>
    </row>
    <row r="811" spans="2:8" x14ac:dyDescent="0.25">
      <c r="B811" s="46">
        <v>42328</v>
      </c>
      <c r="C811" s="13">
        <v>565</v>
      </c>
      <c r="D811" s="14" t="s">
        <v>231</v>
      </c>
      <c r="E811" s="15" t="s">
        <v>94</v>
      </c>
      <c r="F811" s="16"/>
      <c r="G811" s="17">
        <v>15000</v>
      </c>
      <c r="H811" s="18">
        <f t="shared" si="23"/>
        <v>17340650</v>
      </c>
    </row>
    <row r="812" spans="2:8" x14ac:dyDescent="0.25">
      <c r="B812" s="46">
        <v>42328</v>
      </c>
      <c r="C812" s="13">
        <v>566</v>
      </c>
      <c r="D812" s="14" t="s">
        <v>534</v>
      </c>
      <c r="E812" s="15" t="s">
        <v>33</v>
      </c>
      <c r="F812" s="16"/>
      <c r="G812" s="17">
        <v>93500</v>
      </c>
      <c r="H812" s="18">
        <f t="shared" si="23"/>
        <v>17247150</v>
      </c>
    </row>
    <row r="813" spans="2:8" x14ac:dyDescent="0.25">
      <c r="B813" s="46">
        <v>42328</v>
      </c>
      <c r="C813" s="13">
        <v>567</v>
      </c>
      <c r="D813" s="14" t="s">
        <v>707</v>
      </c>
      <c r="E813" s="15" t="s">
        <v>66</v>
      </c>
      <c r="F813" s="16"/>
      <c r="G813" s="17">
        <v>56000</v>
      </c>
      <c r="H813" s="18">
        <f t="shared" si="23"/>
        <v>17191150</v>
      </c>
    </row>
    <row r="814" spans="2:8" x14ac:dyDescent="0.25">
      <c r="B814" s="46">
        <v>42328</v>
      </c>
      <c r="C814" s="13">
        <v>568</v>
      </c>
      <c r="D814" s="14" t="s">
        <v>708</v>
      </c>
      <c r="E814" s="15" t="s">
        <v>57</v>
      </c>
      <c r="F814" s="16"/>
      <c r="G814" s="17">
        <v>159000</v>
      </c>
      <c r="H814" s="18">
        <f t="shared" si="23"/>
        <v>17032150</v>
      </c>
    </row>
    <row r="815" spans="2:8" x14ac:dyDescent="0.25">
      <c r="B815" s="46">
        <v>42317</v>
      </c>
      <c r="C815" s="13">
        <v>569</v>
      </c>
      <c r="D815" s="14" t="s">
        <v>709</v>
      </c>
      <c r="E815" s="15" t="s">
        <v>710</v>
      </c>
      <c r="F815" s="16"/>
      <c r="G815" s="17">
        <v>110000</v>
      </c>
      <c r="H815" s="18">
        <f t="shared" si="23"/>
        <v>16922150</v>
      </c>
    </row>
    <row r="816" spans="2:8" x14ac:dyDescent="0.25">
      <c r="B816" s="46">
        <v>42324</v>
      </c>
      <c r="C816" s="13">
        <v>570</v>
      </c>
      <c r="D816" s="14" t="s">
        <v>709</v>
      </c>
      <c r="E816" s="15" t="s">
        <v>711</v>
      </c>
      <c r="F816" s="16"/>
      <c r="G816" s="17">
        <v>110000</v>
      </c>
      <c r="H816" s="18">
        <f t="shared" si="23"/>
        <v>16812150</v>
      </c>
    </row>
    <row r="817" spans="2:8" x14ac:dyDescent="0.25">
      <c r="B817" s="46">
        <v>42328</v>
      </c>
      <c r="C817" s="13">
        <v>571</v>
      </c>
      <c r="D817" s="14" t="s">
        <v>712</v>
      </c>
      <c r="E817" s="15" t="s">
        <v>33</v>
      </c>
      <c r="F817" s="16"/>
      <c r="G817" s="17">
        <v>8000</v>
      </c>
      <c r="H817" s="18">
        <f t="shared" si="23"/>
        <v>16804150</v>
      </c>
    </row>
    <row r="818" spans="2:8" x14ac:dyDescent="0.25">
      <c r="B818" s="46">
        <v>42328</v>
      </c>
      <c r="C818" s="13">
        <v>572</v>
      </c>
      <c r="D818" s="14" t="s">
        <v>713</v>
      </c>
      <c r="E818" s="15" t="s">
        <v>27</v>
      </c>
      <c r="F818" s="16"/>
      <c r="G818" s="17">
        <v>27000</v>
      </c>
      <c r="H818" s="18">
        <f t="shared" si="23"/>
        <v>16777150</v>
      </c>
    </row>
    <row r="819" spans="2:8" x14ac:dyDescent="0.25">
      <c r="B819" s="46">
        <v>42328</v>
      </c>
      <c r="C819" s="13">
        <v>573</v>
      </c>
      <c r="D819" s="14" t="s">
        <v>650</v>
      </c>
      <c r="E819" s="15" t="s">
        <v>550</v>
      </c>
      <c r="F819" s="16"/>
      <c r="G819" s="17">
        <v>900000</v>
      </c>
      <c r="H819" s="18">
        <f t="shared" si="23"/>
        <v>15877150</v>
      </c>
    </row>
    <row r="820" spans="2:8" x14ac:dyDescent="0.25">
      <c r="B820" s="46">
        <v>42329</v>
      </c>
      <c r="C820" s="13">
        <v>574</v>
      </c>
      <c r="D820" s="14" t="s">
        <v>714</v>
      </c>
      <c r="E820" s="15" t="s">
        <v>33</v>
      </c>
      <c r="F820" s="16"/>
      <c r="G820" s="17">
        <v>138000</v>
      </c>
      <c r="H820" s="18">
        <f t="shared" si="23"/>
        <v>15739150</v>
      </c>
    </row>
    <row r="821" spans="2:8" x14ac:dyDescent="0.25">
      <c r="B821" s="46">
        <v>42329</v>
      </c>
      <c r="C821" s="13">
        <v>575</v>
      </c>
      <c r="D821" s="14" t="s">
        <v>715</v>
      </c>
      <c r="E821" s="15" t="s">
        <v>706</v>
      </c>
      <c r="F821" s="16"/>
      <c r="G821" s="17">
        <v>222000</v>
      </c>
      <c r="H821" s="18">
        <f t="shared" si="23"/>
        <v>15517150</v>
      </c>
    </row>
    <row r="822" spans="2:8" x14ac:dyDescent="0.25">
      <c r="B822" s="46">
        <v>42329</v>
      </c>
      <c r="C822" s="13">
        <v>576</v>
      </c>
      <c r="D822" s="14" t="s">
        <v>716</v>
      </c>
      <c r="E822" s="15" t="s">
        <v>33</v>
      </c>
      <c r="F822" s="16"/>
      <c r="G822" s="17">
        <v>550000</v>
      </c>
      <c r="H822" s="18">
        <f t="shared" si="23"/>
        <v>14967150</v>
      </c>
    </row>
    <row r="823" spans="2:8" x14ac:dyDescent="0.25">
      <c r="B823" s="46">
        <v>42329</v>
      </c>
      <c r="C823" s="13">
        <v>577</v>
      </c>
      <c r="D823" s="14" t="s">
        <v>717</v>
      </c>
      <c r="E823" s="45" t="s">
        <v>33</v>
      </c>
      <c r="F823" s="16"/>
      <c r="G823" s="17">
        <v>8000</v>
      </c>
      <c r="H823" s="18">
        <f t="shared" si="23"/>
        <v>14959150</v>
      </c>
    </row>
    <row r="824" spans="2:8" x14ac:dyDescent="0.25">
      <c r="B824" s="46">
        <v>42329</v>
      </c>
      <c r="C824" s="13">
        <v>578</v>
      </c>
      <c r="D824" s="14" t="s">
        <v>718</v>
      </c>
      <c r="E824" s="45" t="s">
        <v>33</v>
      </c>
      <c r="F824" s="16"/>
      <c r="G824" s="17">
        <v>1046000</v>
      </c>
      <c r="H824" s="18">
        <f t="shared" si="23"/>
        <v>13913150</v>
      </c>
    </row>
    <row r="825" spans="2:8" x14ac:dyDescent="0.25">
      <c r="B825" s="46">
        <v>42329</v>
      </c>
      <c r="C825" s="13">
        <v>579</v>
      </c>
      <c r="D825" s="14" t="s">
        <v>719</v>
      </c>
      <c r="E825" s="15" t="s">
        <v>720</v>
      </c>
      <c r="F825" s="16"/>
      <c r="G825" s="17">
        <v>5000</v>
      </c>
      <c r="H825" s="18">
        <f t="shared" si="23"/>
        <v>13908150</v>
      </c>
    </row>
    <row r="826" spans="2:8" x14ac:dyDescent="0.25">
      <c r="B826" s="46">
        <v>42329</v>
      </c>
      <c r="C826" s="13"/>
      <c r="D826" s="14" t="s">
        <v>725</v>
      </c>
      <c r="E826" s="15"/>
      <c r="F826" s="16">
        <v>20000000</v>
      </c>
      <c r="G826" s="17"/>
      <c r="H826" s="18">
        <f t="shared" si="23"/>
        <v>33908150</v>
      </c>
    </row>
    <row r="827" spans="2:8" x14ac:dyDescent="0.25">
      <c r="B827" s="46">
        <v>42329</v>
      </c>
      <c r="C827" s="13">
        <v>580</v>
      </c>
      <c r="D827" s="14" t="s">
        <v>722</v>
      </c>
      <c r="E827" s="15"/>
      <c r="F827" s="16"/>
      <c r="G827" s="17">
        <v>24328000</v>
      </c>
      <c r="H827" s="18">
        <f t="shared" si="23"/>
        <v>9580150</v>
      </c>
    </row>
    <row r="828" spans="2:8" x14ac:dyDescent="0.25">
      <c r="B828" s="46">
        <v>42330</v>
      </c>
      <c r="C828" s="13">
        <v>581</v>
      </c>
      <c r="D828" s="14" t="s">
        <v>650</v>
      </c>
      <c r="E828" s="15" t="s">
        <v>550</v>
      </c>
      <c r="F828" s="16"/>
      <c r="G828" s="17">
        <v>900000</v>
      </c>
      <c r="H828" s="18">
        <f t="shared" si="23"/>
        <v>8680150</v>
      </c>
    </row>
    <row r="829" spans="2:8" x14ac:dyDescent="0.25">
      <c r="B829" s="46">
        <v>42330</v>
      </c>
      <c r="C829" s="13">
        <v>582</v>
      </c>
      <c r="D829" s="14" t="s">
        <v>723</v>
      </c>
      <c r="E829" s="15" t="s">
        <v>11</v>
      </c>
      <c r="F829" s="16"/>
      <c r="G829" s="17">
        <v>37500</v>
      </c>
      <c r="H829" s="18">
        <f t="shared" si="23"/>
        <v>8642650</v>
      </c>
    </row>
    <row r="830" spans="2:8" ht="16.5" thickBot="1" x14ac:dyDescent="0.3">
      <c r="B830" s="47"/>
      <c r="C830" s="39"/>
      <c r="D830" s="40"/>
      <c r="E830" s="41"/>
      <c r="F830" s="42"/>
      <c r="G830" s="29"/>
      <c r="H830" s="43"/>
    </row>
    <row r="831" spans="2:8" x14ac:dyDescent="0.25">
      <c r="B831" s="56" t="s">
        <v>6</v>
      </c>
      <c r="C831" s="57"/>
      <c r="D831" s="57"/>
      <c r="E831" s="58"/>
      <c r="F831" s="62">
        <f>SUM(F786:F830,F780)</f>
        <v>728180100</v>
      </c>
      <c r="G831" s="62">
        <f>SUM(G786:G830,G780)</f>
        <v>719537450</v>
      </c>
      <c r="H831" s="62">
        <f>SUM(F831-G831)</f>
        <v>8642650</v>
      </c>
    </row>
    <row r="832" spans="2:8" ht="16.5" thickBot="1" x14ac:dyDescent="0.3">
      <c r="B832" s="59"/>
      <c r="C832" s="60"/>
      <c r="D832" s="60"/>
      <c r="E832" s="61"/>
      <c r="F832" s="63"/>
      <c r="G832" s="63"/>
      <c r="H832" s="63"/>
    </row>
    <row r="834" spans="2:8" ht="16.5" thickBot="1" x14ac:dyDescent="0.3"/>
    <row r="835" spans="2:8" x14ac:dyDescent="0.25">
      <c r="B835" s="1" t="s">
        <v>0</v>
      </c>
      <c r="C835" s="54" t="s">
        <v>1</v>
      </c>
      <c r="D835" s="54" t="s">
        <v>2</v>
      </c>
      <c r="E835" s="54" t="s">
        <v>8</v>
      </c>
      <c r="F835" s="2" t="s">
        <v>3</v>
      </c>
      <c r="G835" s="2" t="s">
        <v>4</v>
      </c>
      <c r="H835" s="2" t="s">
        <v>5</v>
      </c>
    </row>
    <row r="836" spans="2:8" ht="16.5" thickBot="1" x14ac:dyDescent="0.3">
      <c r="B836" s="3" t="s">
        <v>70</v>
      </c>
      <c r="C836" s="55"/>
      <c r="D836" s="55"/>
      <c r="E836" s="55"/>
      <c r="F836" s="4" t="s">
        <v>71</v>
      </c>
      <c r="G836" s="4" t="s">
        <v>71</v>
      </c>
      <c r="H836" s="4" t="s">
        <v>71</v>
      </c>
    </row>
    <row r="837" spans="2:8" x14ac:dyDescent="0.25">
      <c r="B837" s="53"/>
      <c r="C837" s="32"/>
      <c r="D837" s="33" t="s">
        <v>5</v>
      </c>
      <c r="E837" s="34"/>
      <c r="F837" s="35"/>
      <c r="G837" s="36"/>
      <c r="H837" s="44">
        <f>SUM(F831-G831)</f>
        <v>8642650</v>
      </c>
    </row>
    <row r="838" spans="2:8" x14ac:dyDescent="0.25">
      <c r="B838" s="46">
        <v>42331</v>
      </c>
      <c r="C838" s="13"/>
      <c r="D838" s="14" t="s">
        <v>728</v>
      </c>
      <c r="E838" s="15"/>
      <c r="F838" s="16">
        <v>2000000</v>
      </c>
      <c r="G838" s="17"/>
      <c r="H838" s="18">
        <f t="shared" ref="H838:H887" si="24">SUM(H837,F838-G838)</f>
        <v>10642650</v>
      </c>
    </row>
    <row r="839" spans="2:8" x14ac:dyDescent="0.25">
      <c r="B839" s="46">
        <v>42331</v>
      </c>
      <c r="C839" s="13">
        <v>583</v>
      </c>
      <c r="D839" s="14" t="s">
        <v>724</v>
      </c>
      <c r="E839" s="15" t="s">
        <v>33</v>
      </c>
      <c r="F839" s="16"/>
      <c r="G839" s="17">
        <v>2064000</v>
      </c>
      <c r="H839" s="18">
        <f t="shared" si="24"/>
        <v>8578650</v>
      </c>
    </row>
    <row r="840" spans="2:8" x14ac:dyDescent="0.25">
      <c r="B840" s="46">
        <v>42331</v>
      </c>
      <c r="C840" s="13">
        <v>584</v>
      </c>
      <c r="D840" s="19" t="s">
        <v>726</v>
      </c>
      <c r="E840" s="15" t="s">
        <v>33</v>
      </c>
      <c r="F840" s="16"/>
      <c r="G840" s="17">
        <v>92000</v>
      </c>
      <c r="H840" s="18">
        <f t="shared" si="24"/>
        <v>8486650</v>
      </c>
    </row>
    <row r="841" spans="2:8" x14ac:dyDescent="0.25">
      <c r="B841" s="46">
        <v>42331</v>
      </c>
      <c r="C841" s="13">
        <v>585</v>
      </c>
      <c r="D841" s="19" t="s">
        <v>727</v>
      </c>
      <c r="E841" s="15" t="s">
        <v>27</v>
      </c>
      <c r="F841" s="16"/>
      <c r="G841" s="17">
        <v>65000</v>
      </c>
      <c r="H841" s="18">
        <f t="shared" si="24"/>
        <v>8421650</v>
      </c>
    </row>
    <row r="842" spans="2:8" x14ac:dyDescent="0.25">
      <c r="B842" s="46">
        <v>42331</v>
      </c>
      <c r="C842" s="13"/>
      <c r="D842" s="19" t="s">
        <v>730</v>
      </c>
      <c r="E842" s="15"/>
      <c r="F842" s="16">
        <v>1000000</v>
      </c>
      <c r="G842" s="17"/>
      <c r="H842" s="18">
        <f t="shared" si="24"/>
        <v>9421650</v>
      </c>
    </row>
    <row r="843" spans="2:8" x14ac:dyDescent="0.25">
      <c r="B843" s="46">
        <v>42331</v>
      </c>
      <c r="C843" s="13">
        <v>586</v>
      </c>
      <c r="D843" s="19" t="s">
        <v>729</v>
      </c>
      <c r="E843" s="15" t="s">
        <v>11</v>
      </c>
      <c r="F843" s="16"/>
      <c r="G843" s="17">
        <v>135000</v>
      </c>
      <c r="H843" s="18">
        <f t="shared" si="24"/>
        <v>9286650</v>
      </c>
    </row>
    <row r="844" spans="2:8" x14ac:dyDescent="0.25">
      <c r="B844" s="46">
        <v>42332</v>
      </c>
      <c r="C844" s="13">
        <v>587</v>
      </c>
      <c r="D844" s="19" t="s">
        <v>263</v>
      </c>
      <c r="E844" s="15" t="s">
        <v>94</v>
      </c>
      <c r="F844" s="16"/>
      <c r="G844" s="17">
        <v>50000</v>
      </c>
      <c r="H844" s="18">
        <f t="shared" si="24"/>
        <v>9236650</v>
      </c>
    </row>
    <row r="845" spans="2:8" x14ac:dyDescent="0.25">
      <c r="B845" s="46">
        <v>42332</v>
      </c>
      <c r="C845" s="13"/>
      <c r="D845" s="19" t="s">
        <v>736</v>
      </c>
      <c r="E845" s="15"/>
      <c r="F845" s="16">
        <v>2000000</v>
      </c>
      <c r="G845" s="17"/>
      <c r="H845" s="18">
        <f t="shared" si="24"/>
        <v>11236650</v>
      </c>
    </row>
    <row r="846" spans="2:8" x14ac:dyDescent="0.25">
      <c r="B846" s="46">
        <v>42332</v>
      </c>
      <c r="C846" s="13">
        <v>588</v>
      </c>
      <c r="D846" s="19" t="s">
        <v>731</v>
      </c>
      <c r="E846" s="15" t="s">
        <v>732</v>
      </c>
      <c r="F846" s="16"/>
      <c r="G846" s="17">
        <v>104000</v>
      </c>
      <c r="H846" s="18">
        <f t="shared" si="24"/>
        <v>11132650</v>
      </c>
    </row>
    <row r="847" spans="2:8" x14ac:dyDescent="0.25">
      <c r="B847" s="46">
        <v>42332</v>
      </c>
      <c r="C847" s="13">
        <v>589</v>
      </c>
      <c r="D847" s="19" t="s">
        <v>733</v>
      </c>
      <c r="E847" s="15" t="s">
        <v>59</v>
      </c>
      <c r="F847" s="16"/>
      <c r="G847" s="17">
        <v>34500</v>
      </c>
      <c r="H847" s="18">
        <f t="shared" si="24"/>
        <v>11098150</v>
      </c>
    </row>
    <row r="848" spans="2:8" x14ac:dyDescent="0.25">
      <c r="B848" s="46">
        <v>42332</v>
      </c>
      <c r="C848" s="13">
        <v>590</v>
      </c>
      <c r="D848" s="19" t="s">
        <v>734</v>
      </c>
      <c r="E848" s="15" t="s">
        <v>581</v>
      </c>
      <c r="F848" s="16"/>
      <c r="G848" s="17">
        <v>20000</v>
      </c>
      <c r="H848" s="18">
        <f t="shared" si="24"/>
        <v>11078150</v>
      </c>
    </row>
    <row r="849" spans="2:8" x14ac:dyDescent="0.25">
      <c r="B849" s="46">
        <v>42332</v>
      </c>
      <c r="C849" s="13">
        <v>591</v>
      </c>
      <c r="D849" s="19" t="s">
        <v>735</v>
      </c>
      <c r="E849" s="15" t="s">
        <v>75</v>
      </c>
      <c r="F849" s="16"/>
      <c r="G849" s="17">
        <v>89000</v>
      </c>
      <c r="H849" s="18">
        <f t="shared" si="24"/>
        <v>10989150</v>
      </c>
    </row>
    <row r="850" spans="2:8" x14ac:dyDescent="0.25">
      <c r="B850" s="46">
        <v>42332</v>
      </c>
      <c r="C850" s="13"/>
      <c r="D850" s="19" t="s">
        <v>743</v>
      </c>
      <c r="E850" s="15"/>
      <c r="F850" s="16">
        <v>13100000</v>
      </c>
      <c r="G850" s="17"/>
      <c r="H850" s="18">
        <f t="shared" si="24"/>
        <v>24089150</v>
      </c>
    </row>
    <row r="851" spans="2:8" x14ac:dyDescent="0.25">
      <c r="B851" s="46">
        <v>42332</v>
      </c>
      <c r="C851" s="13">
        <v>592</v>
      </c>
      <c r="D851" s="19" t="s">
        <v>737</v>
      </c>
      <c r="E851" s="15" t="s">
        <v>57</v>
      </c>
      <c r="F851" s="16"/>
      <c r="G851" s="17">
        <v>15000</v>
      </c>
      <c r="H851" s="18">
        <f t="shared" si="24"/>
        <v>24074150</v>
      </c>
    </row>
    <row r="852" spans="2:8" x14ac:dyDescent="0.25">
      <c r="B852" s="46">
        <v>42332</v>
      </c>
      <c r="C852" s="13">
        <v>593</v>
      </c>
      <c r="D852" s="19" t="s">
        <v>417</v>
      </c>
      <c r="E852" s="15" t="s">
        <v>33</v>
      </c>
      <c r="F852" s="16"/>
      <c r="G852" s="17">
        <v>1545000</v>
      </c>
      <c r="H852" s="18">
        <f t="shared" si="24"/>
        <v>22529150</v>
      </c>
    </row>
    <row r="853" spans="2:8" x14ac:dyDescent="0.25">
      <c r="B853" s="46">
        <v>42332</v>
      </c>
      <c r="C853" s="13">
        <v>594</v>
      </c>
      <c r="D853" s="19" t="s">
        <v>738</v>
      </c>
      <c r="E853" s="15" t="s">
        <v>706</v>
      </c>
      <c r="F853" s="16"/>
      <c r="G853" s="17">
        <v>222000</v>
      </c>
      <c r="H853" s="18">
        <f t="shared" si="24"/>
        <v>22307150</v>
      </c>
    </row>
    <row r="854" spans="2:8" x14ac:dyDescent="0.25">
      <c r="B854" s="46">
        <v>42332</v>
      </c>
      <c r="C854" s="13">
        <v>595</v>
      </c>
      <c r="D854" s="19" t="s">
        <v>739</v>
      </c>
      <c r="E854" s="15" t="s">
        <v>740</v>
      </c>
      <c r="F854" s="16"/>
      <c r="G854" s="17">
        <v>7500000</v>
      </c>
      <c r="H854" s="18">
        <f t="shared" si="24"/>
        <v>14807150</v>
      </c>
    </row>
    <row r="855" spans="2:8" x14ac:dyDescent="0.25">
      <c r="B855" s="46">
        <v>42333</v>
      </c>
      <c r="C855" s="13">
        <v>596</v>
      </c>
      <c r="D855" s="19" t="s">
        <v>741</v>
      </c>
      <c r="E855" s="15" t="s">
        <v>33</v>
      </c>
      <c r="F855" s="16"/>
      <c r="G855" s="17">
        <v>12000</v>
      </c>
      <c r="H855" s="18">
        <f t="shared" si="24"/>
        <v>14795150</v>
      </c>
    </row>
    <row r="856" spans="2:8" x14ac:dyDescent="0.25">
      <c r="B856" s="46">
        <v>42333</v>
      </c>
      <c r="C856" s="13">
        <v>597</v>
      </c>
      <c r="D856" s="19" t="s">
        <v>742</v>
      </c>
      <c r="E856" s="15" t="s">
        <v>11</v>
      </c>
      <c r="F856" s="16"/>
      <c r="G856" s="17">
        <v>40000</v>
      </c>
      <c r="H856" s="18">
        <f t="shared" si="24"/>
        <v>14755150</v>
      </c>
    </row>
    <row r="857" spans="2:8" x14ac:dyDescent="0.25">
      <c r="B857" s="46">
        <v>42333</v>
      </c>
      <c r="C857" s="13"/>
      <c r="D857" s="19" t="s">
        <v>746</v>
      </c>
      <c r="E857" s="15"/>
      <c r="F857" s="16">
        <v>4000000</v>
      </c>
      <c r="G857" s="17"/>
      <c r="H857" s="18">
        <f t="shared" si="24"/>
        <v>18755150</v>
      </c>
    </row>
    <row r="858" spans="2:8" x14ac:dyDescent="0.25">
      <c r="B858" s="46">
        <v>42333</v>
      </c>
      <c r="C858" s="13">
        <v>598</v>
      </c>
      <c r="D858" s="19" t="s">
        <v>939</v>
      </c>
      <c r="E858" s="15" t="s">
        <v>940</v>
      </c>
      <c r="F858" s="16"/>
      <c r="G858" s="17">
        <v>4000000</v>
      </c>
      <c r="H858" s="18">
        <f t="shared" si="24"/>
        <v>14755150</v>
      </c>
    </row>
    <row r="859" spans="2:8" x14ac:dyDescent="0.25">
      <c r="B859" s="46">
        <v>42333</v>
      </c>
      <c r="C859" s="13"/>
      <c r="D859" s="19" t="s">
        <v>749</v>
      </c>
      <c r="E859" s="15"/>
      <c r="F859" s="16">
        <v>10000000</v>
      </c>
      <c r="G859" s="17"/>
      <c r="H859" s="18">
        <f t="shared" si="24"/>
        <v>24755150</v>
      </c>
    </row>
    <row r="860" spans="2:8" x14ac:dyDescent="0.25">
      <c r="B860" s="46">
        <v>42333</v>
      </c>
      <c r="C860" s="13">
        <v>599</v>
      </c>
      <c r="D860" s="19" t="s">
        <v>744</v>
      </c>
      <c r="E860" s="15" t="s">
        <v>745</v>
      </c>
      <c r="F860" s="16"/>
      <c r="G860" s="17">
        <v>9980000</v>
      </c>
      <c r="H860" s="18">
        <f t="shared" si="24"/>
        <v>14775150</v>
      </c>
    </row>
    <row r="861" spans="2:8" x14ac:dyDescent="0.25">
      <c r="B861" s="46">
        <v>42333</v>
      </c>
      <c r="C861" s="13">
        <v>600</v>
      </c>
      <c r="D861" s="14" t="s">
        <v>747</v>
      </c>
      <c r="E861" s="15" t="s">
        <v>33</v>
      </c>
      <c r="F861" s="16"/>
      <c r="G861" s="17">
        <v>55000</v>
      </c>
      <c r="H861" s="18">
        <f t="shared" si="24"/>
        <v>14720150</v>
      </c>
    </row>
    <row r="862" spans="2:8" x14ac:dyDescent="0.25">
      <c r="B862" s="46">
        <v>42334</v>
      </c>
      <c r="C862" s="13"/>
      <c r="D862" s="14" t="s">
        <v>756</v>
      </c>
      <c r="E862" s="15"/>
      <c r="F862" s="16">
        <v>2900000</v>
      </c>
      <c r="G862" s="17"/>
      <c r="H862" s="18">
        <f t="shared" si="24"/>
        <v>17620150</v>
      </c>
    </row>
    <row r="863" spans="2:8" x14ac:dyDescent="0.25">
      <c r="B863" s="46">
        <v>42334</v>
      </c>
      <c r="C863" s="13">
        <v>601</v>
      </c>
      <c r="D863" s="14" t="s">
        <v>748</v>
      </c>
      <c r="E863" s="15" t="s">
        <v>33</v>
      </c>
      <c r="F863" s="16"/>
      <c r="G863" s="17">
        <v>368000</v>
      </c>
      <c r="H863" s="18">
        <f t="shared" si="24"/>
        <v>17252150</v>
      </c>
    </row>
    <row r="864" spans="2:8" x14ac:dyDescent="0.25">
      <c r="B864" s="46">
        <v>42334</v>
      </c>
      <c r="C864" s="13">
        <v>602</v>
      </c>
      <c r="D864" s="14" t="s">
        <v>156</v>
      </c>
      <c r="E864" s="15" t="s">
        <v>33</v>
      </c>
      <c r="F864" s="16"/>
      <c r="G864" s="17">
        <v>772500</v>
      </c>
      <c r="H864" s="18">
        <f t="shared" si="24"/>
        <v>16479650</v>
      </c>
    </row>
    <row r="865" spans="2:8" x14ac:dyDescent="0.25">
      <c r="B865" s="46">
        <v>42334</v>
      </c>
      <c r="C865" s="13">
        <v>603</v>
      </c>
      <c r="D865" s="14" t="s">
        <v>750</v>
      </c>
      <c r="E865" s="15" t="s">
        <v>33</v>
      </c>
      <c r="F865" s="16"/>
      <c r="G865" s="17">
        <v>48000</v>
      </c>
      <c r="H865" s="18">
        <f t="shared" si="24"/>
        <v>16431650</v>
      </c>
    </row>
    <row r="866" spans="2:8" x14ac:dyDescent="0.25">
      <c r="B866" s="46">
        <v>42334</v>
      </c>
      <c r="C866" s="13">
        <v>604</v>
      </c>
      <c r="D866" s="14" t="s">
        <v>751</v>
      </c>
      <c r="E866" s="15" t="s">
        <v>33</v>
      </c>
      <c r="F866" s="16"/>
      <c r="G866" s="17">
        <v>14000</v>
      </c>
      <c r="H866" s="18">
        <f t="shared" si="24"/>
        <v>16417650</v>
      </c>
    </row>
    <row r="867" spans="2:8" x14ac:dyDescent="0.25">
      <c r="B867" s="46">
        <v>42334</v>
      </c>
      <c r="C867" s="13">
        <v>605</v>
      </c>
      <c r="D867" s="14" t="s">
        <v>752</v>
      </c>
      <c r="E867" s="15" t="s">
        <v>33</v>
      </c>
      <c r="F867" s="16"/>
      <c r="G867" s="17">
        <v>12500</v>
      </c>
      <c r="H867" s="18">
        <f t="shared" si="24"/>
        <v>16405150</v>
      </c>
    </row>
    <row r="868" spans="2:8" x14ac:dyDescent="0.25">
      <c r="B868" s="46">
        <v>42334</v>
      </c>
      <c r="C868" s="13">
        <v>606</v>
      </c>
      <c r="D868" s="14" t="s">
        <v>753</v>
      </c>
      <c r="E868" s="15" t="s">
        <v>33</v>
      </c>
      <c r="F868" s="16"/>
      <c r="G868" s="17">
        <v>24000</v>
      </c>
      <c r="H868" s="18">
        <f t="shared" si="24"/>
        <v>16381150</v>
      </c>
    </row>
    <row r="869" spans="2:8" x14ac:dyDescent="0.25">
      <c r="B869" s="46">
        <v>42334</v>
      </c>
      <c r="C869" s="13">
        <v>607</v>
      </c>
      <c r="D869" s="14" t="s">
        <v>754</v>
      </c>
      <c r="E869" s="15" t="s">
        <v>11</v>
      </c>
      <c r="F869" s="16"/>
      <c r="G869" s="17">
        <v>127500</v>
      </c>
      <c r="H869" s="18">
        <f t="shared" si="24"/>
        <v>16253650</v>
      </c>
    </row>
    <row r="870" spans="2:8" x14ac:dyDescent="0.25">
      <c r="B870" s="46">
        <v>42334</v>
      </c>
      <c r="C870" s="13">
        <v>608</v>
      </c>
      <c r="D870" s="14" t="s">
        <v>755</v>
      </c>
      <c r="E870" s="15" t="s">
        <v>11</v>
      </c>
      <c r="F870" s="16"/>
      <c r="G870" s="17">
        <v>108000</v>
      </c>
      <c r="H870" s="18">
        <f t="shared" si="24"/>
        <v>16145650</v>
      </c>
    </row>
    <row r="871" spans="2:8" x14ac:dyDescent="0.25">
      <c r="B871" s="46">
        <v>42335</v>
      </c>
      <c r="C871" s="13"/>
      <c r="D871" s="14" t="s">
        <v>762</v>
      </c>
      <c r="E871" s="15"/>
      <c r="F871" s="16">
        <v>1000000</v>
      </c>
      <c r="G871" s="17"/>
      <c r="H871" s="18">
        <f t="shared" si="24"/>
        <v>17145650</v>
      </c>
    </row>
    <row r="872" spans="2:8" x14ac:dyDescent="0.25">
      <c r="B872" s="46">
        <v>42335</v>
      </c>
      <c r="C872" s="13">
        <v>609</v>
      </c>
      <c r="D872" s="14" t="s">
        <v>757</v>
      </c>
      <c r="E872" s="15" t="s">
        <v>33</v>
      </c>
      <c r="F872" s="16"/>
      <c r="G872" s="17">
        <v>259500</v>
      </c>
      <c r="H872" s="18">
        <f t="shared" si="24"/>
        <v>16886150</v>
      </c>
    </row>
    <row r="873" spans="2:8" x14ac:dyDescent="0.25">
      <c r="B873" s="46">
        <v>42335</v>
      </c>
      <c r="C873" s="13">
        <v>610</v>
      </c>
      <c r="D873" s="14" t="s">
        <v>758</v>
      </c>
      <c r="E873" s="15" t="s">
        <v>706</v>
      </c>
      <c r="F873" s="16"/>
      <c r="G873" s="17">
        <v>443000</v>
      </c>
      <c r="H873" s="18">
        <f t="shared" si="24"/>
        <v>16443150</v>
      </c>
    </row>
    <row r="874" spans="2:8" x14ac:dyDescent="0.25">
      <c r="B874" s="46">
        <v>42335</v>
      </c>
      <c r="C874" s="13">
        <v>611</v>
      </c>
      <c r="D874" s="14" t="s">
        <v>759</v>
      </c>
      <c r="E874" s="45" t="s">
        <v>11</v>
      </c>
      <c r="F874" s="16"/>
      <c r="G874" s="17">
        <v>112500</v>
      </c>
      <c r="H874" s="18">
        <f t="shared" si="24"/>
        <v>16330650</v>
      </c>
    </row>
    <row r="875" spans="2:8" x14ac:dyDescent="0.25">
      <c r="B875" s="46">
        <v>42335</v>
      </c>
      <c r="C875" s="13">
        <v>612</v>
      </c>
      <c r="D875" s="14" t="s">
        <v>156</v>
      </c>
      <c r="E875" s="45" t="s">
        <v>33</v>
      </c>
      <c r="F875" s="16"/>
      <c r="G875" s="17">
        <v>772500</v>
      </c>
      <c r="H875" s="18">
        <f t="shared" si="24"/>
        <v>15558150</v>
      </c>
    </row>
    <row r="876" spans="2:8" x14ac:dyDescent="0.25">
      <c r="B876" s="46">
        <v>42335</v>
      </c>
      <c r="C876" s="13">
        <v>613</v>
      </c>
      <c r="D876" s="14" t="s">
        <v>760</v>
      </c>
      <c r="E876" s="15" t="s">
        <v>33</v>
      </c>
      <c r="F876" s="16"/>
      <c r="G876" s="17">
        <v>50000</v>
      </c>
      <c r="H876" s="18">
        <f t="shared" si="24"/>
        <v>15508150</v>
      </c>
    </row>
    <row r="877" spans="2:8" x14ac:dyDescent="0.25">
      <c r="B877" s="46">
        <v>42335</v>
      </c>
      <c r="C877" s="13">
        <v>614</v>
      </c>
      <c r="D877" s="14" t="s">
        <v>761</v>
      </c>
      <c r="E877" s="15" t="s">
        <v>745</v>
      </c>
      <c r="F877" s="16"/>
      <c r="G877" s="17">
        <v>132000</v>
      </c>
      <c r="H877" s="18">
        <f t="shared" si="24"/>
        <v>15376150</v>
      </c>
    </row>
    <row r="878" spans="2:8" x14ac:dyDescent="0.25">
      <c r="B878" s="46">
        <v>42335</v>
      </c>
      <c r="C878" s="13"/>
      <c r="D878" s="14" t="s">
        <v>767</v>
      </c>
      <c r="E878" s="15"/>
      <c r="F878" s="16">
        <v>9000000</v>
      </c>
      <c r="G878" s="17"/>
      <c r="H878" s="18">
        <f t="shared" si="24"/>
        <v>24376150</v>
      </c>
    </row>
    <row r="879" spans="2:8" x14ac:dyDescent="0.25">
      <c r="B879" s="46">
        <v>42335</v>
      </c>
      <c r="C879" s="13">
        <v>615</v>
      </c>
      <c r="D879" s="14" t="s">
        <v>763</v>
      </c>
      <c r="E879" s="15" t="s">
        <v>11</v>
      </c>
      <c r="F879" s="16"/>
      <c r="G879" s="17">
        <v>77000</v>
      </c>
      <c r="H879" s="18">
        <f t="shared" si="24"/>
        <v>24299150</v>
      </c>
    </row>
    <row r="880" spans="2:8" x14ac:dyDescent="0.25">
      <c r="B880" s="46">
        <v>42336</v>
      </c>
      <c r="C880" s="13">
        <v>616</v>
      </c>
      <c r="D880" s="14" t="s">
        <v>764</v>
      </c>
      <c r="E880" s="15" t="s">
        <v>27</v>
      </c>
      <c r="F880" s="16"/>
      <c r="G880" s="17">
        <v>50000</v>
      </c>
      <c r="H880" s="18">
        <f t="shared" si="24"/>
        <v>24249150</v>
      </c>
    </row>
    <row r="881" spans="2:8" x14ac:dyDescent="0.25">
      <c r="B881" s="46">
        <v>42336</v>
      </c>
      <c r="C881" s="13">
        <v>617</v>
      </c>
      <c r="D881" s="14" t="s">
        <v>765</v>
      </c>
      <c r="E881" s="15" t="s">
        <v>745</v>
      </c>
      <c r="F881" s="16"/>
      <c r="G881" s="17">
        <v>44000</v>
      </c>
      <c r="H881" s="18">
        <f t="shared" si="24"/>
        <v>24205150</v>
      </c>
    </row>
    <row r="882" spans="2:8" x14ac:dyDescent="0.25">
      <c r="B882" s="46">
        <v>42336</v>
      </c>
      <c r="C882" s="13">
        <v>618</v>
      </c>
      <c r="D882" s="14" t="s">
        <v>766</v>
      </c>
      <c r="E882" s="15" t="s">
        <v>11</v>
      </c>
      <c r="F882" s="16"/>
      <c r="G882" s="17">
        <v>55000</v>
      </c>
      <c r="H882" s="18">
        <f t="shared" si="24"/>
        <v>24150150</v>
      </c>
    </row>
    <row r="883" spans="2:8" x14ac:dyDescent="0.25">
      <c r="B883" s="46">
        <v>42336</v>
      </c>
      <c r="C883" s="13"/>
      <c r="D883" s="14" t="s">
        <v>772</v>
      </c>
      <c r="E883" s="15"/>
      <c r="F883" s="16">
        <v>10000000</v>
      </c>
      <c r="G883" s="17"/>
      <c r="H883" s="18">
        <f t="shared" si="24"/>
        <v>34150150</v>
      </c>
    </row>
    <row r="884" spans="2:8" x14ac:dyDescent="0.25">
      <c r="B884" s="46">
        <v>42336</v>
      </c>
      <c r="C884" s="13">
        <v>619</v>
      </c>
      <c r="D884" s="14" t="s">
        <v>768</v>
      </c>
      <c r="E884" s="15"/>
      <c r="F884" s="16"/>
      <c r="G884" s="17">
        <v>21074500</v>
      </c>
      <c r="H884" s="18">
        <f t="shared" si="24"/>
        <v>13075650</v>
      </c>
    </row>
    <row r="885" spans="2:8" x14ac:dyDescent="0.25">
      <c r="B885" s="46">
        <v>42303</v>
      </c>
      <c r="C885" s="13">
        <v>620</v>
      </c>
      <c r="D885" s="14" t="s">
        <v>769</v>
      </c>
      <c r="E885" s="15" t="s">
        <v>471</v>
      </c>
      <c r="F885" s="16"/>
      <c r="G885" s="17">
        <v>4100000</v>
      </c>
      <c r="H885" s="18">
        <f t="shared" si="24"/>
        <v>8975650</v>
      </c>
    </row>
    <row r="886" spans="2:8" x14ac:dyDescent="0.25">
      <c r="B886" s="46">
        <v>42336</v>
      </c>
      <c r="C886" s="13">
        <v>621</v>
      </c>
      <c r="D886" s="14" t="s">
        <v>141</v>
      </c>
      <c r="E886" s="15" t="s">
        <v>33</v>
      </c>
      <c r="F886" s="16"/>
      <c r="G886" s="17">
        <v>515000</v>
      </c>
      <c r="H886" s="18">
        <f t="shared" si="24"/>
        <v>8460650</v>
      </c>
    </row>
    <row r="887" spans="2:8" ht="16.5" thickBot="1" x14ac:dyDescent="0.3">
      <c r="B887" s="47"/>
      <c r="C887" s="39"/>
      <c r="D887" s="40"/>
      <c r="E887" s="41"/>
      <c r="F887" s="42"/>
      <c r="G887" s="29"/>
      <c r="H887" s="43">
        <f t="shared" si="24"/>
        <v>8460650</v>
      </c>
    </row>
    <row r="888" spans="2:8" x14ac:dyDescent="0.25">
      <c r="B888" s="56" t="s">
        <v>6</v>
      </c>
      <c r="C888" s="57"/>
      <c r="D888" s="57"/>
      <c r="E888" s="58"/>
      <c r="F888" s="62">
        <f>SUM(F837:F887,F831)</f>
        <v>783180100</v>
      </c>
      <c r="G888" s="62">
        <f>SUM(G837:G887,G831)</f>
        <v>774719450</v>
      </c>
      <c r="H888" s="62">
        <f>SUM(F888-G888)</f>
        <v>8460650</v>
      </c>
    </row>
    <row r="889" spans="2:8" ht="16.5" thickBot="1" x14ac:dyDescent="0.3">
      <c r="B889" s="59"/>
      <c r="C889" s="60"/>
      <c r="D889" s="60"/>
      <c r="E889" s="61"/>
      <c r="F889" s="63"/>
      <c r="G889" s="63"/>
      <c r="H889" s="63"/>
    </row>
    <row r="891" spans="2:8" ht="16.5" thickBot="1" x14ac:dyDescent="0.3"/>
    <row r="892" spans="2:8" x14ac:dyDescent="0.25">
      <c r="B892" s="1" t="s">
        <v>0</v>
      </c>
      <c r="C892" s="54" t="s">
        <v>1</v>
      </c>
      <c r="D892" s="54" t="s">
        <v>2</v>
      </c>
      <c r="E892" s="54" t="s">
        <v>8</v>
      </c>
      <c r="F892" s="2" t="s">
        <v>3</v>
      </c>
      <c r="G892" s="2" t="s">
        <v>4</v>
      </c>
      <c r="H892" s="2" t="s">
        <v>5</v>
      </c>
    </row>
    <row r="893" spans="2:8" ht="16.5" thickBot="1" x14ac:dyDescent="0.3">
      <c r="B893" s="3" t="s">
        <v>70</v>
      </c>
      <c r="C893" s="55"/>
      <c r="D893" s="55"/>
      <c r="E893" s="55"/>
      <c r="F893" s="4" t="s">
        <v>71</v>
      </c>
      <c r="G893" s="4" t="s">
        <v>71</v>
      </c>
      <c r="H893" s="4" t="s">
        <v>71</v>
      </c>
    </row>
    <row r="894" spans="2:8" x14ac:dyDescent="0.25">
      <c r="B894" s="53"/>
      <c r="C894" s="32"/>
      <c r="D894" s="33" t="s">
        <v>5</v>
      </c>
      <c r="E894" s="34"/>
      <c r="F894" s="35"/>
      <c r="G894" s="36"/>
      <c r="H894" s="44">
        <f>SUM(F888-G888)</f>
        <v>8460650</v>
      </c>
    </row>
    <row r="895" spans="2:8" x14ac:dyDescent="0.25">
      <c r="B895" s="46">
        <v>42336</v>
      </c>
      <c r="C895" s="13">
        <v>622</v>
      </c>
      <c r="D895" s="14" t="s">
        <v>770</v>
      </c>
      <c r="E895" s="15" t="s">
        <v>745</v>
      </c>
      <c r="F895" s="16"/>
      <c r="G895" s="17">
        <v>336000</v>
      </c>
      <c r="H895" s="18">
        <f t="shared" ref="H895:H946" si="25">SUM(H894,F895-G895)</f>
        <v>8124650</v>
      </c>
    </row>
    <row r="896" spans="2:8" x14ac:dyDescent="0.25">
      <c r="B896" s="46">
        <v>42337</v>
      </c>
      <c r="C896" s="13">
        <v>623</v>
      </c>
      <c r="D896" s="14" t="s">
        <v>771</v>
      </c>
      <c r="E896" s="15" t="s">
        <v>61</v>
      </c>
      <c r="F896" s="16"/>
      <c r="G896" s="17">
        <v>168000</v>
      </c>
      <c r="H896" s="18">
        <f t="shared" si="25"/>
        <v>7956650</v>
      </c>
    </row>
    <row r="897" spans="2:8" x14ac:dyDescent="0.25">
      <c r="B897" s="46">
        <v>42338</v>
      </c>
      <c r="C897" s="13"/>
      <c r="D897" s="19" t="s">
        <v>773</v>
      </c>
      <c r="E897" s="15"/>
      <c r="F897" s="16">
        <v>10000000</v>
      </c>
      <c r="G897" s="17"/>
      <c r="H897" s="18">
        <f t="shared" si="25"/>
        <v>17956650</v>
      </c>
    </row>
    <row r="898" spans="2:8" x14ac:dyDescent="0.25">
      <c r="B898" s="46">
        <v>42338</v>
      </c>
      <c r="C898" s="13">
        <v>624</v>
      </c>
      <c r="D898" s="19" t="s">
        <v>774</v>
      </c>
      <c r="E898" s="15" t="s">
        <v>33</v>
      </c>
      <c r="F898" s="16"/>
      <c r="G898" s="17">
        <v>635000</v>
      </c>
      <c r="H898" s="18">
        <f t="shared" si="25"/>
        <v>17321650</v>
      </c>
    </row>
    <row r="899" spans="2:8" x14ac:dyDescent="0.25">
      <c r="B899" s="46">
        <v>42338</v>
      </c>
      <c r="C899" s="13">
        <v>625</v>
      </c>
      <c r="D899" s="19" t="s">
        <v>775</v>
      </c>
      <c r="E899" s="15" t="s">
        <v>33</v>
      </c>
      <c r="F899" s="16"/>
      <c r="G899" s="17">
        <v>250000</v>
      </c>
      <c r="H899" s="18">
        <f t="shared" si="25"/>
        <v>17071650</v>
      </c>
    </row>
    <row r="900" spans="2:8" x14ac:dyDescent="0.25">
      <c r="B900" s="46">
        <v>42338</v>
      </c>
      <c r="C900" s="13">
        <v>626</v>
      </c>
      <c r="D900" s="19" t="s">
        <v>776</v>
      </c>
      <c r="E900" s="15" t="s">
        <v>745</v>
      </c>
      <c r="F900" s="16"/>
      <c r="G900" s="17">
        <v>5377500</v>
      </c>
      <c r="H900" s="18">
        <f t="shared" si="25"/>
        <v>11694150</v>
      </c>
    </row>
    <row r="901" spans="2:8" x14ac:dyDescent="0.25">
      <c r="B901" s="46">
        <v>42339</v>
      </c>
      <c r="C901" s="13"/>
      <c r="D901" s="19" t="s">
        <v>777</v>
      </c>
      <c r="E901" s="15"/>
      <c r="F901" s="16">
        <v>1000000</v>
      </c>
      <c r="G901" s="17"/>
      <c r="H901" s="18">
        <f t="shared" si="25"/>
        <v>12694150</v>
      </c>
    </row>
    <row r="902" spans="2:8" x14ac:dyDescent="0.25">
      <c r="B902" s="46">
        <v>42339</v>
      </c>
      <c r="C902" s="13">
        <v>627</v>
      </c>
      <c r="D902" s="19" t="s">
        <v>778</v>
      </c>
      <c r="E902" s="15" t="s">
        <v>706</v>
      </c>
      <c r="F902" s="16"/>
      <c r="G902" s="17">
        <v>443000</v>
      </c>
      <c r="H902" s="18">
        <f t="shared" si="25"/>
        <v>12251150</v>
      </c>
    </row>
    <row r="903" spans="2:8" x14ac:dyDescent="0.25">
      <c r="B903" s="46">
        <v>42339</v>
      </c>
      <c r="C903" s="13">
        <v>628</v>
      </c>
      <c r="D903" s="19" t="s">
        <v>779</v>
      </c>
      <c r="E903" s="15" t="s">
        <v>57</v>
      </c>
      <c r="F903" s="16"/>
      <c r="G903" s="17">
        <v>149000</v>
      </c>
      <c r="H903" s="18">
        <f t="shared" si="25"/>
        <v>12102150</v>
      </c>
    </row>
    <row r="904" spans="2:8" x14ac:dyDescent="0.25">
      <c r="B904" s="46">
        <v>42339</v>
      </c>
      <c r="C904" s="13">
        <v>629</v>
      </c>
      <c r="D904" s="19" t="s">
        <v>780</v>
      </c>
      <c r="E904" s="15" t="s">
        <v>11</v>
      </c>
      <c r="F904" s="16"/>
      <c r="G904" s="17">
        <v>97500</v>
      </c>
      <c r="H904" s="18">
        <f t="shared" si="25"/>
        <v>12004650</v>
      </c>
    </row>
    <row r="905" spans="2:8" x14ac:dyDescent="0.25">
      <c r="B905" s="46">
        <v>42339</v>
      </c>
      <c r="C905" s="13"/>
      <c r="D905" s="19" t="s">
        <v>781</v>
      </c>
      <c r="E905" s="15"/>
      <c r="F905" s="16">
        <v>3000000</v>
      </c>
      <c r="G905" s="17"/>
      <c r="H905" s="18">
        <f t="shared" si="25"/>
        <v>15004650</v>
      </c>
    </row>
    <row r="906" spans="2:8" x14ac:dyDescent="0.25">
      <c r="B906" s="46">
        <v>42339</v>
      </c>
      <c r="C906" s="13">
        <v>630</v>
      </c>
      <c r="D906" s="19" t="s">
        <v>782</v>
      </c>
      <c r="E906" s="15" t="s">
        <v>783</v>
      </c>
      <c r="F906" s="16"/>
      <c r="G906" s="17">
        <v>5500000</v>
      </c>
      <c r="H906" s="18">
        <f t="shared" si="25"/>
        <v>9504650</v>
      </c>
    </row>
    <row r="907" spans="2:8" x14ac:dyDescent="0.25">
      <c r="B907" s="46">
        <v>42339</v>
      </c>
      <c r="C907" s="13"/>
      <c r="D907" s="19" t="s">
        <v>785</v>
      </c>
      <c r="E907" s="15"/>
      <c r="F907" s="16">
        <v>1000000</v>
      </c>
      <c r="G907" s="17"/>
      <c r="H907" s="18">
        <f t="shared" si="25"/>
        <v>10504650</v>
      </c>
    </row>
    <row r="908" spans="2:8" x14ac:dyDescent="0.25">
      <c r="B908" s="46">
        <v>42339</v>
      </c>
      <c r="C908" s="13">
        <v>631</v>
      </c>
      <c r="D908" s="19" t="s">
        <v>784</v>
      </c>
      <c r="E908" s="15" t="s">
        <v>33</v>
      </c>
      <c r="F908" s="16"/>
      <c r="G908" s="17">
        <v>208000</v>
      </c>
      <c r="H908" s="18">
        <f t="shared" si="25"/>
        <v>10296650</v>
      </c>
    </row>
    <row r="909" spans="2:8" x14ac:dyDescent="0.25">
      <c r="B909" s="46">
        <v>42340</v>
      </c>
      <c r="C909" s="13">
        <v>632</v>
      </c>
      <c r="D909" s="19" t="s">
        <v>786</v>
      </c>
      <c r="E909" s="15" t="s">
        <v>706</v>
      </c>
      <c r="F909" s="16"/>
      <c r="G909" s="17">
        <v>210000</v>
      </c>
      <c r="H909" s="18">
        <f t="shared" si="25"/>
        <v>10086650</v>
      </c>
    </row>
    <row r="910" spans="2:8" x14ac:dyDescent="0.25">
      <c r="B910" s="46">
        <v>42340</v>
      </c>
      <c r="C910" s="13"/>
      <c r="D910" s="19" t="s">
        <v>787</v>
      </c>
      <c r="E910" s="15"/>
      <c r="F910" s="16">
        <v>7000000</v>
      </c>
      <c r="G910" s="17"/>
      <c r="H910" s="18">
        <f t="shared" si="25"/>
        <v>17086650</v>
      </c>
    </row>
    <row r="911" spans="2:8" x14ac:dyDescent="0.25">
      <c r="B911" s="46">
        <v>42340</v>
      </c>
      <c r="C911" s="13">
        <v>633</v>
      </c>
      <c r="D911" s="19" t="s">
        <v>784</v>
      </c>
      <c r="E911" s="15" t="s">
        <v>33</v>
      </c>
      <c r="F911" s="16"/>
      <c r="G911" s="17">
        <v>208000</v>
      </c>
      <c r="H911" s="18">
        <f t="shared" si="25"/>
        <v>16878650</v>
      </c>
    </row>
    <row r="912" spans="2:8" x14ac:dyDescent="0.25">
      <c r="B912" s="46">
        <v>42340</v>
      </c>
      <c r="C912" s="13">
        <v>634</v>
      </c>
      <c r="D912" s="19" t="s">
        <v>788</v>
      </c>
      <c r="E912" s="15" t="s">
        <v>745</v>
      </c>
      <c r="F912" s="16"/>
      <c r="G912" s="17">
        <v>100000</v>
      </c>
      <c r="H912" s="18">
        <f t="shared" si="25"/>
        <v>16778650</v>
      </c>
    </row>
    <row r="913" spans="2:8" x14ac:dyDescent="0.25">
      <c r="B913" s="46">
        <v>42340</v>
      </c>
      <c r="C913" s="13">
        <v>635</v>
      </c>
      <c r="D913" s="19" t="s">
        <v>789</v>
      </c>
      <c r="E913" s="15" t="s">
        <v>57</v>
      </c>
      <c r="F913" s="16"/>
      <c r="G913" s="17">
        <v>386500</v>
      </c>
      <c r="H913" s="18">
        <f t="shared" si="25"/>
        <v>16392150</v>
      </c>
    </row>
    <row r="914" spans="2:8" x14ac:dyDescent="0.25">
      <c r="B914" s="46">
        <v>42340</v>
      </c>
      <c r="C914" s="13">
        <v>636</v>
      </c>
      <c r="D914" s="19" t="s">
        <v>790</v>
      </c>
      <c r="E914" s="15" t="s">
        <v>33</v>
      </c>
      <c r="F914" s="16"/>
      <c r="G914" s="17">
        <v>920500</v>
      </c>
      <c r="H914" s="18">
        <f t="shared" si="25"/>
        <v>15471650</v>
      </c>
    </row>
    <row r="915" spans="2:8" x14ac:dyDescent="0.25">
      <c r="B915" s="46">
        <v>42334</v>
      </c>
      <c r="C915" s="13">
        <v>637</v>
      </c>
      <c r="D915" s="19" t="s">
        <v>650</v>
      </c>
      <c r="E915" s="15" t="s">
        <v>550</v>
      </c>
      <c r="F915" s="16"/>
      <c r="G915" s="17">
        <v>900000</v>
      </c>
      <c r="H915" s="18">
        <f t="shared" si="25"/>
        <v>14571650</v>
      </c>
    </row>
    <row r="916" spans="2:8" x14ac:dyDescent="0.25">
      <c r="B916" s="46">
        <v>42341</v>
      </c>
      <c r="C916" s="13"/>
      <c r="D916" s="19" t="s">
        <v>791</v>
      </c>
      <c r="E916" s="15"/>
      <c r="F916" s="16">
        <v>8000000</v>
      </c>
      <c r="G916" s="17"/>
      <c r="H916" s="18">
        <f t="shared" si="25"/>
        <v>22571650</v>
      </c>
    </row>
    <row r="917" spans="2:8" x14ac:dyDescent="0.25">
      <c r="B917" s="46">
        <v>42341</v>
      </c>
      <c r="C917" s="13">
        <v>638</v>
      </c>
      <c r="D917" s="19" t="s">
        <v>792</v>
      </c>
      <c r="E917" s="15" t="s">
        <v>33</v>
      </c>
      <c r="F917" s="16"/>
      <c r="G917" s="17">
        <v>152000</v>
      </c>
      <c r="H917" s="18">
        <f t="shared" si="25"/>
        <v>22419650</v>
      </c>
    </row>
    <row r="918" spans="2:8" x14ac:dyDescent="0.25">
      <c r="B918" s="46">
        <v>42341</v>
      </c>
      <c r="C918" s="13">
        <v>639</v>
      </c>
      <c r="D918" s="14" t="s">
        <v>793</v>
      </c>
      <c r="E918" s="15" t="s">
        <v>794</v>
      </c>
      <c r="F918" s="16"/>
      <c r="G918" s="17">
        <v>423000</v>
      </c>
      <c r="H918" s="18">
        <f t="shared" si="25"/>
        <v>21996650</v>
      </c>
    </row>
    <row r="919" spans="2:8" x14ac:dyDescent="0.25">
      <c r="B919" s="46">
        <v>42342</v>
      </c>
      <c r="C919" s="13"/>
      <c r="D919" s="14" t="s">
        <v>795</v>
      </c>
      <c r="E919" s="15"/>
      <c r="F919" s="16">
        <v>1655000</v>
      </c>
      <c r="G919" s="17"/>
      <c r="H919" s="18">
        <f t="shared" si="25"/>
        <v>23651650</v>
      </c>
    </row>
    <row r="920" spans="2:8" x14ac:dyDescent="0.25">
      <c r="B920" s="46">
        <v>42342</v>
      </c>
      <c r="C920" s="13">
        <v>640</v>
      </c>
      <c r="D920" s="14" t="s">
        <v>796</v>
      </c>
      <c r="E920" s="15" t="s">
        <v>706</v>
      </c>
      <c r="F920" s="16"/>
      <c r="G920" s="17">
        <v>1655500</v>
      </c>
      <c r="H920" s="18">
        <f t="shared" si="25"/>
        <v>21996150</v>
      </c>
    </row>
    <row r="921" spans="2:8" x14ac:dyDescent="0.25">
      <c r="B921" s="46">
        <v>42342</v>
      </c>
      <c r="C921" s="13">
        <v>641</v>
      </c>
      <c r="D921" s="14" t="s">
        <v>797</v>
      </c>
      <c r="E921" s="15" t="s">
        <v>33</v>
      </c>
      <c r="F921" s="16"/>
      <c r="G921" s="17">
        <v>635000</v>
      </c>
      <c r="H921" s="18">
        <f t="shared" si="25"/>
        <v>21361150</v>
      </c>
    </row>
    <row r="922" spans="2:8" x14ac:dyDescent="0.25">
      <c r="B922" s="46">
        <v>42342</v>
      </c>
      <c r="C922" s="13"/>
      <c r="D922" s="19" t="s">
        <v>799</v>
      </c>
      <c r="E922" s="15"/>
      <c r="F922" s="16">
        <v>2000000</v>
      </c>
      <c r="G922" s="17"/>
      <c r="H922" s="18">
        <f t="shared" si="25"/>
        <v>23361150</v>
      </c>
    </row>
    <row r="923" spans="2:8" x14ac:dyDescent="0.25">
      <c r="B923" s="46">
        <v>42342</v>
      </c>
      <c r="C923" s="13">
        <v>642</v>
      </c>
      <c r="D923" s="14" t="s">
        <v>798</v>
      </c>
      <c r="E923" s="15" t="s">
        <v>33</v>
      </c>
      <c r="F923" s="16"/>
      <c r="G923" s="17">
        <v>267500</v>
      </c>
      <c r="H923" s="18">
        <f t="shared" si="25"/>
        <v>23093650</v>
      </c>
    </row>
    <row r="924" spans="2:8" x14ac:dyDescent="0.25">
      <c r="B924" s="46">
        <v>42342</v>
      </c>
      <c r="C924" s="13">
        <v>643</v>
      </c>
      <c r="D924" s="14" t="s">
        <v>800</v>
      </c>
      <c r="E924" s="15" t="s">
        <v>706</v>
      </c>
      <c r="F924" s="16"/>
      <c r="G924" s="17">
        <v>80000</v>
      </c>
      <c r="H924" s="18">
        <f t="shared" si="25"/>
        <v>23013650</v>
      </c>
    </row>
    <row r="925" spans="2:8" x14ac:dyDescent="0.25">
      <c r="B925" s="46">
        <v>42342</v>
      </c>
      <c r="C925" s="13">
        <v>644</v>
      </c>
      <c r="D925" s="14" t="s">
        <v>801</v>
      </c>
      <c r="E925" s="15" t="s">
        <v>61</v>
      </c>
      <c r="F925" s="16"/>
      <c r="G925" s="17">
        <v>200000</v>
      </c>
      <c r="H925" s="18">
        <f t="shared" si="25"/>
        <v>22813650</v>
      </c>
    </row>
    <row r="926" spans="2:8" x14ac:dyDescent="0.25">
      <c r="B926" s="46">
        <v>42342</v>
      </c>
      <c r="C926" s="13"/>
      <c r="D926" s="14" t="s">
        <v>802</v>
      </c>
      <c r="E926" s="15"/>
      <c r="F926" s="16">
        <v>8100000</v>
      </c>
      <c r="G926" s="17"/>
      <c r="H926" s="18">
        <f t="shared" si="25"/>
        <v>30913650</v>
      </c>
    </row>
    <row r="927" spans="2:8" x14ac:dyDescent="0.25">
      <c r="B927" s="46">
        <v>42342</v>
      </c>
      <c r="C927" s="13">
        <v>645</v>
      </c>
      <c r="D927" s="14" t="s">
        <v>803</v>
      </c>
      <c r="E927" s="15" t="s">
        <v>745</v>
      </c>
      <c r="F927" s="16"/>
      <c r="G927" s="17">
        <v>135000</v>
      </c>
      <c r="H927" s="18">
        <f t="shared" si="25"/>
        <v>30778650</v>
      </c>
    </row>
    <row r="928" spans="2:8" x14ac:dyDescent="0.25">
      <c r="B928" s="46">
        <v>42343</v>
      </c>
      <c r="C928" s="13"/>
      <c r="D928" s="14" t="s">
        <v>804</v>
      </c>
      <c r="E928" s="15"/>
      <c r="F928" s="16">
        <v>200000</v>
      </c>
      <c r="G928" s="17"/>
      <c r="H928" s="18">
        <f t="shared" si="25"/>
        <v>30978650</v>
      </c>
    </row>
    <row r="929" spans="2:8" x14ac:dyDescent="0.25">
      <c r="B929" s="46">
        <v>42343</v>
      </c>
      <c r="C929" s="13">
        <v>646</v>
      </c>
      <c r="D929" s="14" t="s">
        <v>805</v>
      </c>
      <c r="E929" s="15" t="s">
        <v>33</v>
      </c>
      <c r="F929" s="16"/>
      <c r="G929" s="17">
        <v>123000</v>
      </c>
      <c r="H929" s="18">
        <f t="shared" si="25"/>
        <v>30855650</v>
      </c>
    </row>
    <row r="930" spans="2:8" x14ac:dyDescent="0.25">
      <c r="B930" s="46">
        <v>42343</v>
      </c>
      <c r="C930" s="13">
        <v>647</v>
      </c>
      <c r="D930" s="14" t="s">
        <v>806</v>
      </c>
      <c r="E930" s="15" t="s">
        <v>33</v>
      </c>
      <c r="F930" s="16"/>
      <c r="G930" s="17">
        <v>64000</v>
      </c>
      <c r="H930" s="18">
        <f t="shared" si="25"/>
        <v>30791650</v>
      </c>
    </row>
    <row r="931" spans="2:8" x14ac:dyDescent="0.25">
      <c r="B931" s="46">
        <v>42343</v>
      </c>
      <c r="C931" s="13"/>
      <c r="D931" s="14" t="s">
        <v>807</v>
      </c>
      <c r="E931" s="45"/>
      <c r="F931" s="16">
        <v>9000000</v>
      </c>
      <c r="G931" s="17"/>
      <c r="H931" s="18">
        <f t="shared" si="25"/>
        <v>39791650</v>
      </c>
    </row>
    <row r="932" spans="2:8" x14ac:dyDescent="0.25">
      <c r="B932" s="46">
        <v>42343</v>
      </c>
      <c r="C932" s="13">
        <v>648</v>
      </c>
      <c r="D932" s="14" t="s">
        <v>808</v>
      </c>
      <c r="E932" s="45" t="s">
        <v>745</v>
      </c>
      <c r="F932" s="16"/>
      <c r="G932" s="17">
        <v>44000</v>
      </c>
      <c r="H932" s="18">
        <f t="shared" si="25"/>
        <v>39747650</v>
      </c>
    </row>
    <row r="933" spans="2:8" x14ac:dyDescent="0.25">
      <c r="B933" s="46">
        <v>42343</v>
      </c>
      <c r="C933" s="13">
        <v>649</v>
      </c>
      <c r="D933" s="14" t="s">
        <v>808</v>
      </c>
      <c r="E933" s="15" t="s">
        <v>745</v>
      </c>
      <c r="F933" s="16"/>
      <c r="G933" s="17">
        <v>44000</v>
      </c>
      <c r="H933" s="18">
        <f t="shared" si="25"/>
        <v>39703650</v>
      </c>
    </row>
    <row r="934" spans="2:8" x14ac:dyDescent="0.25">
      <c r="B934" s="46">
        <v>42343</v>
      </c>
      <c r="C934" s="13"/>
      <c r="D934" s="14" t="s">
        <v>809</v>
      </c>
      <c r="E934" s="15"/>
      <c r="F934" s="16">
        <v>6000000</v>
      </c>
      <c r="G934" s="17"/>
      <c r="H934" s="18">
        <f t="shared" si="25"/>
        <v>45703650</v>
      </c>
    </row>
    <row r="935" spans="2:8" x14ac:dyDescent="0.25">
      <c r="B935" s="46">
        <v>42343</v>
      </c>
      <c r="C935" s="13">
        <v>650</v>
      </c>
      <c r="D935" s="14" t="s">
        <v>810</v>
      </c>
      <c r="E935" s="15" t="s">
        <v>745</v>
      </c>
      <c r="F935" s="16"/>
      <c r="G935" s="17">
        <v>315000</v>
      </c>
      <c r="H935" s="18">
        <f t="shared" si="25"/>
        <v>45388650</v>
      </c>
    </row>
    <row r="936" spans="2:8" x14ac:dyDescent="0.25">
      <c r="B936" s="46">
        <v>42343</v>
      </c>
      <c r="C936" s="13">
        <v>651</v>
      </c>
      <c r="D936" s="14" t="s">
        <v>811</v>
      </c>
      <c r="E936" s="15"/>
      <c r="F936" s="16"/>
      <c r="G936" s="17">
        <v>15343000</v>
      </c>
      <c r="H936" s="18">
        <f t="shared" si="25"/>
        <v>30045650</v>
      </c>
    </row>
    <row r="937" spans="2:8" x14ac:dyDescent="0.25">
      <c r="B937" s="46">
        <v>42342</v>
      </c>
      <c r="C937" s="13">
        <v>652</v>
      </c>
      <c r="D937" s="14" t="s">
        <v>812</v>
      </c>
      <c r="E937" s="15" t="s">
        <v>813</v>
      </c>
      <c r="F937" s="16"/>
      <c r="G937" s="17">
        <v>10000000</v>
      </c>
      <c r="H937" s="18">
        <f t="shared" si="25"/>
        <v>20045650</v>
      </c>
    </row>
    <row r="938" spans="2:8" x14ac:dyDescent="0.25">
      <c r="B938" s="46">
        <v>42344</v>
      </c>
      <c r="C938" s="13"/>
      <c r="D938" s="14" t="s">
        <v>814</v>
      </c>
      <c r="E938" s="15"/>
      <c r="F938" s="16">
        <v>1000000</v>
      </c>
      <c r="G938" s="17"/>
      <c r="H938" s="18">
        <f t="shared" si="25"/>
        <v>21045650</v>
      </c>
    </row>
    <row r="939" spans="2:8" x14ac:dyDescent="0.25">
      <c r="B939" s="46">
        <v>42344</v>
      </c>
      <c r="C939" s="13">
        <v>653</v>
      </c>
      <c r="D939" s="14" t="s">
        <v>489</v>
      </c>
      <c r="E939" s="15" t="s">
        <v>815</v>
      </c>
      <c r="F939" s="16"/>
      <c r="G939" s="17">
        <v>58000</v>
      </c>
      <c r="H939" s="18">
        <f t="shared" si="25"/>
        <v>20987650</v>
      </c>
    </row>
    <row r="940" spans="2:8" x14ac:dyDescent="0.25">
      <c r="B940" s="46">
        <v>42344</v>
      </c>
      <c r="C940" s="13">
        <v>654</v>
      </c>
      <c r="D940" s="14" t="s">
        <v>816</v>
      </c>
      <c r="E940" s="15" t="s">
        <v>815</v>
      </c>
      <c r="F940" s="16"/>
      <c r="G940" s="17">
        <v>412000</v>
      </c>
      <c r="H940" s="18">
        <f t="shared" si="25"/>
        <v>20575650</v>
      </c>
    </row>
    <row r="941" spans="2:8" x14ac:dyDescent="0.25">
      <c r="B941" s="46">
        <v>42344</v>
      </c>
      <c r="C941" s="13">
        <v>655</v>
      </c>
      <c r="D941" s="14" t="s">
        <v>817</v>
      </c>
      <c r="E941" s="15" t="s">
        <v>27</v>
      </c>
      <c r="F941" s="16"/>
      <c r="G941" s="17">
        <v>108000</v>
      </c>
      <c r="H941" s="18">
        <f t="shared" si="25"/>
        <v>20467650</v>
      </c>
    </row>
    <row r="942" spans="2:8" x14ac:dyDescent="0.25">
      <c r="B942" s="46">
        <v>42344</v>
      </c>
      <c r="C942" s="13">
        <v>656</v>
      </c>
      <c r="D942" s="14" t="s">
        <v>818</v>
      </c>
      <c r="E942" s="15" t="s">
        <v>27</v>
      </c>
      <c r="F942" s="16"/>
      <c r="G942" s="17">
        <v>56500</v>
      </c>
      <c r="H942" s="18">
        <f t="shared" si="25"/>
        <v>20411150</v>
      </c>
    </row>
    <row r="943" spans="2:8" x14ac:dyDescent="0.25">
      <c r="B943" s="46">
        <v>42315</v>
      </c>
      <c r="C943" s="13">
        <v>657</v>
      </c>
      <c r="D943" s="14" t="s">
        <v>819</v>
      </c>
      <c r="E943" s="15" t="s">
        <v>820</v>
      </c>
      <c r="F943" s="16"/>
      <c r="G943" s="17">
        <v>200000</v>
      </c>
      <c r="H943" s="18">
        <f t="shared" si="25"/>
        <v>20211150</v>
      </c>
    </row>
    <row r="944" spans="2:8" x14ac:dyDescent="0.25">
      <c r="B944" s="46">
        <v>42322</v>
      </c>
      <c r="C944" s="13">
        <v>658</v>
      </c>
      <c r="D944" s="14" t="s">
        <v>821</v>
      </c>
      <c r="E944" s="15" t="s">
        <v>822</v>
      </c>
      <c r="F944" s="16"/>
      <c r="G944" s="17">
        <v>100000</v>
      </c>
      <c r="H944" s="18">
        <f t="shared" si="25"/>
        <v>20111150</v>
      </c>
    </row>
    <row r="945" spans="2:8" x14ac:dyDescent="0.25">
      <c r="B945" s="46">
        <v>42329</v>
      </c>
      <c r="C945" s="13">
        <v>659</v>
      </c>
      <c r="D945" s="14" t="s">
        <v>823</v>
      </c>
      <c r="E945" s="15" t="s">
        <v>824</v>
      </c>
      <c r="F945" s="16"/>
      <c r="G945" s="17">
        <v>250000</v>
      </c>
      <c r="H945" s="18">
        <f t="shared" si="25"/>
        <v>19861150</v>
      </c>
    </row>
    <row r="946" spans="2:8" x14ac:dyDescent="0.25">
      <c r="B946" s="46">
        <v>42336</v>
      </c>
      <c r="C946" s="13">
        <v>660</v>
      </c>
      <c r="D946" s="14" t="s">
        <v>825</v>
      </c>
      <c r="E946" s="15" t="s">
        <v>826</v>
      </c>
      <c r="F946" s="16"/>
      <c r="G946" s="17">
        <v>250000</v>
      </c>
      <c r="H946" s="18">
        <f t="shared" si="25"/>
        <v>19611150</v>
      </c>
    </row>
    <row r="947" spans="2:8" ht="16.5" thickBot="1" x14ac:dyDescent="0.3">
      <c r="B947" s="47"/>
      <c r="C947" s="39"/>
      <c r="D947" s="40"/>
      <c r="E947" s="41"/>
      <c r="F947" s="42"/>
      <c r="G947" s="29"/>
      <c r="H947" s="43"/>
    </row>
    <row r="948" spans="2:8" x14ac:dyDescent="0.25">
      <c r="B948" s="56" t="s">
        <v>6</v>
      </c>
      <c r="C948" s="57"/>
      <c r="D948" s="57"/>
      <c r="E948" s="58"/>
      <c r="F948" s="62">
        <f>SUM(F894:F947,F888)</f>
        <v>841135100</v>
      </c>
      <c r="G948" s="62">
        <f>SUM(G894:G947,G888)</f>
        <v>821523950</v>
      </c>
      <c r="H948" s="62">
        <f>SUM(F948-G948)</f>
        <v>19611150</v>
      </c>
    </row>
    <row r="949" spans="2:8" ht="16.5" thickBot="1" x14ac:dyDescent="0.3">
      <c r="B949" s="59"/>
      <c r="C949" s="60"/>
      <c r="D949" s="60"/>
      <c r="E949" s="61"/>
      <c r="F949" s="63"/>
      <c r="G949" s="63"/>
      <c r="H949" s="63"/>
    </row>
    <row r="951" spans="2:8" ht="16.5" thickBot="1" x14ac:dyDescent="0.3"/>
    <row r="952" spans="2:8" x14ac:dyDescent="0.25">
      <c r="B952" s="1" t="s">
        <v>0</v>
      </c>
      <c r="C952" s="54" t="s">
        <v>1</v>
      </c>
      <c r="D952" s="54" t="s">
        <v>2</v>
      </c>
      <c r="E952" s="54" t="s">
        <v>8</v>
      </c>
      <c r="F952" s="2" t="s">
        <v>3</v>
      </c>
      <c r="G952" s="2" t="s">
        <v>4</v>
      </c>
      <c r="H952" s="2" t="s">
        <v>5</v>
      </c>
    </row>
    <row r="953" spans="2:8" ht="16.5" thickBot="1" x14ac:dyDescent="0.3">
      <c r="B953" s="3" t="s">
        <v>70</v>
      </c>
      <c r="C953" s="55"/>
      <c r="D953" s="55"/>
      <c r="E953" s="55"/>
      <c r="F953" s="4" t="s">
        <v>71</v>
      </c>
      <c r="G953" s="4" t="s">
        <v>71</v>
      </c>
      <c r="H953" s="4" t="s">
        <v>71</v>
      </c>
    </row>
    <row r="954" spans="2:8" x14ac:dyDescent="0.25">
      <c r="B954" s="53"/>
      <c r="C954" s="32"/>
      <c r="D954" s="33" t="s">
        <v>5</v>
      </c>
      <c r="E954" s="34"/>
      <c r="F954" s="35"/>
      <c r="G954" s="36"/>
      <c r="H954" s="44">
        <f>SUM(F948-G948)</f>
        <v>19611150</v>
      </c>
    </row>
    <row r="955" spans="2:8" x14ac:dyDescent="0.25">
      <c r="B955" s="46">
        <v>42343</v>
      </c>
      <c r="C955" s="13">
        <v>661</v>
      </c>
      <c r="D955" s="14" t="s">
        <v>827</v>
      </c>
      <c r="E955" s="15" t="s">
        <v>828</v>
      </c>
      <c r="F955" s="16"/>
      <c r="G955" s="17">
        <v>250000</v>
      </c>
      <c r="H955" s="18">
        <f t="shared" ref="H955:H1004" si="26">SUM(H954,F955-G955)</f>
        <v>19361150</v>
      </c>
    </row>
    <row r="956" spans="2:8" x14ac:dyDescent="0.25">
      <c r="B956" s="46">
        <v>42346</v>
      </c>
      <c r="C956" s="13"/>
      <c r="D956" s="14" t="s">
        <v>829</v>
      </c>
      <c r="E956" s="15"/>
      <c r="F956" s="16">
        <v>8500000</v>
      </c>
      <c r="G956" s="17"/>
      <c r="H956" s="18">
        <f t="shared" si="26"/>
        <v>27861150</v>
      </c>
    </row>
    <row r="957" spans="2:8" x14ac:dyDescent="0.25">
      <c r="B957" s="46">
        <v>42346</v>
      </c>
      <c r="C957" s="13">
        <v>662</v>
      </c>
      <c r="D957" s="19" t="s">
        <v>830</v>
      </c>
      <c r="E957" s="15" t="s">
        <v>831</v>
      </c>
      <c r="F957" s="16"/>
      <c r="G957" s="17">
        <v>5500000</v>
      </c>
      <c r="H957" s="18">
        <f t="shared" si="26"/>
        <v>22361150</v>
      </c>
    </row>
    <row r="958" spans="2:8" x14ac:dyDescent="0.25">
      <c r="B958" s="46">
        <v>42345</v>
      </c>
      <c r="C958" s="13"/>
      <c r="D958" s="19" t="s">
        <v>832</v>
      </c>
      <c r="E958" s="15" t="s">
        <v>833</v>
      </c>
      <c r="F958" s="16">
        <v>448000</v>
      </c>
      <c r="G958" s="17"/>
      <c r="H958" s="18">
        <f t="shared" si="26"/>
        <v>22809150</v>
      </c>
    </row>
    <row r="959" spans="2:8" x14ac:dyDescent="0.25">
      <c r="B959" s="46">
        <v>42345</v>
      </c>
      <c r="C959" s="13">
        <v>663</v>
      </c>
      <c r="D959" s="19" t="s">
        <v>834</v>
      </c>
      <c r="E959" s="15" t="s">
        <v>706</v>
      </c>
      <c r="F959" s="16"/>
      <c r="G959" s="17">
        <v>448000</v>
      </c>
      <c r="H959" s="18">
        <f t="shared" si="26"/>
        <v>22361150</v>
      </c>
    </row>
    <row r="960" spans="2:8" x14ac:dyDescent="0.25">
      <c r="B960" s="46">
        <v>42345</v>
      </c>
      <c r="C960" s="13"/>
      <c r="D960" s="19" t="s">
        <v>835</v>
      </c>
      <c r="E960" s="15"/>
      <c r="F960" s="16">
        <v>1000000</v>
      </c>
      <c r="G960" s="17"/>
      <c r="H960" s="18">
        <f t="shared" si="26"/>
        <v>23361150</v>
      </c>
    </row>
    <row r="961" spans="2:8" x14ac:dyDescent="0.25">
      <c r="B961" s="46">
        <v>42345</v>
      </c>
      <c r="C961" s="13">
        <v>664</v>
      </c>
      <c r="D961" s="19" t="s">
        <v>836</v>
      </c>
      <c r="E961" s="15" t="s">
        <v>33</v>
      </c>
      <c r="F961" s="16"/>
      <c r="G961" s="17">
        <v>691500</v>
      </c>
      <c r="H961" s="18">
        <f t="shared" si="26"/>
        <v>22669650</v>
      </c>
    </row>
    <row r="962" spans="2:8" x14ac:dyDescent="0.25">
      <c r="B962" s="46">
        <v>42345</v>
      </c>
      <c r="C962" s="13">
        <v>665</v>
      </c>
      <c r="D962" s="19" t="s">
        <v>155</v>
      </c>
      <c r="E962" s="15" t="s">
        <v>815</v>
      </c>
      <c r="F962" s="16"/>
      <c r="G962" s="17">
        <v>58000</v>
      </c>
      <c r="H962" s="18">
        <f t="shared" si="26"/>
        <v>22611650</v>
      </c>
    </row>
    <row r="963" spans="2:8" x14ac:dyDescent="0.25">
      <c r="B963" s="46">
        <v>42345</v>
      </c>
      <c r="C963" s="13">
        <v>666</v>
      </c>
      <c r="D963" s="19" t="s">
        <v>837</v>
      </c>
      <c r="E963" s="15" t="s">
        <v>745</v>
      </c>
      <c r="F963" s="16"/>
      <c r="G963" s="17">
        <v>45000</v>
      </c>
      <c r="H963" s="18">
        <f t="shared" si="26"/>
        <v>22566650</v>
      </c>
    </row>
    <row r="964" spans="2:8" x14ac:dyDescent="0.25">
      <c r="B964" s="46">
        <v>42345</v>
      </c>
      <c r="C964" s="13">
        <v>667</v>
      </c>
      <c r="D964" s="19" t="s">
        <v>838</v>
      </c>
      <c r="E964" s="15" t="s">
        <v>61</v>
      </c>
      <c r="F964" s="16"/>
      <c r="G964" s="17">
        <v>200000</v>
      </c>
      <c r="H964" s="18">
        <f t="shared" si="26"/>
        <v>22366650</v>
      </c>
    </row>
    <row r="965" spans="2:8" x14ac:dyDescent="0.25">
      <c r="B965" s="46">
        <v>42345</v>
      </c>
      <c r="C965" s="13">
        <v>668</v>
      </c>
      <c r="D965" s="19" t="s">
        <v>839</v>
      </c>
      <c r="E965" s="15" t="s">
        <v>840</v>
      </c>
      <c r="F965" s="16"/>
      <c r="G965" s="17">
        <v>30000</v>
      </c>
      <c r="H965" s="18">
        <f t="shared" si="26"/>
        <v>22336650</v>
      </c>
    </row>
    <row r="966" spans="2:8" x14ac:dyDescent="0.25">
      <c r="B966" s="46">
        <v>42345</v>
      </c>
      <c r="C966" s="13">
        <v>669</v>
      </c>
      <c r="D966" s="19" t="s">
        <v>155</v>
      </c>
      <c r="E966" s="15" t="s">
        <v>249</v>
      </c>
      <c r="F966" s="16"/>
      <c r="G966" s="17">
        <v>59000</v>
      </c>
      <c r="H966" s="18">
        <f t="shared" si="26"/>
        <v>22277650</v>
      </c>
    </row>
    <row r="967" spans="2:8" x14ac:dyDescent="0.25">
      <c r="B967" s="46">
        <v>42346</v>
      </c>
      <c r="C967" s="13">
        <v>670</v>
      </c>
      <c r="D967" s="19" t="s">
        <v>841</v>
      </c>
      <c r="E967" s="15" t="s">
        <v>33</v>
      </c>
      <c r="F967" s="16"/>
      <c r="G967" s="17">
        <v>204000</v>
      </c>
      <c r="H967" s="18">
        <f t="shared" si="26"/>
        <v>22073650</v>
      </c>
    </row>
    <row r="968" spans="2:8" x14ac:dyDescent="0.25">
      <c r="B968" s="46">
        <v>42346</v>
      </c>
      <c r="C968" s="13"/>
      <c r="D968" s="19" t="s">
        <v>842</v>
      </c>
      <c r="E968" s="15"/>
      <c r="F968" s="16">
        <v>500000</v>
      </c>
      <c r="G968" s="17"/>
      <c r="H968" s="18">
        <f t="shared" si="26"/>
        <v>22573650</v>
      </c>
    </row>
    <row r="969" spans="2:8" x14ac:dyDescent="0.25">
      <c r="B969" s="46">
        <v>42346</v>
      </c>
      <c r="C969" s="13">
        <v>671</v>
      </c>
      <c r="D969" s="19" t="s">
        <v>843</v>
      </c>
      <c r="E969" s="15" t="s">
        <v>33</v>
      </c>
      <c r="F969" s="16"/>
      <c r="G969" s="17">
        <v>404000</v>
      </c>
      <c r="H969" s="18">
        <f t="shared" si="26"/>
        <v>22169650</v>
      </c>
    </row>
    <row r="970" spans="2:8" x14ac:dyDescent="0.25">
      <c r="B970" s="46">
        <v>42346</v>
      </c>
      <c r="C970" s="13">
        <v>672</v>
      </c>
      <c r="D970" s="19" t="s">
        <v>844</v>
      </c>
      <c r="E970" s="15" t="s">
        <v>815</v>
      </c>
      <c r="F970" s="16"/>
      <c r="G970" s="17">
        <v>197000</v>
      </c>
      <c r="H970" s="18">
        <f t="shared" si="26"/>
        <v>21972650</v>
      </c>
    </row>
    <row r="971" spans="2:8" x14ac:dyDescent="0.25">
      <c r="B971" s="46">
        <v>42346</v>
      </c>
      <c r="C971" s="13">
        <v>673</v>
      </c>
      <c r="D971" s="19" t="s">
        <v>845</v>
      </c>
      <c r="E971" s="15" t="s">
        <v>846</v>
      </c>
      <c r="F971" s="16"/>
      <c r="G971" s="17">
        <v>144000</v>
      </c>
      <c r="H971" s="18">
        <f t="shared" si="26"/>
        <v>21828650</v>
      </c>
    </row>
    <row r="972" spans="2:8" x14ac:dyDescent="0.25">
      <c r="B972" s="46">
        <v>42346</v>
      </c>
      <c r="C972" s="13">
        <v>974</v>
      </c>
      <c r="D972" s="19" t="s">
        <v>847</v>
      </c>
      <c r="E972" s="15" t="s">
        <v>745</v>
      </c>
      <c r="F972" s="16"/>
      <c r="G972" s="17">
        <v>90000</v>
      </c>
      <c r="H972" s="18">
        <f t="shared" si="26"/>
        <v>21738650</v>
      </c>
    </row>
    <row r="973" spans="2:8" x14ac:dyDescent="0.25">
      <c r="B973" s="46">
        <v>42347</v>
      </c>
      <c r="C973" s="13"/>
      <c r="D973" s="19" t="s">
        <v>848</v>
      </c>
      <c r="E973" s="15"/>
      <c r="F973" s="16">
        <v>1000000</v>
      </c>
      <c r="G973" s="17"/>
      <c r="H973" s="18">
        <f t="shared" si="26"/>
        <v>22738650</v>
      </c>
    </row>
    <row r="974" spans="2:8" x14ac:dyDescent="0.25">
      <c r="B974" s="46">
        <v>42347</v>
      </c>
      <c r="C974" s="13">
        <v>675</v>
      </c>
      <c r="D974" s="19" t="s">
        <v>849</v>
      </c>
      <c r="E974" s="15" t="s">
        <v>27</v>
      </c>
      <c r="F974" s="16"/>
      <c r="G974" s="17">
        <v>449000</v>
      </c>
      <c r="H974" s="18">
        <f t="shared" si="26"/>
        <v>22289650</v>
      </c>
    </row>
    <row r="975" spans="2:8" x14ac:dyDescent="0.25">
      <c r="B975" s="46">
        <v>42347</v>
      </c>
      <c r="C975" s="13">
        <v>676</v>
      </c>
      <c r="D975" s="19" t="s">
        <v>850</v>
      </c>
      <c r="E975" s="15" t="s">
        <v>815</v>
      </c>
      <c r="F975" s="16"/>
      <c r="G975" s="17">
        <v>80000</v>
      </c>
      <c r="H975" s="18">
        <f t="shared" si="26"/>
        <v>22209650</v>
      </c>
    </row>
    <row r="976" spans="2:8" x14ac:dyDescent="0.25">
      <c r="B976" s="46">
        <v>42347</v>
      </c>
      <c r="C976" s="13">
        <v>677</v>
      </c>
      <c r="D976" s="19" t="s">
        <v>851</v>
      </c>
      <c r="E976" s="15" t="s">
        <v>852</v>
      </c>
      <c r="F976" s="16"/>
      <c r="G976" s="17">
        <v>300000</v>
      </c>
      <c r="H976" s="18">
        <f t="shared" si="26"/>
        <v>21909650</v>
      </c>
    </row>
    <row r="977" spans="2:8" x14ac:dyDescent="0.25">
      <c r="B977" s="46">
        <v>42348</v>
      </c>
      <c r="C977" s="13">
        <v>678</v>
      </c>
      <c r="D977" s="19" t="s">
        <v>853</v>
      </c>
      <c r="E977" s="15" t="s">
        <v>706</v>
      </c>
      <c r="F977" s="16"/>
      <c r="G977" s="17">
        <v>379500</v>
      </c>
      <c r="H977" s="18">
        <f t="shared" si="26"/>
        <v>21530150</v>
      </c>
    </row>
    <row r="978" spans="2:8" x14ac:dyDescent="0.25">
      <c r="B978" s="46">
        <v>42348</v>
      </c>
      <c r="C978" s="13">
        <v>679</v>
      </c>
      <c r="D978" s="14" t="s">
        <v>854</v>
      </c>
      <c r="E978" s="15" t="s">
        <v>706</v>
      </c>
      <c r="F978" s="16"/>
      <c r="G978" s="17">
        <v>187000</v>
      </c>
      <c r="H978" s="18">
        <f t="shared" si="26"/>
        <v>21343150</v>
      </c>
    </row>
    <row r="979" spans="2:8" x14ac:dyDescent="0.25">
      <c r="B979" s="46">
        <v>42348</v>
      </c>
      <c r="C979" s="13">
        <v>680</v>
      </c>
      <c r="D979" s="14" t="s">
        <v>855</v>
      </c>
      <c r="E979" s="15" t="s">
        <v>856</v>
      </c>
      <c r="F979" s="16"/>
      <c r="G979" s="17">
        <v>8500</v>
      </c>
      <c r="H979" s="18">
        <f t="shared" si="26"/>
        <v>21334650</v>
      </c>
    </row>
    <row r="980" spans="2:8" x14ac:dyDescent="0.25">
      <c r="B980" s="46">
        <v>42348</v>
      </c>
      <c r="C980" s="13">
        <v>681</v>
      </c>
      <c r="D980" s="14" t="s">
        <v>857</v>
      </c>
      <c r="E980" s="15" t="s">
        <v>33</v>
      </c>
      <c r="F980" s="16"/>
      <c r="G980" s="17">
        <v>75000</v>
      </c>
      <c r="H980" s="18">
        <f t="shared" si="26"/>
        <v>21259650</v>
      </c>
    </row>
    <row r="981" spans="2:8" x14ac:dyDescent="0.25">
      <c r="B981" s="46">
        <v>42348</v>
      </c>
      <c r="C981" s="13">
        <v>682</v>
      </c>
      <c r="D981" s="14" t="s">
        <v>858</v>
      </c>
      <c r="E981" s="15" t="s">
        <v>33</v>
      </c>
      <c r="F981" s="16"/>
      <c r="G981" s="17">
        <v>141000</v>
      </c>
      <c r="H981" s="18">
        <f t="shared" si="26"/>
        <v>21118650</v>
      </c>
    </row>
    <row r="982" spans="2:8" x14ac:dyDescent="0.25">
      <c r="B982" s="46">
        <v>42348</v>
      </c>
      <c r="C982" s="13">
        <v>683</v>
      </c>
      <c r="D982" s="19" t="s">
        <v>859</v>
      </c>
      <c r="E982" s="15" t="s">
        <v>33</v>
      </c>
      <c r="F982" s="16"/>
      <c r="G982" s="17">
        <v>172000</v>
      </c>
      <c r="H982" s="18">
        <f t="shared" si="26"/>
        <v>20946650</v>
      </c>
    </row>
    <row r="983" spans="2:8" x14ac:dyDescent="0.25">
      <c r="B983" s="46">
        <v>42348</v>
      </c>
      <c r="C983" s="13">
        <v>684</v>
      </c>
      <c r="D983" s="14" t="s">
        <v>155</v>
      </c>
      <c r="E983" s="15" t="s">
        <v>33</v>
      </c>
      <c r="F983" s="16"/>
      <c r="G983" s="17">
        <v>52000</v>
      </c>
      <c r="H983" s="18">
        <f t="shared" si="26"/>
        <v>20894650</v>
      </c>
    </row>
    <row r="984" spans="2:8" x14ac:dyDescent="0.25">
      <c r="B984" s="46">
        <v>42349</v>
      </c>
      <c r="C984" s="13">
        <v>685</v>
      </c>
      <c r="D984" s="14" t="s">
        <v>860</v>
      </c>
      <c r="E984" s="15" t="s">
        <v>33</v>
      </c>
      <c r="F984" s="16"/>
      <c r="G984" s="17">
        <v>129500</v>
      </c>
      <c r="H984" s="18">
        <f t="shared" si="26"/>
        <v>20765150</v>
      </c>
    </row>
    <row r="985" spans="2:8" x14ac:dyDescent="0.25">
      <c r="B985" s="46">
        <v>42349</v>
      </c>
      <c r="C985" s="13">
        <v>686</v>
      </c>
      <c r="D985" s="14" t="s">
        <v>861</v>
      </c>
      <c r="E985" s="15" t="s">
        <v>815</v>
      </c>
      <c r="F985" s="16"/>
      <c r="G985" s="17">
        <v>144000</v>
      </c>
      <c r="H985" s="18">
        <f t="shared" si="26"/>
        <v>20621150</v>
      </c>
    </row>
    <row r="986" spans="2:8" x14ac:dyDescent="0.25">
      <c r="B986" s="46">
        <v>42349</v>
      </c>
      <c r="C986" s="13">
        <v>687</v>
      </c>
      <c r="D986" s="14" t="s">
        <v>862</v>
      </c>
      <c r="E986" s="15" t="s">
        <v>27</v>
      </c>
      <c r="F986" s="16"/>
      <c r="G986" s="17">
        <v>186000</v>
      </c>
      <c r="H986" s="18">
        <f t="shared" si="26"/>
        <v>20435150</v>
      </c>
    </row>
    <row r="987" spans="2:8" x14ac:dyDescent="0.25">
      <c r="B987" s="46">
        <v>42349</v>
      </c>
      <c r="C987" s="13"/>
      <c r="D987" s="14" t="s">
        <v>863</v>
      </c>
      <c r="E987" s="15"/>
      <c r="F987" s="16">
        <v>500000</v>
      </c>
      <c r="G987" s="17"/>
      <c r="H987" s="18">
        <f t="shared" si="26"/>
        <v>20935150</v>
      </c>
    </row>
    <row r="988" spans="2:8" x14ac:dyDescent="0.25">
      <c r="B988" s="46">
        <v>42349</v>
      </c>
      <c r="C988" s="13">
        <v>688</v>
      </c>
      <c r="D988" s="14" t="s">
        <v>864</v>
      </c>
      <c r="E988" s="15" t="s">
        <v>27</v>
      </c>
      <c r="F988" s="16"/>
      <c r="G988" s="17">
        <v>252000</v>
      </c>
      <c r="H988" s="18">
        <f t="shared" si="26"/>
        <v>20683150</v>
      </c>
    </row>
    <row r="989" spans="2:8" x14ac:dyDescent="0.25">
      <c r="B989" s="46">
        <v>42349</v>
      </c>
      <c r="C989" s="13">
        <v>689</v>
      </c>
      <c r="D989" s="14" t="s">
        <v>865</v>
      </c>
      <c r="E989" s="15" t="s">
        <v>745</v>
      </c>
      <c r="F989" s="16"/>
      <c r="G989" s="17">
        <v>45000</v>
      </c>
      <c r="H989" s="18">
        <f t="shared" si="26"/>
        <v>20638150</v>
      </c>
    </row>
    <row r="990" spans="2:8" x14ac:dyDescent="0.25">
      <c r="B990" s="46">
        <v>42350</v>
      </c>
      <c r="C990" s="13">
        <v>690</v>
      </c>
      <c r="D990" s="14" t="s">
        <v>866</v>
      </c>
      <c r="E990" s="15" t="s">
        <v>33</v>
      </c>
      <c r="F990" s="16"/>
      <c r="G990" s="17">
        <v>547000</v>
      </c>
      <c r="H990" s="18">
        <f t="shared" si="26"/>
        <v>20091150</v>
      </c>
    </row>
    <row r="991" spans="2:8" x14ac:dyDescent="0.25">
      <c r="B991" s="46">
        <v>42350</v>
      </c>
      <c r="C991" s="13">
        <v>691</v>
      </c>
      <c r="D991" s="14" t="s">
        <v>867</v>
      </c>
      <c r="E991" s="45" t="s">
        <v>706</v>
      </c>
      <c r="F991" s="16"/>
      <c r="G991" s="17">
        <v>380000</v>
      </c>
      <c r="H991" s="18">
        <f t="shared" si="26"/>
        <v>19711150</v>
      </c>
    </row>
    <row r="992" spans="2:8" x14ac:dyDescent="0.25">
      <c r="B992" s="46">
        <v>42350</v>
      </c>
      <c r="C992" s="13">
        <v>692</v>
      </c>
      <c r="D992" s="14" t="s">
        <v>808</v>
      </c>
      <c r="E992" s="45" t="s">
        <v>745</v>
      </c>
      <c r="F992" s="16"/>
      <c r="G992" s="17">
        <v>44000</v>
      </c>
      <c r="H992" s="18">
        <f t="shared" si="26"/>
        <v>19667150</v>
      </c>
    </row>
    <row r="993" spans="2:8" x14ac:dyDescent="0.25">
      <c r="B993" s="46">
        <v>42350</v>
      </c>
      <c r="C993" s="13">
        <v>693</v>
      </c>
      <c r="D993" s="14" t="s">
        <v>868</v>
      </c>
      <c r="E993" s="15" t="s">
        <v>27</v>
      </c>
      <c r="F993" s="16"/>
      <c r="G993" s="17">
        <v>54000</v>
      </c>
      <c r="H993" s="18">
        <f t="shared" si="26"/>
        <v>19613150</v>
      </c>
    </row>
    <row r="994" spans="2:8" x14ac:dyDescent="0.25">
      <c r="B994" s="46">
        <v>42350</v>
      </c>
      <c r="C994" s="13">
        <v>694</v>
      </c>
      <c r="D994" s="19" t="s">
        <v>906</v>
      </c>
      <c r="E994" s="15"/>
      <c r="F994" s="16"/>
      <c r="G994" s="17">
        <v>14340000</v>
      </c>
      <c r="H994" s="18">
        <f t="shared" si="26"/>
        <v>5273150</v>
      </c>
    </row>
    <row r="995" spans="2:8" x14ac:dyDescent="0.25">
      <c r="B995" s="46">
        <v>42352</v>
      </c>
      <c r="C995" s="13"/>
      <c r="D995" s="14" t="s">
        <v>870</v>
      </c>
      <c r="E995" s="15"/>
      <c r="F995" s="16">
        <v>1000000</v>
      </c>
      <c r="G995" s="17"/>
      <c r="H995" s="18">
        <f t="shared" si="26"/>
        <v>6273150</v>
      </c>
    </row>
    <row r="996" spans="2:8" x14ac:dyDescent="0.25">
      <c r="B996" s="46">
        <v>42352</v>
      </c>
      <c r="C996" s="13">
        <v>695</v>
      </c>
      <c r="D996" s="14" t="s">
        <v>869</v>
      </c>
      <c r="E996" s="15" t="s">
        <v>815</v>
      </c>
      <c r="F996" s="16"/>
      <c r="G996" s="17">
        <v>20000</v>
      </c>
      <c r="H996" s="18">
        <f t="shared" si="26"/>
        <v>6253150</v>
      </c>
    </row>
    <row r="997" spans="2:8" x14ac:dyDescent="0.25">
      <c r="B997" s="46">
        <v>42353</v>
      </c>
      <c r="C997" s="13"/>
      <c r="D997" s="14" t="s">
        <v>871</v>
      </c>
      <c r="E997" s="15"/>
      <c r="F997" s="16">
        <v>6500000</v>
      </c>
      <c r="G997" s="17"/>
      <c r="H997" s="18">
        <f t="shared" si="26"/>
        <v>12753150</v>
      </c>
    </row>
    <row r="998" spans="2:8" x14ac:dyDescent="0.25">
      <c r="B998" s="46">
        <v>42353</v>
      </c>
      <c r="C998" s="13">
        <v>696</v>
      </c>
      <c r="D998" s="14" t="s">
        <v>872</v>
      </c>
      <c r="E998" s="15" t="s">
        <v>706</v>
      </c>
      <c r="F998" s="16"/>
      <c r="G998" s="17">
        <v>221500</v>
      </c>
      <c r="H998" s="18">
        <f t="shared" si="26"/>
        <v>12531650</v>
      </c>
    </row>
    <row r="999" spans="2:8" x14ac:dyDescent="0.25">
      <c r="B999" s="46">
        <v>42353</v>
      </c>
      <c r="C999" s="13">
        <v>697</v>
      </c>
      <c r="D999" s="14" t="s">
        <v>873</v>
      </c>
      <c r="E999" s="15" t="s">
        <v>57</v>
      </c>
      <c r="F999" s="16"/>
      <c r="G999" s="17">
        <v>135500</v>
      </c>
      <c r="H999" s="18">
        <f t="shared" si="26"/>
        <v>12396150</v>
      </c>
    </row>
    <row r="1000" spans="2:8" x14ac:dyDescent="0.25">
      <c r="B1000" s="46">
        <v>42353</v>
      </c>
      <c r="C1000" s="13"/>
      <c r="D1000" s="14" t="s">
        <v>874</v>
      </c>
      <c r="E1000" s="15"/>
      <c r="F1000" s="16">
        <v>7000000</v>
      </c>
      <c r="G1000" s="17"/>
      <c r="H1000" s="18">
        <f t="shared" si="26"/>
        <v>19396150</v>
      </c>
    </row>
    <row r="1001" spans="2:8" x14ac:dyDescent="0.25">
      <c r="B1001" s="46">
        <v>42353</v>
      </c>
      <c r="C1001" s="13">
        <v>698</v>
      </c>
      <c r="D1001" s="14" t="s">
        <v>875</v>
      </c>
      <c r="E1001" s="15" t="s">
        <v>876</v>
      </c>
      <c r="F1001" s="16"/>
      <c r="G1001" s="17">
        <v>78500</v>
      </c>
      <c r="H1001" s="18">
        <f t="shared" si="26"/>
        <v>19317650</v>
      </c>
    </row>
    <row r="1002" spans="2:8" x14ac:dyDescent="0.25">
      <c r="B1002" s="46">
        <v>42354</v>
      </c>
      <c r="C1002" s="13"/>
      <c r="D1002" s="14" t="s">
        <v>877</v>
      </c>
      <c r="E1002" s="15"/>
      <c r="F1002" s="16">
        <v>400000</v>
      </c>
      <c r="G1002" s="17"/>
      <c r="H1002" s="18">
        <f t="shared" si="26"/>
        <v>19717650</v>
      </c>
    </row>
    <row r="1003" spans="2:8" x14ac:dyDescent="0.25">
      <c r="B1003" s="46">
        <v>42354</v>
      </c>
      <c r="C1003" s="13">
        <v>699</v>
      </c>
      <c r="D1003" s="14" t="s">
        <v>878</v>
      </c>
      <c r="E1003" s="15" t="s">
        <v>706</v>
      </c>
      <c r="F1003" s="16"/>
      <c r="G1003" s="17">
        <v>272000</v>
      </c>
      <c r="H1003" s="18">
        <f t="shared" si="26"/>
        <v>19445650</v>
      </c>
    </row>
    <row r="1004" spans="2:8" ht="16.5" thickBot="1" x14ac:dyDescent="0.3">
      <c r="B1004" s="47">
        <v>42354</v>
      </c>
      <c r="C1004" s="39">
        <v>700</v>
      </c>
      <c r="D1004" s="40" t="s">
        <v>879</v>
      </c>
      <c r="E1004" s="41" t="s">
        <v>706</v>
      </c>
      <c r="F1004" s="42"/>
      <c r="G1004" s="29">
        <v>443000</v>
      </c>
      <c r="H1004" s="43">
        <f t="shared" si="26"/>
        <v>19002650</v>
      </c>
    </row>
    <row r="1005" spans="2:8" x14ac:dyDescent="0.25">
      <c r="B1005" s="56" t="s">
        <v>6</v>
      </c>
      <c r="C1005" s="57"/>
      <c r="D1005" s="57"/>
      <c r="E1005" s="58"/>
      <c r="F1005" s="62">
        <f>SUM(F954:F1004,F948)</f>
        <v>867983100</v>
      </c>
      <c r="G1005" s="62">
        <f>SUM(G954:G1004,G948)</f>
        <v>848980450</v>
      </c>
      <c r="H1005" s="62">
        <f>SUM(F1005-G1005)</f>
        <v>19002650</v>
      </c>
    </row>
    <row r="1006" spans="2:8" ht="16.5" thickBot="1" x14ac:dyDescent="0.3">
      <c r="B1006" s="59"/>
      <c r="C1006" s="60"/>
      <c r="D1006" s="60"/>
      <c r="E1006" s="61"/>
      <c r="F1006" s="63"/>
      <c r="G1006" s="63"/>
      <c r="H1006" s="63"/>
    </row>
    <row r="1008" spans="2:8" ht="16.5" thickBot="1" x14ac:dyDescent="0.3"/>
    <row r="1009" spans="2:8" x14ac:dyDescent="0.25">
      <c r="B1009" s="1" t="s">
        <v>0</v>
      </c>
      <c r="C1009" s="54" t="s">
        <v>1</v>
      </c>
      <c r="D1009" s="54" t="s">
        <v>2</v>
      </c>
      <c r="E1009" s="54" t="s">
        <v>8</v>
      </c>
      <c r="F1009" s="2" t="s">
        <v>3</v>
      </c>
      <c r="G1009" s="2" t="s">
        <v>4</v>
      </c>
      <c r="H1009" s="2" t="s">
        <v>5</v>
      </c>
    </row>
    <row r="1010" spans="2:8" ht="16.5" thickBot="1" x14ac:dyDescent="0.3">
      <c r="B1010" s="3" t="s">
        <v>70</v>
      </c>
      <c r="C1010" s="55"/>
      <c r="D1010" s="55"/>
      <c r="E1010" s="55"/>
      <c r="F1010" s="4" t="s">
        <v>71</v>
      </c>
      <c r="G1010" s="4" t="s">
        <v>71</v>
      </c>
      <c r="H1010" s="4" t="s">
        <v>71</v>
      </c>
    </row>
    <row r="1011" spans="2:8" x14ac:dyDescent="0.25">
      <c r="B1011" s="53"/>
      <c r="C1011" s="32"/>
      <c r="D1011" s="33" t="s">
        <v>5</v>
      </c>
      <c r="E1011" s="34"/>
      <c r="F1011" s="35"/>
      <c r="G1011" s="36"/>
      <c r="H1011" s="44">
        <f>SUM(F1005-G1005)</f>
        <v>19002650</v>
      </c>
    </row>
    <row r="1012" spans="2:8" x14ac:dyDescent="0.25">
      <c r="B1012" s="46">
        <v>42354</v>
      </c>
      <c r="C1012" s="13"/>
      <c r="D1012" s="14" t="s">
        <v>881</v>
      </c>
      <c r="E1012" s="15"/>
      <c r="F1012" s="16">
        <v>2000000</v>
      </c>
      <c r="G1012" s="17"/>
      <c r="H1012" s="18">
        <f t="shared" ref="H1012:H1029" si="27">SUM(H1011,F1012-G1012)</f>
        <v>21002650</v>
      </c>
    </row>
    <row r="1013" spans="2:8" x14ac:dyDescent="0.25">
      <c r="B1013" s="46">
        <v>42354</v>
      </c>
      <c r="C1013" s="13">
        <v>701</v>
      </c>
      <c r="D1013" s="14" t="s">
        <v>880</v>
      </c>
      <c r="E1013" s="15" t="s">
        <v>815</v>
      </c>
      <c r="F1013" s="16"/>
      <c r="G1013" s="17">
        <v>116000</v>
      </c>
      <c r="H1013" s="18">
        <f t="shared" si="27"/>
        <v>20886650</v>
      </c>
    </row>
    <row r="1014" spans="2:8" x14ac:dyDescent="0.25">
      <c r="B1014" s="46">
        <v>42354</v>
      </c>
      <c r="C1014" s="13">
        <v>702</v>
      </c>
      <c r="D1014" s="19" t="s">
        <v>882</v>
      </c>
      <c r="E1014" s="15" t="s">
        <v>57</v>
      </c>
      <c r="F1014" s="16"/>
      <c r="G1014" s="17">
        <v>52000</v>
      </c>
      <c r="H1014" s="18">
        <f t="shared" si="27"/>
        <v>20834650</v>
      </c>
    </row>
    <row r="1015" spans="2:8" x14ac:dyDescent="0.25">
      <c r="B1015" s="46">
        <v>42354</v>
      </c>
      <c r="C1015" s="13">
        <v>703</v>
      </c>
      <c r="D1015" s="19" t="s">
        <v>883</v>
      </c>
      <c r="E1015" s="15" t="s">
        <v>11</v>
      </c>
      <c r="F1015" s="16"/>
      <c r="G1015" s="17">
        <v>16000</v>
      </c>
      <c r="H1015" s="18">
        <f t="shared" si="27"/>
        <v>20818650</v>
      </c>
    </row>
    <row r="1016" spans="2:8" x14ac:dyDescent="0.25">
      <c r="B1016" s="46">
        <v>42355</v>
      </c>
      <c r="C1016" s="13"/>
      <c r="D1016" s="19" t="s">
        <v>884</v>
      </c>
      <c r="E1016" s="15"/>
      <c r="F1016" s="16">
        <v>10000000</v>
      </c>
      <c r="G1016" s="17"/>
      <c r="H1016" s="18">
        <f t="shared" si="27"/>
        <v>30818650</v>
      </c>
    </row>
    <row r="1017" spans="2:8" x14ac:dyDescent="0.25">
      <c r="B1017" s="46">
        <v>42355</v>
      </c>
      <c r="C1017" s="13">
        <v>704</v>
      </c>
      <c r="D1017" s="19" t="s">
        <v>885</v>
      </c>
      <c r="E1017" s="15" t="s">
        <v>876</v>
      </c>
      <c r="F1017" s="16"/>
      <c r="G1017" s="17">
        <v>299500</v>
      </c>
      <c r="H1017" s="18">
        <f t="shared" si="27"/>
        <v>30519150</v>
      </c>
    </row>
    <row r="1018" spans="2:8" x14ac:dyDescent="0.25">
      <c r="B1018" s="46">
        <v>42355</v>
      </c>
      <c r="C1018" s="13"/>
      <c r="D1018" s="19" t="s">
        <v>888</v>
      </c>
      <c r="E1018" s="15"/>
      <c r="F1018" s="16">
        <v>8000000</v>
      </c>
      <c r="G1018" s="17"/>
      <c r="H1018" s="18">
        <f t="shared" si="27"/>
        <v>38519150</v>
      </c>
    </row>
    <row r="1019" spans="2:8" x14ac:dyDescent="0.25">
      <c r="B1019" s="46">
        <v>42355</v>
      </c>
      <c r="C1019" s="13">
        <v>705</v>
      </c>
      <c r="D1019" s="19" t="s">
        <v>886</v>
      </c>
      <c r="E1019" s="15" t="s">
        <v>887</v>
      </c>
      <c r="F1019" s="16"/>
      <c r="G1019" s="17">
        <v>7077500</v>
      </c>
      <c r="H1019" s="18">
        <f t="shared" si="27"/>
        <v>31441650</v>
      </c>
    </row>
    <row r="1020" spans="2:8" x14ac:dyDescent="0.25">
      <c r="B1020" s="46">
        <v>42355</v>
      </c>
      <c r="C1020" s="13">
        <v>706</v>
      </c>
      <c r="D1020" s="19" t="s">
        <v>889</v>
      </c>
      <c r="E1020" s="15" t="s">
        <v>890</v>
      </c>
      <c r="F1020" s="16"/>
      <c r="G1020" s="17">
        <v>17682000</v>
      </c>
      <c r="H1020" s="18">
        <f t="shared" si="27"/>
        <v>13759650</v>
      </c>
    </row>
    <row r="1021" spans="2:8" x14ac:dyDescent="0.25">
      <c r="B1021" s="46">
        <v>42355</v>
      </c>
      <c r="C1021" s="13">
        <v>707</v>
      </c>
      <c r="D1021" s="19" t="s">
        <v>891</v>
      </c>
      <c r="E1021" s="15" t="s">
        <v>813</v>
      </c>
      <c r="F1021" s="16"/>
      <c r="G1021" s="17">
        <v>6600000</v>
      </c>
      <c r="H1021" s="18">
        <f t="shared" si="27"/>
        <v>7159650</v>
      </c>
    </row>
    <row r="1022" spans="2:8" x14ac:dyDescent="0.25">
      <c r="B1022" s="46">
        <v>42355</v>
      </c>
      <c r="C1022" s="13">
        <v>708</v>
      </c>
      <c r="D1022" s="19" t="s">
        <v>155</v>
      </c>
      <c r="E1022" s="15" t="s">
        <v>33</v>
      </c>
      <c r="F1022" s="16"/>
      <c r="G1022" s="17">
        <v>52000</v>
      </c>
      <c r="H1022" s="18">
        <f t="shared" si="27"/>
        <v>7107650</v>
      </c>
    </row>
    <row r="1023" spans="2:8" x14ac:dyDescent="0.25">
      <c r="B1023" s="46">
        <v>42356</v>
      </c>
      <c r="C1023" s="13">
        <v>709</v>
      </c>
      <c r="D1023" s="19" t="s">
        <v>907</v>
      </c>
      <c r="E1023" s="15" t="s">
        <v>23</v>
      </c>
      <c r="F1023" s="16"/>
      <c r="G1023" s="17">
        <v>54000</v>
      </c>
      <c r="H1023" s="18">
        <f t="shared" si="27"/>
        <v>7053650</v>
      </c>
    </row>
    <row r="1024" spans="2:8" x14ac:dyDescent="0.25">
      <c r="B1024" s="46">
        <v>42356</v>
      </c>
      <c r="C1024" s="13">
        <v>710</v>
      </c>
      <c r="D1024" s="19" t="s">
        <v>908</v>
      </c>
      <c r="E1024" s="15" t="s">
        <v>33</v>
      </c>
      <c r="F1024" s="16"/>
      <c r="G1024" s="17">
        <v>75500</v>
      </c>
      <c r="H1024" s="18">
        <f t="shared" si="27"/>
        <v>6978150</v>
      </c>
    </row>
    <row r="1025" spans="2:8" x14ac:dyDescent="0.25">
      <c r="B1025" s="46">
        <v>42356</v>
      </c>
      <c r="C1025" s="13">
        <v>711</v>
      </c>
      <c r="D1025" s="19" t="s">
        <v>909</v>
      </c>
      <c r="E1025" s="15" t="s">
        <v>706</v>
      </c>
      <c r="F1025" s="16"/>
      <c r="G1025" s="17">
        <v>104000</v>
      </c>
      <c r="H1025" s="18">
        <f t="shared" si="27"/>
        <v>6874150</v>
      </c>
    </row>
    <row r="1026" spans="2:8" x14ac:dyDescent="0.25">
      <c r="B1026" s="46">
        <v>42356</v>
      </c>
      <c r="C1026" s="13">
        <v>712</v>
      </c>
      <c r="D1026" s="19" t="s">
        <v>731</v>
      </c>
      <c r="E1026" s="15" t="s">
        <v>732</v>
      </c>
      <c r="F1026" s="16"/>
      <c r="G1026" s="17">
        <v>44000</v>
      </c>
      <c r="H1026" s="18">
        <f t="shared" si="27"/>
        <v>6830150</v>
      </c>
    </row>
    <row r="1027" spans="2:8" x14ac:dyDescent="0.25">
      <c r="B1027" s="46">
        <v>42356</v>
      </c>
      <c r="C1027" s="13">
        <v>713</v>
      </c>
      <c r="D1027" s="19" t="s">
        <v>910</v>
      </c>
      <c r="E1027" s="15" t="s">
        <v>876</v>
      </c>
      <c r="F1027" s="16"/>
      <c r="G1027" s="17">
        <v>69000</v>
      </c>
      <c r="H1027" s="18">
        <f t="shared" si="27"/>
        <v>6761150</v>
      </c>
    </row>
    <row r="1028" spans="2:8" x14ac:dyDescent="0.25">
      <c r="B1028" s="46">
        <v>42356</v>
      </c>
      <c r="C1028" s="13">
        <v>714</v>
      </c>
      <c r="D1028" s="19" t="s">
        <v>911</v>
      </c>
      <c r="E1028" s="15" t="s">
        <v>61</v>
      </c>
      <c r="F1028" s="16"/>
      <c r="G1028" s="17">
        <v>130000</v>
      </c>
      <c r="H1028" s="18">
        <f t="shared" si="27"/>
        <v>6631150</v>
      </c>
    </row>
    <row r="1029" spans="2:8" x14ac:dyDescent="0.25">
      <c r="B1029" s="46">
        <v>42357</v>
      </c>
      <c r="C1029" s="13"/>
      <c r="D1029" s="19" t="s">
        <v>912</v>
      </c>
      <c r="E1029" s="15"/>
      <c r="F1029" s="16">
        <v>3000000</v>
      </c>
      <c r="G1029" s="17"/>
      <c r="H1029" s="18">
        <f t="shared" si="27"/>
        <v>9631150</v>
      </c>
    </row>
    <row r="1030" spans="2:8" x14ac:dyDescent="0.25">
      <c r="B1030" s="46">
        <v>42357</v>
      </c>
      <c r="C1030" s="13">
        <v>715</v>
      </c>
      <c r="D1030" s="19" t="s">
        <v>913</v>
      </c>
      <c r="E1030" s="15"/>
      <c r="F1030" s="16"/>
      <c r="G1030" s="17">
        <v>4150000</v>
      </c>
      <c r="H1030" s="18">
        <f>SUM(H1029,F1030-G1030)</f>
        <v>5481150</v>
      </c>
    </row>
    <row r="1031" spans="2:8" x14ac:dyDescent="0.25">
      <c r="B1031" s="46">
        <v>42359</v>
      </c>
      <c r="C1031" s="13">
        <v>716</v>
      </c>
      <c r="D1031" s="19" t="s">
        <v>914</v>
      </c>
      <c r="E1031" s="15" t="s">
        <v>33</v>
      </c>
      <c r="F1031" s="16"/>
      <c r="G1031" s="17">
        <v>60500</v>
      </c>
      <c r="H1031" s="18">
        <f>SUM(H1030,F1031-G1031)</f>
        <v>5420650</v>
      </c>
    </row>
    <row r="1032" spans="2:8" x14ac:dyDescent="0.25">
      <c r="B1032" s="46">
        <v>42726</v>
      </c>
      <c r="C1032" s="13"/>
      <c r="D1032" s="19" t="s">
        <v>923</v>
      </c>
      <c r="E1032" s="15"/>
      <c r="F1032" s="16">
        <v>400000</v>
      </c>
      <c r="G1032" s="17"/>
      <c r="H1032" s="18">
        <f>SUM(H1030,F1032-G1031)</f>
        <v>5820650</v>
      </c>
    </row>
    <row r="1033" spans="2:8" x14ac:dyDescent="0.25">
      <c r="B1033" s="46">
        <v>42726</v>
      </c>
      <c r="C1033" s="13">
        <v>717</v>
      </c>
      <c r="D1033" s="19" t="s">
        <v>924</v>
      </c>
      <c r="E1033" s="15" t="s">
        <v>11</v>
      </c>
      <c r="F1033" s="16"/>
      <c r="G1033" s="17">
        <v>34000</v>
      </c>
      <c r="H1033" s="18">
        <f>SUM(H1032,F1033-G1033)</f>
        <v>5786650</v>
      </c>
    </row>
    <row r="1034" spans="2:8" x14ac:dyDescent="0.25">
      <c r="B1034" s="46">
        <v>42727</v>
      </c>
      <c r="C1034" s="13"/>
      <c r="D1034" s="19" t="s">
        <v>925</v>
      </c>
      <c r="E1034" s="15" t="s">
        <v>926</v>
      </c>
      <c r="F1034" s="16">
        <v>1000000</v>
      </c>
      <c r="G1034" s="17"/>
      <c r="H1034" s="18">
        <f>SUM(H1033,F1034-G1034)</f>
        <v>6786650</v>
      </c>
    </row>
    <row r="1035" spans="2:8" x14ac:dyDescent="0.25">
      <c r="B1035" s="46">
        <v>42731</v>
      </c>
      <c r="C1035" s="13"/>
      <c r="D1035" s="14" t="s">
        <v>927</v>
      </c>
      <c r="E1035" s="15" t="s">
        <v>926</v>
      </c>
      <c r="F1035" s="16">
        <v>100000</v>
      </c>
      <c r="G1035" s="17"/>
      <c r="H1035" s="18">
        <f>SUM(H1034,F1035-G1035)</f>
        <v>6886650</v>
      </c>
    </row>
    <row r="1036" spans="2:8" x14ac:dyDescent="0.25">
      <c r="B1036" s="46">
        <v>42732</v>
      </c>
      <c r="C1036" s="13"/>
      <c r="D1036" s="14" t="s">
        <v>928</v>
      </c>
      <c r="E1036" s="15"/>
      <c r="F1036" s="16">
        <v>300000</v>
      </c>
      <c r="G1036" s="17"/>
      <c r="H1036" s="18">
        <f>SUM(H1035,F1036-G1036)</f>
        <v>7186650</v>
      </c>
    </row>
    <row r="1037" spans="2:8" x14ac:dyDescent="0.25">
      <c r="B1037" s="46">
        <v>42732</v>
      </c>
      <c r="C1037" s="13">
        <v>718</v>
      </c>
      <c r="D1037" s="14" t="s">
        <v>731</v>
      </c>
      <c r="E1037" s="15" t="s">
        <v>732</v>
      </c>
      <c r="F1037" s="16"/>
      <c r="G1037" s="17">
        <v>44000</v>
      </c>
      <c r="H1037" s="18">
        <f>SUM(H1036,F1037-G1037)</f>
        <v>7142650</v>
      </c>
    </row>
    <row r="1038" spans="2:8" x14ac:dyDescent="0.25">
      <c r="B1038" s="46">
        <v>42732</v>
      </c>
      <c r="C1038" s="13"/>
      <c r="D1038" s="14" t="s">
        <v>929</v>
      </c>
      <c r="E1038" s="15"/>
      <c r="F1038" s="16">
        <v>250000</v>
      </c>
      <c r="G1038" s="17"/>
      <c r="H1038" s="18">
        <f>SUM(H1037,F1038-G1038)</f>
        <v>7392650</v>
      </c>
    </row>
    <row r="1039" spans="2:8" x14ac:dyDescent="0.25">
      <c r="B1039" s="46">
        <v>42732</v>
      </c>
      <c r="C1039" s="13">
        <v>719</v>
      </c>
      <c r="D1039" s="19" t="s">
        <v>930</v>
      </c>
      <c r="E1039" s="15" t="s">
        <v>109</v>
      </c>
      <c r="F1039" s="16"/>
      <c r="G1039" s="17">
        <v>3216000</v>
      </c>
      <c r="H1039" s="18">
        <f>SUM(H1038,F1039-G1039)</f>
        <v>4176650</v>
      </c>
    </row>
    <row r="1040" spans="2:8" x14ac:dyDescent="0.25">
      <c r="B1040" s="46">
        <v>42374</v>
      </c>
      <c r="C1040" s="13"/>
      <c r="D1040" s="14" t="s">
        <v>931</v>
      </c>
      <c r="E1040" s="15" t="s">
        <v>926</v>
      </c>
      <c r="F1040" s="16">
        <v>3500000</v>
      </c>
      <c r="G1040" s="17"/>
      <c r="H1040" s="18">
        <f>SUM(H1039,F1040-G1040)</f>
        <v>7676650</v>
      </c>
    </row>
    <row r="1041" spans="2:8" x14ac:dyDescent="0.25">
      <c r="B1041" s="46" t="s">
        <v>178</v>
      </c>
      <c r="C1041" s="13">
        <v>720</v>
      </c>
      <c r="D1041" s="14" t="s">
        <v>932</v>
      </c>
      <c r="E1041" s="15" t="s">
        <v>933</v>
      </c>
      <c r="F1041" s="16"/>
      <c r="G1041" s="17">
        <v>1013000</v>
      </c>
      <c r="H1041" s="18">
        <f>SUM(H1040,F1041-G1041)</f>
        <v>6663650</v>
      </c>
    </row>
    <row r="1042" spans="2:8" x14ac:dyDescent="0.25">
      <c r="B1042" s="46" t="s">
        <v>215</v>
      </c>
      <c r="C1042" s="13">
        <v>721</v>
      </c>
      <c r="D1042" s="14" t="s">
        <v>932</v>
      </c>
      <c r="E1042" s="15" t="s">
        <v>934</v>
      </c>
      <c r="F1042" s="16"/>
      <c r="G1042" s="17">
        <v>5000000</v>
      </c>
      <c r="H1042" s="18">
        <f>SUM(H1041,F1042-G1042)</f>
        <v>1663650</v>
      </c>
    </row>
    <row r="1043" spans="2:8" x14ac:dyDescent="0.25">
      <c r="B1043" s="46" t="s">
        <v>536</v>
      </c>
      <c r="C1043" s="13">
        <v>722</v>
      </c>
      <c r="D1043" s="14" t="s">
        <v>935</v>
      </c>
      <c r="E1043" s="15" t="s">
        <v>934</v>
      </c>
      <c r="F1043" s="16"/>
      <c r="G1043" s="17">
        <v>1050000</v>
      </c>
      <c r="H1043" s="18">
        <f>SUM(H1042,F1043-G1043)</f>
        <v>613650</v>
      </c>
    </row>
    <row r="1044" spans="2:8" x14ac:dyDescent="0.25">
      <c r="B1044" s="46">
        <v>42683</v>
      </c>
      <c r="C1044" s="13">
        <v>723</v>
      </c>
      <c r="D1044" s="14" t="s">
        <v>936</v>
      </c>
      <c r="E1044" s="15" t="s">
        <v>246</v>
      </c>
      <c r="F1044" s="16"/>
      <c r="G1044" s="17">
        <v>1099000</v>
      </c>
      <c r="H1044" s="18">
        <f>SUM(H1043,F1044-G1044)</f>
        <v>-485350</v>
      </c>
    </row>
    <row r="1045" spans="2:8" x14ac:dyDescent="0.25">
      <c r="B1045" s="46">
        <v>42375</v>
      </c>
      <c r="C1045" s="13"/>
      <c r="D1045" s="14" t="s">
        <v>937</v>
      </c>
      <c r="E1045" s="15" t="s">
        <v>926</v>
      </c>
      <c r="F1045" s="16">
        <v>300000</v>
      </c>
      <c r="G1045" s="17"/>
      <c r="H1045" s="18">
        <f>SUM(H1044,F1045-G1045)</f>
        <v>-185350</v>
      </c>
    </row>
    <row r="1046" spans="2:8" x14ac:dyDescent="0.25">
      <c r="B1046" s="46">
        <v>42375</v>
      </c>
      <c r="C1046" s="13"/>
      <c r="D1046" s="14" t="s">
        <v>938</v>
      </c>
      <c r="E1046" s="15" t="s">
        <v>926</v>
      </c>
      <c r="F1046" s="16">
        <v>200000</v>
      </c>
      <c r="G1046" s="17"/>
      <c r="H1046" s="18">
        <f>SUM(H1045,F1046-G1046)</f>
        <v>14650</v>
      </c>
    </row>
    <row r="1047" spans="2:8" x14ac:dyDescent="0.25">
      <c r="B1047" s="46"/>
      <c r="C1047" s="13"/>
      <c r="D1047" s="14"/>
      <c r="E1047" s="15"/>
      <c r="F1047" s="16"/>
      <c r="G1047" s="17"/>
      <c r="H1047" s="18"/>
    </row>
    <row r="1048" spans="2:8" x14ac:dyDescent="0.25">
      <c r="B1048" s="46"/>
      <c r="C1048" s="13"/>
      <c r="D1048" s="14"/>
      <c r="E1048" s="45"/>
      <c r="F1048" s="16"/>
      <c r="G1048" s="17"/>
      <c r="H1048" s="18"/>
    </row>
    <row r="1049" spans="2:8" x14ac:dyDescent="0.25">
      <c r="B1049" s="46"/>
      <c r="C1049" s="13"/>
      <c r="D1049" s="14"/>
      <c r="E1049" s="45"/>
      <c r="F1049" s="16"/>
      <c r="G1049" s="17"/>
      <c r="H1049" s="18"/>
    </row>
    <row r="1050" spans="2:8" x14ac:dyDescent="0.25">
      <c r="B1050" s="46"/>
      <c r="C1050" s="13"/>
      <c r="D1050" s="14"/>
      <c r="E1050" s="15"/>
      <c r="F1050" s="16"/>
      <c r="G1050" s="17"/>
      <c r="H1050" s="18"/>
    </row>
    <row r="1051" spans="2:8" x14ac:dyDescent="0.25">
      <c r="B1051" s="46"/>
      <c r="C1051" s="13"/>
      <c r="D1051" s="14"/>
      <c r="E1051" s="15"/>
      <c r="F1051" s="16"/>
      <c r="G1051" s="17"/>
      <c r="H1051" s="18"/>
    </row>
    <row r="1052" spans="2:8" x14ac:dyDescent="0.25">
      <c r="B1052" s="46"/>
      <c r="C1052" s="13"/>
      <c r="D1052" s="14"/>
      <c r="E1052" s="15"/>
      <c r="F1052" s="16"/>
      <c r="G1052" s="17"/>
      <c r="H1052" s="18"/>
    </row>
    <row r="1053" spans="2:8" x14ac:dyDescent="0.25">
      <c r="B1053" s="46"/>
      <c r="C1053" s="13"/>
      <c r="D1053" s="14"/>
      <c r="E1053" s="15"/>
      <c r="F1053" s="16"/>
      <c r="G1053" s="17"/>
      <c r="H1053" s="18"/>
    </row>
    <row r="1054" spans="2:8" x14ac:dyDescent="0.25">
      <c r="B1054" s="46"/>
      <c r="C1054" s="13"/>
      <c r="D1054" s="14"/>
      <c r="E1054" s="15"/>
      <c r="F1054" s="16"/>
      <c r="G1054" s="17"/>
      <c r="H1054" s="18"/>
    </row>
    <row r="1055" spans="2:8" x14ac:dyDescent="0.25">
      <c r="B1055" s="46"/>
      <c r="C1055" s="13"/>
      <c r="D1055" s="14"/>
      <c r="E1055" s="15"/>
      <c r="F1055" s="16"/>
      <c r="G1055" s="17"/>
      <c r="H1055" s="18"/>
    </row>
    <row r="1056" spans="2:8" x14ac:dyDescent="0.25">
      <c r="B1056" s="46"/>
      <c r="C1056" s="13"/>
      <c r="D1056" s="14"/>
      <c r="E1056" s="15"/>
      <c r="F1056" s="16"/>
      <c r="G1056" s="17"/>
      <c r="H1056" s="18"/>
    </row>
    <row r="1057" spans="2:8" x14ac:dyDescent="0.25">
      <c r="B1057" s="46"/>
      <c r="C1057" s="13"/>
      <c r="D1057" s="14"/>
      <c r="E1057" s="15"/>
      <c r="F1057" s="16"/>
      <c r="G1057" s="17"/>
      <c r="H1057" s="18"/>
    </row>
    <row r="1058" spans="2:8" x14ac:dyDescent="0.25">
      <c r="B1058" s="46"/>
      <c r="C1058" s="13"/>
      <c r="D1058" s="14"/>
      <c r="E1058" s="15"/>
      <c r="F1058" s="16"/>
      <c r="G1058" s="17"/>
      <c r="H1058" s="18"/>
    </row>
    <row r="1059" spans="2:8" x14ac:dyDescent="0.25">
      <c r="B1059" s="46"/>
      <c r="C1059" s="13"/>
      <c r="D1059" s="14"/>
      <c r="E1059" s="15"/>
      <c r="F1059" s="16"/>
      <c r="G1059" s="17"/>
      <c r="H1059" s="18"/>
    </row>
    <row r="1060" spans="2:8" x14ac:dyDescent="0.25">
      <c r="B1060" s="46"/>
      <c r="C1060" s="13"/>
      <c r="D1060" s="14"/>
      <c r="E1060" s="15"/>
      <c r="F1060" s="16"/>
      <c r="G1060" s="17"/>
      <c r="H1060" s="18"/>
    </row>
    <row r="1061" spans="2:8" ht="16.5" thickBot="1" x14ac:dyDescent="0.3">
      <c r="B1061" s="47"/>
      <c r="C1061" s="39"/>
      <c r="D1061" s="40"/>
      <c r="E1061" s="41"/>
      <c r="F1061" s="42"/>
      <c r="G1061" s="29"/>
      <c r="H1061" s="43"/>
    </row>
    <row r="1062" spans="2:8" x14ac:dyDescent="0.25">
      <c r="B1062" s="56" t="s">
        <v>6</v>
      </c>
      <c r="C1062" s="57"/>
      <c r="D1062" s="57"/>
      <c r="E1062" s="58"/>
      <c r="F1062" s="62">
        <f>SUM(F1011:F1061,F1005)</f>
        <v>897033100</v>
      </c>
      <c r="G1062" s="62">
        <f>SUM(G1011:G1061,G1005)</f>
        <v>897018450</v>
      </c>
      <c r="H1062" s="62">
        <f>SUM(F1062-G1062)</f>
        <v>14650</v>
      </c>
    </row>
    <row r="1063" spans="2:8" ht="16.5" thickBot="1" x14ac:dyDescent="0.3">
      <c r="B1063" s="59"/>
      <c r="C1063" s="60"/>
      <c r="D1063" s="60"/>
      <c r="E1063" s="61"/>
      <c r="F1063" s="63"/>
      <c r="G1063" s="63"/>
      <c r="H1063" s="63"/>
    </row>
  </sheetData>
  <mergeCells count="133">
    <mergeCell ref="C1009:C1010"/>
    <mergeCell ref="D1009:D1010"/>
    <mergeCell ref="E1009:E1010"/>
    <mergeCell ref="B1062:E1063"/>
    <mergeCell ref="F1062:F1063"/>
    <mergeCell ref="G1062:G1063"/>
    <mergeCell ref="H1062:H1063"/>
    <mergeCell ref="C952:C953"/>
    <mergeCell ref="D952:D953"/>
    <mergeCell ref="E952:E953"/>
    <mergeCell ref="B1005:E1006"/>
    <mergeCell ref="F1005:F1006"/>
    <mergeCell ref="G1005:G1006"/>
    <mergeCell ref="H1005:H1006"/>
    <mergeCell ref="B831:E832"/>
    <mergeCell ref="F831:F832"/>
    <mergeCell ref="G831:G832"/>
    <mergeCell ref="H831:H832"/>
    <mergeCell ref="H47:H48"/>
    <mergeCell ref="B780:E781"/>
    <mergeCell ref="F780:F781"/>
    <mergeCell ref="G780:G781"/>
    <mergeCell ref="H780:H781"/>
    <mergeCell ref="C784:C785"/>
    <mergeCell ref="D784:D785"/>
    <mergeCell ref="E784:E785"/>
    <mergeCell ref="G726:G727"/>
    <mergeCell ref="H726:H727"/>
    <mergeCell ref="C730:C731"/>
    <mergeCell ref="D730:D731"/>
    <mergeCell ref="E730:E731"/>
    <mergeCell ref="C677:C678"/>
    <mergeCell ref="D677:D678"/>
    <mergeCell ref="E677:E678"/>
    <mergeCell ref="B726:E727"/>
    <mergeCell ref="F726:F727"/>
    <mergeCell ref="C620:C621"/>
    <mergeCell ref="D620:D621"/>
    <mergeCell ref="E620:E621"/>
    <mergeCell ref="B672:E673"/>
    <mergeCell ref="F672:F673"/>
    <mergeCell ref="G672:G673"/>
    <mergeCell ref="H672:H673"/>
    <mergeCell ref="G270:G271"/>
    <mergeCell ref="H270:H271"/>
    <mergeCell ref="C215:C216"/>
    <mergeCell ref="D215:D216"/>
    <mergeCell ref="E215:E216"/>
    <mergeCell ref="B270:E271"/>
    <mergeCell ref="F270:F271"/>
    <mergeCell ref="C327:C328"/>
    <mergeCell ref="D327:D328"/>
    <mergeCell ref="E327:E328"/>
    <mergeCell ref="B379:E380"/>
    <mergeCell ref="F379:F380"/>
    <mergeCell ref="G379:G380"/>
    <mergeCell ref="H379:H380"/>
    <mergeCell ref="C383:C384"/>
    <mergeCell ref="D383:D384"/>
    <mergeCell ref="E383:E384"/>
    <mergeCell ref="B439:E440"/>
    <mergeCell ref="F439:F440"/>
    <mergeCell ref="C3:C4"/>
    <mergeCell ref="D3:D4"/>
    <mergeCell ref="E3:E4"/>
    <mergeCell ref="B47:E48"/>
    <mergeCell ref="F47:F48"/>
    <mergeCell ref="B153:E154"/>
    <mergeCell ref="F153:F154"/>
    <mergeCell ref="G153:G154"/>
    <mergeCell ref="H96:H97"/>
    <mergeCell ref="G47:G48"/>
    <mergeCell ref="B96:E97"/>
    <mergeCell ref="F96:F97"/>
    <mergeCell ref="G96:G97"/>
    <mergeCell ref="C50:C51"/>
    <mergeCell ref="D50:D51"/>
    <mergeCell ref="E50:E51"/>
    <mergeCell ref="C99:C100"/>
    <mergeCell ref="D99:D100"/>
    <mergeCell ref="E99:E100"/>
    <mergeCell ref="H153:H154"/>
    <mergeCell ref="C157:C158"/>
    <mergeCell ref="D157:D158"/>
    <mergeCell ref="E157:E158"/>
    <mergeCell ref="B211:E212"/>
    <mergeCell ref="F211:F212"/>
    <mergeCell ref="G439:G440"/>
    <mergeCell ref="H439:H440"/>
    <mergeCell ref="C443:C444"/>
    <mergeCell ref="D443:D444"/>
    <mergeCell ref="E443:E444"/>
    <mergeCell ref="C274:C275"/>
    <mergeCell ref="D274:D275"/>
    <mergeCell ref="E274:E275"/>
    <mergeCell ref="B323:E324"/>
    <mergeCell ref="F323:F324"/>
    <mergeCell ref="G323:G324"/>
    <mergeCell ref="H323:H324"/>
    <mergeCell ref="G211:G212"/>
    <mergeCell ref="H211:H212"/>
    <mergeCell ref="B495:E496"/>
    <mergeCell ref="F495:F496"/>
    <mergeCell ref="G495:G496"/>
    <mergeCell ref="H495:H496"/>
    <mergeCell ref="C500:C501"/>
    <mergeCell ref="D500:D501"/>
    <mergeCell ref="E500:E501"/>
    <mergeCell ref="B616:E617"/>
    <mergeCell ref="F616:F617"/>
    <mergeCell ref="G616:G617"/>
    <mergeCell ref="H616:H617"/>
    <mergeCell ref="B558:E559"/>
    <mergeCell ref="F558:F559"/>
    <mergeCell ref="G558:G559"/>
    <mergeCell ref="H558:H559"/>
    <mergeCell ref="C562:C563"/>
    <mergeCell ref="D562:D563"/>
    <mergeCell ref="E562:E563"/>
    <mergeCell ref="C892:C893"/>
    <mergeCell ref="D892:D893"/>
    <mergeCell ref="E892:E893"/>
    <mergeCell ref="B948:E949"/>
    <mergeCell ref="F948:F949"/>
    <mergeCell ref="G948:G949"/>
    <mergeCell ref="H948:H949"/>
    <mergeCell ref="C835:C836"/>
    <mergeCell ref="D835:D836"/>
    <mergeCell ref="E835:E836"/>
    <mergeCell ref="B888:E889"/>
    <mergeCell ref="F888:F889"/>
    <mergeCell ref="G888:G889"/>
    <mergeCell ref="H888:H889"/>
  </mergeCells>
  <pageMargins left="0.25" right="0.25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RATTOPBASTARD</dc:creator>
  <cp:lastModifiedBy>RATTOPBASTARD</cp:lastModifiedBy>
  <cp:lastPrinted>2015-12-23T09:31:23Z</cp:lastPrinted>
  <dcterms:created xsi:type="dcterms:W3CDTF">2015-11-24T05:21:00Z</dcterms:created>
  <dcterms:modified xsi:type="dcterms:W3CDTF">2016-01-07T12:54:30Z</dcterms:modified>
</cp:coreProperties>
</file>