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Обучение\Основы анализа данных в Excel\"/>
    </mc:Choice>
  </mc:AlternateContent>
  <bookViews>
    <workbookView xWindow="0" yWindow="0" windowWidth="23040" windowHeight="9252" activeTab="1"/>
  </bookViews>
  <sheets>
    <sheet name="Задание 1" sheetId="2" r:id="rId1"/>
    <sheet name="Задание 2" sheetId="1" r:id="rId2"/>
    <sheet name="Задание 3" sheetId="3" r:id="rId3"/>
    <sheet name="Задание 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'Задание 2'!$F$4:$G$86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2" i="4"/>
  <c r="I2" i="3"/>
  <c r="H2" i="3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3" i="2"/>
  <c r="O6" i="1" l="1"/>
  <c r="P6" i="1" s="1"/>
  <c r="O7" i="1"/>
  <c r="P7" i="1" s="1"/>
  <c r="O8" i="1"/>
  <c r="O9" i="1"/>
  <c r="O10" i="1"/>
  <c r="O11" i="1"/>
  <c r="O12" i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5" i="1"/>
  <c r="P5" i="1" s="1"/>
  <c r="P8" i="1"/>
  <c r="P9" i="1"/>
  <c r="P11" i="1"/>
  <c r="P10" i="1"/>
  <c r="P12" i="1"/>
  <c r="P19" i="1" l="1"/>
</calcChain>
</file>

<file path=xl/sharedStrings.xml><?xml version="1.0" encoding="utf-8"?>
<sst xmlns="http://schemas.openxmlformats.org/spreadsheetml/2006/main" count="30" uniqueCount="23">
  <si>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</si>
  <si>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</si>
  <si>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</si>
  <si>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</si>
  <si>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</si>
  <si>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</si>
  <si>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</si>
  <si>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</si>
  <si>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</si>
  <si>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</si>
  <si>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</si>
  <si>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Стоимость заявки</t>
  </si>
  <si>
    <t>Наша цена</t>
  </si>
  <si>
    <t>Цена К1</t>
  </si>
  <si>
    <t>Цена К2</t>
  </si>
  <si>
    <t>Цена К3</t>
  </si>
  <si>
    <t>Цена К4</t>
  </si>
  <si>
    <t>Итого</t>
  </si>
  <si>
    <t>Цена конкурента</t>
  </si>
  <si>
    <t>Кол-во проданных ед.</t>
  </si>
  <si>
    <t>Время t</t>
  </si>
  <si>
    <t>Погода</t>
  </si>
  <si>
    <t>Картина приобретена?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</si>
</sst>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#,##0.00\ &quot;₽&quot;"/>
    <numFmt numFmtId="166" formatCode="#,##0\ &quot;₽&quot;"/>
    <numFmt numFmtId="167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rgb="FF434343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2" borderId="1" xfId="1" applyFont="1" applyBorder="1"/>
    <xf numFmtId="166" fontId="4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165" fontId="4" fillId="0" borderId="1" xfId="0" applyNumberFormat="1" applyFont="1" applyBorder="1"/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165" fontId="6" fillId="0" borderId="0" xfId="0" applyNumberFormat="1" applyFont="1"/>
    <xf numFmtId="165" fontId="9" fillId="0" borderId="0" xfId="0" applyNumberFormat="1" applyFont="1" applyAlignment="1">
      <alignment vertical="center"/>
    </xf>
    <xf numFmtId="0" fontId="10" fillId="4" borderId="0" xfId="0" applyFont="1" applyFill="1"/>
    <xf numFmtId="165" fontId="11" fillId="4" borderId="0" xfId="0" applyNumberFormat="1" applyFont="1" applyFill="1"/>
    <xf numFmtId="0" fontId="6" fillId="2" borderId="1" xfId="1" applyFont="1" applyBorder="1"/>
    <xf numFmtId="0" fontId="6" fillId="3" borderId="1" xfId="2" applyFont="1" applyBorder="1"/>
    <xf numFmtId="0" fontId="6" fillId="0" borderId="1" xfId="0" applyFont="1" applyBorder="1"/>
    <xf numFmtId="167" fontId="6" fillId="0" borderId="1" xfId="0" applyNumberFormat="1" applyFont="1" applyBorder="1"/>
  </cellXfs>
  <cellStyles count="3">
    <cellStyle name="20% — акцент1" xfId="1" builtinId="30"/>
    <cellStyle name="20% — акцент2" xfId="2" builtinId="3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1'!$A$1</c:f>
              <c:strCache>
                <c:ptCount val="1"/>
                <c:pt idx="0">
                  <c:v>Время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1'!$B$2:$B$51</c:f>
              <c:numCache>
                <c:formatCode>0.00000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'Задание 1'!$D$1</c:f>
              <c:strCache>
                <c:ptCount val="1"/>
                <c:pt idx="0">
                  <c:v>Время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1'!$E$2:$E$51</c:f>
              <c:numCache>
                <c:formatCode>0.00000</c:formatCode>
                <c:ptCount val="50"/>
                <c:pt idx="0">
                  <c:v>0.30001</c:v>
                </c:pt>
                <c:pt idx="1">
                  <c:v>0.84001599959999995</c:v>
                </c:pt>
                <c:pt idx="2">
                  <c:v>0.53755648006405132</c:v>
                </c:pt>
                <c:pt idx="3">
                  <c:v>0.99435804322079402</c:v>
                </c:pt>
                <c:pt idx="4">
                  <c:v>2.2440500411630211E-2</c:v>
                </c:pt>
                <c:pt idx="5">
                  <c:v>8.7747697411623332E-2</c:v>
                </c:pt>
                <c:pt idx="6">
                  <c:v>0.32019215604232609</c:v>
                </c:pt>
                <c:pt idx="7">
                  <c:v>0.87067655700517121</c:v>
                </c:pt>
                <c:pt idx="8">
                  <c:v>0.45039556034716821</c:v>
                </c:pt>
                <c:pt idx="9">
                  <c:v>0.9901575982669143</c:v>
                </c:pt>
                <c:pt idx="10">
                  <c:v>3.8982115444841023E-2</c:v>
                </c:pt>
                <c:pt idx="11">
                  <c:v>0.14985004048114445</c:v>
                </c:pt>
                <c:pt idx="12">
                  <c:v>0.50958002339577524</c:v>
                </c:pt>
                <c:pt idx="13">
                  <c:v>0.99963289260694554</c:v>
                </c:pt>
                <c:pt idx="14">
                  <c:v>1.4678905008656811E-3</c:v>
                </c:pt>
                <c:pt idx="15">
                  <c:v>5.8629431933725972E-3</c:v>
                </c:pt>
                <c:pt idx="16">
                  <c:v>2.3314276361935535E-2</c:v>
                </c:pt>
                <c:pt idx="17">
                  <c:v>9.1082883518619318E-2</c:v>
                </c:pt>
                <c:pt idx="18">
                  <c:v>0.33114716739421179</c:v>
                </c:pt>
                <c:pt idx="19">
                  <c:v>0.88595488368400666</c:v>
                </c:pt>
                <c:pt idx="20">
                  <c:v>0.40415531104185959</c:v>
                </c:pt>
                <c:pt idx="21">
                  <c:v>0.96325518239406915</c:v>
                </c:pt>
                <c:pt idx="22">
                  <c:v>0.14157854394015087</c:v>
                </c:pt>
                <c:pt idx="23">
                  <c:v>0.48613623934375055</c:v>
                </c:pt>
                <c:pt idx="24">
                  <c:v>0.99923118456186499</c:v>
                </c:pt>
                <c:pt idx="25">
                  <c:v>3.0728974438283671E-3</c:v>
                </c:pt>
                <c:pt idx="26">
                  <c:v>1.225381898051232E-2</c:v>
                </c:pt>
                <c:pt idx="27">
                  <c:v>4.8414651603620622E-2</c:v>
                </c:pt>
                <c:pt idx="28">
                  <c:v>0.18428269245488263</c:v>
                </c:pt>
                <c:pt idx="29">
                  <c:v>0.60129032686584716</c:v>
                </c:pt>
                <c:pt idx="30">
                  <c:v>0.95896107873363934</c:v>
                </c:pt>
                <c:pt idx="31">
                  <c:v>0.15741891283061646</c:v>
                </c:pt>
                <c:pt idx="32">
                  <c:v>0.53055279485537288</c:v>
                </c:pt>
                <c:pt idx="33">
                  <c:v>0.99626610690610196</c:v>
                </c:pt>
                <c:pt idx="34">
                  <c:v>1.4879804545045538E-2</c:v>
                </c:pt>
                <c:pt idx="35">
                  <c:v>5.8633583846987122E-2</c:v>
                </c:pt>
                <c:pt idx="36">
                  <c:v>0.2207827467689818</c:v>
                </c:pt>
                <c:pt idx="37">
                  <c:v>0.68815090199250184</c:v>
                </c:pt>
                <c:pt idx="38">
                  <c:v>0.85839695231763191</c:v>
                </c:pt>
                <c:pt idx="39">
                  <c:v>0.48620649827773232</c:v>
                </c:pt>
                <c:pt idx="40">
                  <c:v>0.99923895724095124</c:v>
                </c:pt>
                <c:pt idx="41">
                  <c:v>3.0418542918706293E-3</c:v>
                </c:pt>
                <c:pt idx="42">
                  <c:v>1.2130405657350629E-2</c:v>
                </c:pt>
                <c:pt idx="43">
                  <c:v>4.793303566375498E-2</c:v>
                </c:pt>
                <c:pt idx="44">
                  <c:v>0.18254183902324869</c:v>
                </c:pt>
                <c:pt idx="45">
                  <c:v>0.59688126411703624</c:v>
                </c:pt>
                <c:pt idx="46">
                  <c:v>0.96245608265234028</c:v>
                </c:pt>
                <c:pt idx="47">
                  <c:v>0.14453748647140724</c:v>
                </c:pt>
                <c:pt idx="48">
                  <c:v>0.49458560590374001</c:v>
                </c:pt>
                <c:pt idx="49">
                  <c:v>0.99988273734628152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9699904"/>
        <c:axId val="-519695552"/>
      </c:lineChart>
      <c:catAx>
        <c:axId val="-51969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9695552"/>
        <c:crosses val="autoZero"/>
        <c:auto val="1"/>
        <c:lblAlgn val="ctr"/>
        <c:lblOffset val="100"/>
        <c:noMultiLvlLbl val="0"/>
      </c:catAx>
      <c:valAx>
        <c:axId val="-5196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96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0</xdr:row>
      <xdr:rowOff>85724</xdr:rowOff>
    </xdr:from>
    <xdr:to>
      <xdr:col>22</xdr:col>
      <xdr:colOff>411480</xdr:colOff>
      <xdr:row>41</xdr:row>
      <xdr:rowOff>220980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51"/>
    </sheetView>
  </sheetViews>
  <sheetFormatPr defaultRowHeight="14.4" x14ac:dyDescent="0.3"/>
  <cols>
    <col min="8" max="8" width="12.88671875" bestFit="1" customWidth="1"/>
  </cols>
  <sheetData>
    <row r="1" spans="1:5" ht="18" x14ac:dyDescent="0.35">
      <c r="A1" s="17" t="s">
        <v>20</v>
      </c>
      <c r="B1" s="17" t="s">
        <v>21</v>
      </c>
      <c r="C1" s="9"/>
      <c r="D1" s="18" t="s">
        <v>20</v>
      </c>
      <c r="E1" s="18" t="s">
        <v>21</v>
      </c>
    </row>
    <row r="2" spans="1:5" ht="18" x14ac:dyDescent="0.35">
      <c r="A2" s="19">
        <v>1</v>
      </c>
      <c r="B2" s="20">
        <v>0.3</v>
      </c>
      <c r="C2" s="9"/>
      <c r="D2" s="19">
        <v>1</v>
      </c>
      <c r="E2" s="20">
        <v>0.30001</v>
      </c>
    </row>
    <row r="3" spans="1:5" ht="18" x14ac:dyDescent="0.35">
      <c r="A3" s="19">
        <v>2</v>
      </c>
      <c r="B3" s="20">
        <f>4*B2*(1-B2)</f>
        <v>0.84</v>
      </c>
      <c r="C3" s="9"/>
      <c r="D3" s="19">
        <v>2</v>
      </c>
      <c r="E3" s="20">
        <f>4*E2*(1-E2)</f>
        <v>0.84001599959999995</v>
      </c>
    </row>
    <row r="4" spans="1:5" ht="18" x14ac:dyDescent="0.35">
      <c r="A4" s="19">
        <v>3</v>
      </c>
      <c r="B4" s="20">
        <f t="shared" ref="B4:B51" si="0">4*B3*(1-B3)</f>
        <v>0.53760000000000008</v>
      </c>
      <c r="C4" s="9"/>
      <c r="D4" s="19">
        <v>3</v>
      </c>
      <c r="E4" s="20">
        <f t="shared" ref="E4:E51" si="1">4*E3*(1-E3)</f>
        <v>0.53755648006405132</v>
      </c>
    </row>
    <row r="5" spans="1:5" ht="18" x14ac:dyDescent="0.35">
      <c r="A5" s="19">
        <v>4</v>
      </c>
      <c r="B5" s="20">
        <f t="shared" si="0"/>
        <v>0.99434495999999994</v>
      </c>
      <c r="C5" s="9"/>
      <c r="D5" s="19">
        <v>4</v>
      </c>
      <c r="E5" s="20">
        <f t="shared" si="1"/>
        <v>0.99435804322079402</v>
      </c>
    </row>
    <row r="6" spans="1:5" ht="18" x14ac:dyDescent="0.35">
      <c r="A6" s="19">
        <v>5</v>
      </c>
      <c r="B6" s="20">
        <f t="shared" si="0"/>
        <v>2.249224209039382E-2</v>
      </c>
      <c r="C6" s="9"/>
      <c r="D6" s="19">
        <v>5</v>
      </c>
      <c r="E6" s="20">
        <f t="shared" si="1"/>
        <v>2.2440500411630211E-2</v>
      </c>
    </row>
    <row r="7" spans="1:5" ht="18" x14ac:dyDescent="0.35">
      <c r="A7" s="19">
        <v>6</v>
      </c>
      <c r="B7" s="20">
        <f t="shared" si="0"/>
        <v>8.7945364544563753E-2</v>
      </c>
      <c r="C7" s="9"/>
      <c r="D7" s="19">
        <v>6</v>
      </c>
      <c r="E7" s="20">
        <f t="shared" si="1"/>
        <v>8.7747697411623332E-2</v>
      </c>
    </row>
    <row r="8" spans="1:5" ht="18" x14ac:dyDescent="0.35">
      <c r="A8" s="19">
        <v>7</v>
      </c>
      <c r="B8" s="20">
        <f t="shared" si="0"/>
        <v>0.32084390959875014</v>
      </c>
      <c r="C8" s="9"/>
      <c r="D8" s="19">
        <v>7</v>
      </c>
      <c r="E8" s="20">
        <f t="shared" si="1"/>
        <v>0.32019215604232609</v>
      </c>
    </row>
    <row r="9" spans="1:5" ht="18" x14ac:dyDescent="0.35">
      <c r="A9" s="19">
        <v>8</v>
      </c>
      <c r="B9" s="20">
        <f t="shared" si="0"/>
        <v>0.87161238108855688</v>
      </c>
      <c r="C9" s="9"/>
      <c r="D9" s="19">
        <v>8</v>
      </c>
      <c r="E9" s="20">
        <f t="shared" si="1"/>
        <v>0.87067655700517121</v>
      </c>
    </row>
    <row r="10" spans="1:5" ht="18" x14ac:dyDescent="0.35">
      <c r="A10" s="19">
        <v>9</v>
      </c>
      <c r="B10" s="20">
        <f t="shared" si="0"/>
        <v>0.44761695288677272</v>
      </c>
      <c r="C10" s="9"/>
      <c r="D10" s="19">
        <v>9</v>
      </c>
      <c r="E10" s="20">
        <f t="shared" si="1"/>
        <v>0.45039556034716821</v>
      </c>
    </row>
    <row r="11" spans="1:5" ht="18" x14ac:dyDescent="0.35">
      <c r="A11" s="19">
        <v>10</v>
      </c>
      <c r="B11" s="20">
        <f t="shared" si="0"/>
        <v>0.98902406550053368</v>
      </c>
      <c r="C11" s="9"/>
      <c r="D11" s="19">
        <v>10</v>
      </c>
      <c r="E11" s="20">
        <f t="shared" si="1"/>
        <v>0.9901575982669143</v>
      </c>
    </row>
    <row r="12" spans="1:5" ht="18" x14ac:dyDescent="0.35">
      <c r="A12" s="19">
        <v>11</v>
      </c>
      <c r="B12" s="20">
        <f t="shared" si="0"/>
        <v>4.3421853445318986E-2</v>
      </c>
      <c r="C12" s="9"/>
      <c r="D12" s="19">
        <v>11</v>
      </c>
      <c r="E12" s="20">
        <f t="shared" si="1"/>
        <v>3.8982115444841023E-2</v>
      </c>
    </row>
    <row r="13" spans="1:5" ht="18" x14ac:dyDescent="0.35">
      <c r="A13" s="19">
        <v>12</v>
      </c>
      <c r="B13" s="20">
        <f t="shared" si="0"/>
        <v>0.16614558435476889</v>
      </c>
      <c r="C13" s="9"/>
      <c r="D13" s="19">
        <v>12</v>
      </c>
      <c r="E13" s="20">
        <f t="shared" si="1"/>
        <v>0.14985004048114445</v>
      </c>
    </row>
    <row r="14" spans="1:5" ht="18" x14ac:dyDescent="0.35">
      <c r="A14" s="19">
        <v>13</v>
      </c>
      <c r="B14" s="20">
        <f t="shared" si="0"/>
        <v>0.55416491661672507</v>
      </c>
      <c r="C14" s="9"/>
      <c r="D14" s="19">
        <v>13</v>
      </c>
      <c r="E14" s="20">
        <f t="shared" si="1"/>
        <v>0.50958002339577524</v>
      </c>
    </row>
    <row r="15" spans="1:5" ht="18" x14ac:dyDescent="0.35">
      <c r="A15" s="19">
        <v>14</v>
      </c>
      <c r="B15" s="20">
        <f t="shared" si="0"/>
        <v>0.98826464723161289</v>
      </c>
      <c r="C15" s="9"/>
      <c r="D15" s="19">
        <v>14</v>
      </c>
      <c r="E15" s="20">
        <f t="shared" si="1"/>
        <v>0.99963289260694554</v>
      </c>
    </row>
    <row r="16" spans="1:5" ht="18" x14ac:dyDescent="0.35">
      <c r="A16" s="19">
        <v>15</v>
      </c>
      <c r="B16" s="20">
        <f t="shared" si="0"/>
        <v>4.6390537055154467E-2</v>
      </c>
      <c r="C16" s="9"/>
      <c r="D16" s="19">
        <v>15</v>
      </c>
      <c r="E16" s="20">
        <f t="shared" si="1"/>
        <v>1.4678905008656811E-3</v>
      </c>
    </row>
    <row r="17" spans="1:5" ht="18" x14ac:dyDescent="0.35">
      <c r="A17" s="19">
        <v>16</v>
      </c>
      <c r="B17" s="20">
        <f t="shared" si="0"/>
        <v>0.17695382050755523</v>
      </c>
      <c r="C17" s="9"/>
      <c r="D17" s="19">
        <v>16</v>
      </c>
      <c r="E17" s="20">
        <f t="shared" si="1"/>
        <v>5.8629431933725972E-3</v>
      </c>
    </row>
    <row r="18" spans="1:5" ht="18" x14ac:dyDescent="0.35">
      <c r="A18" s="19">
        <v>17</v>
      </c>
      <c r="B18" s="20">
        <f t="shared" si="0"/>
        <v>0.58256466366134063</v>
      </c>
      <c r="C18" s="9"/>
      <c r="D18" s="19">
        <v>17</v>
      </c>
      <c r="E18" s="20">
        <f t="shared" si="1"/>
        <v>2.3314276361935535E-2</v>
      </c>
    </row>
    <row r="19" spans="1:5" ht="18" x14ac:dyDescent="0.35">
      <c r="A19" s="19">
        <v>18</v>
      </c>
      <c r="B19" s="20">
        <f t="shared" si="0"/>
        <v>0.97273230525795884</v>
      </c>
      <c r="C19" s="9"/>
      <c r="D19" s="19">
        <v>18</v>
      </c>
      <c r="E19" s="20">
        <f t="shared" si="1"/>
        <v>9.1082883518619318E-2</v>
      </c>
    </row>
    <row r="20" spans="1:5" ht="18" x14ac:dyDescent="0.35">
      <c r="A20" s="19">
        <v>19</v>
      </c>
      <c r="B20" s="20">
        <f t="shared" si="0"/>
        <v>0.10609667026198408</v>
      </c>
      <c r="C20" s="9"/>
      <c r="D20" s="19">
        <v>19</v>
      </c>
      <c r="E20" s="20">
        <f t="shared" si="1"/>
        <v>0.33114716739421179</v>
      </c>
    </row>
    <row r="21" spans="1:5" ht="18" x14ac:dyDescent="0.35">
      <c r="A21" s="19">
        <v>20</v>
      </c>
      <c r="B21" s="20">
        <f t="shared" si="0"/>
        <v>0.37936066728521561</v>
      </c>
      <c r="C21" s="9"/>
      <c r="D21" s="19">
        <v>20</v>
      </c>
      <c r="E21" s="20">
        <f t="shared" si="1"/>
        <v>0.88595488368400666</v>
      </c>
    </row>
    <row r="22" spans="1:5" ht="18" x14ac:dyDescent="0.35">
      <c r="A22" s="19">
        <v>21</v>
      </c>
      <c r="B22" s="20">
        <f t="shared" si="0"/>
        <v>0.94178460560852617</v>
      </c>
      <c r="C22" s="9"/>
      <c r="D22" s="19">
        <v>21</v>
      </c>
      <c r="E22" s="20">
        <f t="shared" si="1"/>
        <v>0.40415531104185959</v>
      </c>
    </row>
    <row r="23" spans="1:5" ht="18" x14ac:dyDescent="0.35">
      <c r="A23" s="19">
        <v>22</v>
      </c>
      <c r="B23" s="20">
        <f t="shared" si="0"/>
        <v>0.21930544898927595</v>
      </c>
      <c r="C23" s="9"/>
      <c r="D23" s="19">
        <v>22</v>
      </c>
      <c r="E23" s="20">
        <f t="shared" si="1"/>
        <v>0.96325518239406915</v>
      </c>
    </row>
    <row r="24" spans="1:5" ht="18" x14ac:dyDescent="0.35">
      <c r="A24" s="19">
        <v>23</v>
      </c>
      <c r="B24" s="20">
        <f t="shared" si="0"/>
        <v>0.68484227613155213</v>
      </c>
      <c r="C24" s="9"/>
      <c r="D24" s="19">
        <v>23</v>
      </c>
      <c r="E24" s="20">
        <f t="shared" si="1"/>
        <v>0.14157854394015087</v>
      </c>
    </row>
    <row r="25" spans="1:5" ht="18" x14ac:dyDescent="0.35">
      <c r="A25" s="19">
        <v>24</v>
      </c>
      <c r="B25" s="20">
        <f t="shared" si="0"/>
        <v>0.86333333181802818</v>
      </c>
      <c r="C25" s="9"/>
      <c r="D25" s="19">
        <v>24</v>
      </c>
      <c r="E25" s="20">
        <f t="shared" si="1"/>
        <v>0.48613623934375055</v>
      </c>
    </row>
    <row r="26" spans="1:5" ht="18" x14ac:dyDescent="0.35">
      <c r="A26" s="19">
        <v>25</v>
      </c>
      <c r="B26" s="20">
        <f t="shared" si="0"/>
        <v>0.47195555996004251</v>
      </c>
      <c r="C26" s="9"/>
      <c r="D26" s="19">
        <v>25</v>
      </c>
      <c r="E26" s="20">
        <f t="shared" si="1"/>
        <v>0.99923118456186499</v>
      </c>
    </row>
    <row r="27" spans="1:5" ht="18" x14ac:dyDescent="0.35">
      <c r="A27" s="19">
        <v>26</v>
      </c>
      <c r="B27" s="20">
        <f t="shared" si="0"/>
        <v>0.99685403753138102</v>
      </c>
      <c r="C27" s="9"/>
      <c r="D27" s="19">
        <v>26</v>
      </c>
      <c r="E27" s="20">
        <f t="shared" si="1"/>
        <v>3.0728974438283671E-3</v>
      </c>
    </row>
    <row r="28" spans="1:5" ht="18" x14ac:dyDescent="0.35">
      <c r="A28" s="19">
        <v>27</v>
      </c>
      <c r="B28" s="20">
        <f t="shared" si="0"/>
        <v>1.2544261555060079E-2</v>
      </c>
      <c r="C28" s="9"/>
      <c r="D28" s="19">
        <v>27</v>
      </c>
      <c r="E28" s="20">
        <f t="shared" si="1"/>
        <v>1.225381898051232E-2</v>
      </c>
    </row>
    <row r="29" spans="1:5" ht="18" x14ac:dyDescent="0.35">
      <c r="A29" s="19">
        <v>28</v>
      </c>
      <c r="B29" s="20">
        <f t="shared" si="0"/>
        <v>4.9547612228393281E-2</v>
      </c>
      <c r="C29" s="9"/>
      <c r="D29" s="19">
        <v>28</v>
      </c>
      <c r="E29" s="20">
        <f t="shared" si="1"/>
        <v>4.8414651603620622E-2</v>
      </c>
    </row>
    <row r="30" spans="1:5" ht="18" x14ac:dyDescent="0.35">
      <c r="A30" s="19">
        <v>29</v>
      </c>
      <c r="B30" s="20">
        <f t="shared" si="0"/>
        <v>0.18837058540343221</v>
      </c>
      <c r="C30" s="9"/>
      <c r="D30" s="19">
        <v>29</v>
      </c>
      <c r="E30" s="20">
        <f t="shared" si="1"/>
        <v>0.18428269245488263</v>
      </c>
    </row>
    <row r="31" spans="1:5" ht="18" x14ac:dyDescent="0.35">
      <c r="A31" s="19">
        <v>30</v>
      </c>
      <c r="B31" s="20">
        <f t="shared" si="0"/>
        <v>0.61154843183280183</v>
      </c>
      <c r="C31" s="9"/>
      <c r="D31" s="19">
        <v>30</v>
      </c>
      <c r="E31" s="20">
        <f t="shared" si="1"/>
        <v>0.60129032686584716</v>
      </c>
    </row>
    <row r="32" spans="1:5" ht="18" x14ac:dyDescent="0.35">
      <c r="A32" s="19">
        <v>31</v>
      </c>
      <c r="B32" s="20">
        <f t="shared" si="0"/>
        <v>0.95022778942257102</v>
      </c>
      <c r="C32" s="9"/>
      <c r="D32" s="19">
        <v>31</v>
      </c>
      <c r="E32" s="20">
        <f t="shared" si="1"/>
        <v>0.95896107873363934</v>
      </c>
    </row>
    <row r="33" spans="1:5" ht="18" x14ac:dyDescent="0.35">
      <c r="A33" s="19">
        <v>32</v>
      </c>
      <c r="B33" s="20">
        <f t="shared" si="0"/>
        <v>0.18917975052666017</v>
      </c>
      <c r="C33" s="9"/>
      <c r="D33" s="19">
        <v>32</v>
      </c>
      <c r="E33" s="20">
        <f t="shared" si="1"/>
        <v>0.15741891283061646</v>
      </c>
    </row>
    <row r="34" spans="1:5" ht="18" x14ac:dyDescent="0.35">
      <c r="A34" s="19">
        <v>33</v>
      </c>
      <c r="B34" s="20">
        <f t="shared" si="0"/>
        <v>0.61356309006932319</v>
      </c>
      <c r="C34" s="9"/>
      <c r="D34" s="19">
        <v>33</v>
      </c>
      <c r="E34" s="20">
        <f t="shared" si="1"/>
        <v>0.53055279485537288</v>
      </c>
    </row>
    <row r="35" spans="1:5" ht="18" x14ac:dyDescent="0.35">
      <c r="A35" s="19">
        <v>34</v>
      </c>
      <c r="B35" s="20">
        <f t="shared" si="0"/>
        <v>0.94841369829562716</v>
      </c>
      <c r="C35" s="9"/>
      <c r="D35" s="19">
        <v>34</v>
      </c>
      <c r="E35" s="20">
        <f t="shared" si="1"/>
        <v>0.99626610690610196</v>
      </c>
    </row>
    <row r="36" spans="1:5" ht="18" x14ac:dyDescent="0.35">
      <c r="A36" s="19">
        <v>35</v>
      </c>
      <c r="B36" s="20">
        <f t="shared" si="0"/>
        <v>0.19570062072335304</v>
      </c>
      <c r="C36" s="9"/>
      <c r="D36" s="19">
        <v>35</v>
      </c>
      <c r="E36" s="20">
        <f t="shared" si="1"/>
        <v>1.4879804545045538E-2</v>
      </c>
    </row>
    <row r="37" spans="1:5" ht="18" x14ac:dyDescent="0.35">
      <c r="A37" s="19">
        <v>36</v>
      </c>
      <c r="B37" s="20">
        <f t="shared" si="0"/>
        <v>0.62960755108738942</v>
      </c>
      <c r="C37" s="9"/>
      <c r="D37" s="19">
        <v>36</v>
      </c>
      <c r="E37" s="20">
        <f t="shared" si="1"/>
        <v>5.8633583846987122E-2</v>
      </c>
    </row>
    <row r="38" spans="1:5" ht="18" x14ac:dyDescent="0.35">
      <c r="A38" s="19">
        <v>37</v>
      </c>
      <c r="B38" s="20">
        <f t="shared" si="0"/>
        <v>0.93280753080451895</v>
      </c>
      <c r="C38" s="9"/>
      <c r="D38" s="19">
        <v>37</v>
      </c>
      <c r="E38" s="20">
        <f t="shared" si="1"/>
        <v>0.2207827467689818</v>
      </c>
    </row>
    <row r="39" spans="1:5" ht="18" x14ac:dyDescent="0.35">
      <c r="A39" s="19">
        <v>38</v>
      </c>
      <c r="B39" s="20">
        <f t="shared" si="0"/>
        <v>0.25071056511558154</v>
      </c>
      <c r="C39" s="9"/>
      <c r="D39" s="19">
        <v>38</v>
      </c>
      <c r="E39" s="20">
        <f t="shared" si="1"/>
        <v>0.68815090199250184</v>
      </c>
    </row>
    <row r="40" spans="1:5" ht="18" x14ac:dyDescent="0.35">
      <c r="A40" s="19">
        <v>39</v>
      </c>
      <c r="B40" s="20">
        <f t="shared" si="0"/>
        <v>0.7514191106200292</v>
      </c>
      <c r="C40" s="9"/>
      <c r="D40" s="19">
        <v>39</v>
      </c>
      <c r="E40" s="20">
        <f t="shared" si="1"/>
        <v>0.85839695231763191</v>
      </c>
    </row>
    <row r="41" spans="1:5" ht="18" x14ac:dyDescent="0.35">
      <c r="A41" s="19">
        <v>40</v>
      </c>
      <c r="B41" s="20">
        <f t="shared" si="0"/>
        <v>0.74715372326013407</v>
      </c>
      <c r="C41" s="9"/>
      <c r="D41" s="19">
        <v>40</v>
      </c>
      <c r="E41" s="20">
        <f t="shared" si="1"/>
        <v>0.48620649827773232</v>
      </c>
    </row>
    <row r="42" spans="1:5" ht="18" x14ac:dyDescent="0.35">
      <c r="A42" s="19">
        <v>41</v>
      </c>
      <c r="B42" s="20">
        <f t="shared" si="0"/>
        <v>0.75566014831461226</v>
      </c>
      <c r="C42" s="9"/>
      <c r="D42" s="19">
        <v>41</v>
      </c>
      <c r="E42" s="20">
        <f t="shared" si="1"/>
        <v>0.99923895724095124</v>
      </c>
    </row>
    <row r="43" spans="1:5" ht="18" x14ac:dyDescent="0.35">
      <c r="A43" s="19">
        <v>42</v>
      </c>
      <c r="B43" s="20">
        <f t="shared" si="0"/>
        <v>0.73855155425500185</v>
      </c>
      <c r="C43" s="9"/>
      <c r="D43" s="19">
        <v>42</v>
      </c>
      <c r="E43" s="20">
        <f t="shared" si="1"/>
        <v>3.0418542918706293E-3</v>
      </c>
    </row>
    <row r="44" spans="1:5" ht="18" x14ac:dyDescent="0.35">
      <c r="A44" s="19">
        <v>43</v>
      </c>
      <c r="B44" s="20">
        <f t="shared" si="0"/>
        <v>0.77237262385009164</v>
      </c>
      <c r="C44" s="9"/>
      <c r="D44" s="19">
        <v>43</v>
      </c>
      <c r="E44" s="20">
        <f t="shared" si="1"/>
        <v>1.2130405657350629E-2</v>
      </c>
    </row>
    <row r="45" spans="1:5" ht="18" x14ac:dyDescent="0.35">
      <c r="A45" s="19">
        <v>44</v>
      </c>
      <c r="B45" s="20">
        <f t="shared" si="0"/>
        <v>0.70325261510806591</v>
      </c>
      <c r="C45" s="9"/>
      <c r="D45" s="19">
        <v>44</v>
      </c>
      <c r="E45" s="20">
        <f t="shared" si="1"/>
        <v>4.793303566375498E-2</v>
      </c>
    </row>
    <row r="46" spans="1:5" ht="18" x14ac:dyDescent="0.35">
      <c r="A46" s="19">
        <v>45</v>
      </c>
      <c r="B46" s="20">
        <f t="shared" si="0"/>
        <v>0.83475349780692965</v>
      </c>
      <c r="C46" s="9"/>
      <c r="D46" s="19">
        <v>45</v>
      </c>
      <c r="E46" s="20">
        <f t="shared" si="1"/>
        <v>0.18254183902324869</v>
      </c>
    </row>
    <row r="47" spans="1:5" ht="18" x14ac:dyDescent="0.35">
      <c r="A47" s="19">
        <v>46</v>
      </c>
      <c r="B47" s="20">
        <f t="shared" si="0"/>
        <v>0.55176038282410378</v>
      </c>
      <c r="C47" s="9"/>
      <c r="D47" s="19">
        <v>46</v>
      </c>
      <c r="E47" s="20">
        <f t="shared" si="1"/>
        <v>0.59688126411703624</v>
      </c>
    </row>
    <row r="48" spans="1:5" ht="18" x14ac:dyDescent="0.35">
      <c r="A48" s="19">
        <v>47</v>
      </c>
      <c r="B48" s="20">
        <f t="shared" si="0"/>
        <v>0.98928345107960891</v>
      </c>
      <c r="C48" s="9"/>
      <c r="D48" s="19">
        <v>47</v>
      </c>
      <c r="E48" s="20">
        <f t="shared" si="1"/>
        <v>0.96245608265234028</v>
      </c>
    </row>
    <row r="49" spans="1:5" ht="18" x14ac:dyDescent="0.35">
      <c r="A49" s="19">
        <v>48</v>
      </c>
      <c r="B49" s="20">
        <f t="shared" si="0"/>
        <v>4.2406817998511814E-2</v>
      </c>
      <c r="C49" s="9"/>
      <c r="D49" s="19">
        <v>48</v>
      </c>
      <c r="E49" s="20">
        <f t="shared" si="1"/>
        <v>0.14453748647140724</v>
      </c>
    </row>
    <row r="50" spans="1:5" ht="18" x14ac:dyDescent="0.35">
      <c r="A50" s="19">
        <v>49</v>
      </c>
      <c r="B50" s="20">
        <f t="shared" si="0"/>
        <v>0.16243391914301164</v>
      </c>
      <c r="C50" s="9"/>
      <c r="D50" s="19">
        <v>49</v>
      </c>
      <c r="E50" s="20">
        <f t="shared" si="1"/>
        <v>0.49458560590374001</v>
      </c>
    </row>
    <row r="51" spans="1:5" ht="18" x14ac:dyDescent="0.35">
      <c r="A51" s="19">
        <v>50</v>
      </c>
      <c r="B51" s="20">
        <f t="shared" si="0"/>
        <v>0.54419656421941276</v>
      </c>
      <c r="C51" s="9"/>
      <c r="D51" s="19">
        <v>50</v>
      </c>
      <c r="E51" s="20">
        <f t="shared" si="1"/>
        <v>0.99988273734628152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tabSelected="1" topLeftCell="A3" workbookViewId="0">
      <selection activeCell="C13" sqref="C13"/>
    </sheetView>
  </sheetViews>
  <sheetFormatPr defaultRowHeight="14.4" x14ac:dyDescent="0.3"/>
  <cols>
    <col min="6" max="6" width="16" customWidth="1"/>
    <col min="13" max="13" width="17.33203125" customWidth="1"/>
    <col min="14" max="14" width="14.44140625" customWidth="1"/>
    <col min="15" max="15" width="11.5546875" customWidth="1"/>
    <col min="16" max="16" width="19" customWidth="1"/>
  </cols>
  <sheetData>
    <row r="2" spans="1:17" x14ac:dyDescent="0.3">
      <c r="F2" s="1"/>
      <c r="Q2" s="1"/>
    </row>
    <row r="3" spans="1:17" ht="18" x14ac:dyDescent="0.35">
      <c r="F3" s="9" t="s">
        <v>5</v>
      </c>
      <c r="G3" s="9" t="s">
        <v>6</v>
      </c>
      <c r="H3" s="9"/>
      <c r="I3" s="9"/>
      <c r="J3" s="9"/>
      <c r="K3" s="9"/>
      <c r="L3" s="9"/>
      <c r="M3" s="10" t="s">
        <v>7</v>
      </c>
      <c r="N3" s="9"/>
      <c r="O3" s="9"/>
      <c r="P3" s="11"/>
      <c r="Q3" s="12"/>
    </row>
    <row r="4" spans="1:17" ht="18" x14ac:dyDescent="0.35">
      <c r="A4" s="2"/>
      <c r="B4" s="2"/>
      <c r="C4" s="2"/>
      <c r="F4" s="9" t="s">
        <v>0</v>
      </c>
      <c r="G4" s="13">
        <v>9</v>
      </c>
      <c r="H4" s="9"/>
      <c r="I4" s="9"/>
      <c r="J4" s="9"/>
      <c r="K4" s="9"/>
      <c r="L4" s="9"/>
      <c r="M4" s="9" t="s">
        <v>5</v>
      </c>
      <c r="N4" s="9" t="s">
        <v>8</v>
      </c>
      <c r="O4" s="9" t="s">
        <v>6</v>
      </c>
      <c r="P4" s="11" t="s">
        <v>9</v>
      </c>
      <c r="Q4" s="11"/>
    </row>
    <row r="5" spans="1:17" ht="18" x14ac:dyDescent="0.35">
      <c r="A5" s="2"/>
      <c r="B5" s="2"/>
      <c r="C5" s="2"/>
      <c r="F5" s="9" t="s">
        <v>1</v>
      </c>
      <c r="G5" s="13">
        <v>8.6999999999999993</v>
      </c>
      <c r="H5" s="9"/>
      <c r="I5" s="9"/>
      <c r="J5" s="9"/>
      <c r="K5" s="9"/>
      <c r="L5" s="9"/>
      <c r="M5" s="9">
        <v>30</v>
      </c>
      <c r="N5" s="9">
        <v>28</v>
      </c>
      <c r="O5" s="13">
        <f>VLOOKUP(M5,F:G,2,FALSE)</f>
        <v>18.899999999999999</v>
      </c>
      <c r="P5" s="14">
        <f>O5*N5</f>
        <v>529.19999999999993</v>
      </c>
      <c r="Q5" s="11"/>
    </row>
    <row r="6" spans="1:17" ht="18" x14ac:dyDescent="0.35">
      <c r="A6" s="2"/>
      <c r="B6" s="2"/>
      <c r="C6" s="2"/>
      <c r="F6" s="9" t="s">
        <v>2</v>
      </c>
      <c r="G6" s="13">
        <v>14</v>
      </c>
      <c r="H6" s="9"/>
      <c r="I6" s="9"/>
      <c r="J6" s="9"/>
      <c r="K6" s="9"/>
      <c r="L6" s="9"/>
      <c r="M6" s="9">
        <v>24</v>
      </c>
      <c r="N6" s="9">
        <v>28</v>
      </c>
      <c r="O6" s="13">
        <f t="shared" ref="O6:O18" si="0">VLOOKUP(M6,F:G,2,FALSE)</f>
        <v>19.3</v>
      </c>
      <c r="P6" s="14">
        <f t="shared" ref="P6:P18" si="1">O6*N6</f>
        <v>540.4</v>
      </c>
      <c r="Q6" s="11"/>
    </row>
    <row r="7" spans="1:17" ht="18" x14ac:dyDescent="0.35">
      <c r="A7" s="2"/>
      <c r="B7" s="2"/>
      <c r="C7" s="2"/>
      <c r="F7" s="9" t="s">
        <v>3</v>
      </c>
      <c r="G7" s="13">
        <v>2.9</v>
      </c>
      <c r="H7" s="9"/>
      <c r="I7" s="9"/>
      <c r="J7" s="9"/>
      <c r="K7" s="9"/>
      <c r="L7" s="9"/>
      <c r="M7" s="9">
        <v>73</v>
      </c>
      <c r="N7" s="9">
        <v>44</v>
      </c>
      <c r="O7" s="13">
        <f t="shared" si="0"/>
        <v>13.6</v>
      </c>
      <c r="P7" s="14">
        <f t="shared" si="1"/>
        <v>598.4</v>
      </c>
      <c r="Q7" s="11"/>
    </row>
    <row r="8" spans="1:17" ht="18" x14ac:dyDescent="0.35">
      <c r="A8" s="2"/>
      <c r="B8" s="2"/>
      <c r="C8" s="2"/>
      <c r="F8" s="9" t="s">
        <v>4</v>
      </c>
      <c r="G8" s="13">
        <v>11.9</v>
      </c>
      <c r="H8" s="9"/>
      <c r="I8" s="9"/>
      <c r="J8" s="9"/>
      <c r="K8" s="9"/>
      <c r="L8" s="9"/>
      <c r="M8" s="9">
        <v>21</v>
      </c>
      <c r="N8" s="9">
        <v>31</v>
      </c>
      <c r="O8" s="13">
        <f t="shared" si="0"/>
        <v>10.6</v>
      </c>
      <c r="P8" s="14">
        <f t="shared" si="1"/>
        <v>328.59999999999997</v>
      </c>
      <c r="Q8" s="11"/>
    </row>
    <row r="9" spans="1:17" ht="18" x14ac:dyDescent="0.35">
      <c r="A9" s="2"/>
      <c r="B9" s="2"/>
      <c r="C9" s="2"/>
      <c r="F9" s="9">
        <v>1</v>
      </c>
      <c r="G9" s="13">
        <v>11.8</v>
      </c>
      <c r="H9" s="9"/>
      <c r="I9" s="9"/>
      <c r="J9" s="9"/>
      <c r="K9" s="9"/>
      <c r="L9" s="9"/>
      <c r="M9" s="9">
        <v>44</v>
      </c>
      <c r="N9" s="9">
        <v>22</v>
      </c>
      <c r="O9" s="13">
        <f t="shared" si="0"/>
        <v>19.3</v>
      </c>
      <c r="P9" s="14">
        <f t="shared" si="1"/>
        <v>424.6</v>
      </c>
      <c r="Q9" s="11"/>
    </row>
    <row r="10" spans="1:17" ht="18" x14ac:dyDescent="0.35">
      <c r="A10" s="2"/>
      <c r="B10" s="2"/>
      <c r="C10" s="2"/>
      <c r="F10" s="9">
        <v>2</v>
      </c>
      <c r="G10" s="13">
        <v>10.199999999999999</v>
      </c>
      <c r="H10" s="9"/>
      <c r="I10" s="9"/>
      <c r="J10" s="9"/>
      <c r="K10" s="9"/>
      <c r="L10" s="9"/>
      <c r="M10" s="9">
        <v>64</v>
      </c>
      <c r="N10" s="9">
        <v>30</v>
      </c>
      <c r="O10" s="13">
        <f t="shared" si="0"/>
        <v>11.7</v>
      </c>
      <c r="P10" s="14">
        <f t="shared" si="1"/>
        <v>351</v>
      </c>
      <c r="Q10" s="11"/>
    </row>
    <row r="11" spans="1:17" ht="18" x14ac:dyDescent="0.35">
      <c r="A11" s="2"/>
      <c r="B11" s="2"/>
      <c r="C11" s="2"/>
      <c r="F11" s="9">
        <v>3</v>
      </c>
      <c r="G11" s="13">
        <v>2</v>
      </c>
      <c r="H11" s="9"/>
      <c r="I11" s="9"/>
      <c r="J11" s="9"/>
      <c r="K11" s="9"/>
      <c r="L11" s="9"/>
      <c r="M11" s="9">
        <v>57</v>
      </c>
      <c r="N11" s="9">
        <v>22</v>
      </c>
      <c r="O11" s="13">
        <f t="shared" si="0"/>
        <v>12.1</v>
      </c>
      <c r="P11" s="14">
        <f t="shared" si="1"/>
        <v>266.2</v>
      </c>
      <c r="Q11" s="11"/>
    </row>
    <row r="12" spans="1:17" ht="18" x14ac:dyDescent="0.35">
      <c r="A12" s="2"/>
      <c r="B12" s="2"/>
      <c r="C12" s="2"/>
      <c r="F12" s="9">
        <v>4</v>
      </c>
      <c r="G12" s="13">
        <v>3.6</v>
      </c>
      <c r="H12" s="9"/>
      <c r="I12" s="9"/>
      <c r="J12" s="9"/>
      <c r="K12" s="9"/>
      <c r="L12" s="9"/>
      <c r="M12" s="9">
        <v>19</v>
      </c>
      <c r="N12" s="9">
        <v>39</v>
      </c>
      <c r="O12" s="13">
        <f t="shared" si="0"/>
        <v>14.1</v>
      </c>
      <c r="P12" s="14">
        <f t="shared" si="1"/>
        <v>549.9</v>
      </c>
      <c r="Q12" s="11"/>
    </row>
    <row r="13" spans="1:17" ht="18" x14ac:dyDescent="0.35">
      <c r="A13" s="2"/>
      <c r="B13" s="2"/>
      <c r="C13" s="2"/>
      <c r="F13" s="9">
        <v>5</v>
      </c>
      <c r="G13" s="13">
        <v>7.8</v>
      </c>
      <c r="H13" s="9"/>
      <c r="I13" s="9"/>
      <c r="J13" s="9"/>
      <c r="K13" s="9"/>
      <c r="L13" s="9"/>
      <c r="M13" s="9">
        <v>57</v>
      </c>
      <c r="N13" s="9">
        <v>20</v>
      </c>
      <c r="O13" s="13">
        <f t="shared" si="0"/>
        <v>12.1</v>
      </c>
      <c r="P13" s="14">
        <f t="shared" si="1"/>
        <v>242</v>
      </c>
      <c r="Q13" s="11"/>
    </row>
    <row r="14" spans="1:17" ht="18" x14ac:dyDescent="0.35">
      <c r="A14" s="2"/>
      <c r="B14" s="2"/>
      <c r="C14" s="2"/>
      <c r="F14" s="9">
        <v>6</v>
      </c>
      <c r="G14" s="13">
        <v>11.2</v>
      </c>
      <c r="H14" s="9"/>
      <c r="I14" s="9"/>
      <c r="J14" s="9"/>
      <c r="K14" s="9"/>
      <c r="L14" s="9"/>
      <c r="M14" s="9">
        <v>5</v>
      </c>
      <c r="N14" s="9">
        <v>50</v>
      </c>
      <c r="O14" s="13">
        <f t="shared" si="0"/>
        <v>7.8</v>
      </c>
      <c r="P14" s="14">
        <f t="shared" si="1"/>
        <v>390</v>
      </c>
      <c r="Q14" s="11"/>
    </row>
    <row r="15" spans="1:17" ht="18" x14ac:dyDescent="0.35">
      <c r="A15" s="2"/>
      <c r="B15" s="2"/>
      <c r="C15" s="2"/>
      <c r="F15" s="9">
        <v>7</v>
      </c>
      <c r="G15" s="13">
        <v>5.3</v>
      </c>
      <c r="H15" s="9"/>
      <c r="I15" s="9"/>
      <c r="J15" s="9"/>
      <c r="K15" s="9"/>
      <c r="L15" s="9"/>
      <c r="M15" s="9">
        <v>75</v>
      </c>
      <c r="N15" s="9">
        <v>32</v>
      </c>
      <c r="O15" s="13">
        <f t="shared" si="0"/>
        <v>13.3</v>
      </c>
      <c r="P15" s="14">
        <f t="shared" si="1"/>
        <v>425.6</v>
      </c>
      <c r="Q15" s="11"/>
    </row>
    <row r="16" spans="1:17" ht="18" x14ac:dyDescent="0.35">
      <c r="A16" s="2"/>
      <c r="B16" s="2"/>
      <c r="C16" s="2"/>
      <c r="F16" s="9">
        <v>8</v>
      </c>
      <c r="G16" s="13">
        <v>19.3</v>
      </c>
      <c r="H16" s="9"/>
      <c r="I16" s="9"/>
      <c r="J16" s="9"/>
      <c r="K16" s="9"/>
      <c r="L16" s="9"/>
      <c r="M16" s="9">
        <v>9</v>
      </c>
      <c r="N16" s="9">
        <v>23</v>
      </c>
      <c r="O16" s="13">
        <f t="shared" si="0"/>
        <v>17.600000000000001</v>
      </c>
      <c r="P16" s="14">
        <f t="shared" si="1"/>
        <v>404.8</v>
      </c>
      <c r="Q16" s="11"/>
    </row>
    <row r="17" spans="1:17" ht="18" x14ac:dyDescent="0.35">
      <c r="A17" s="2"/>
      <c r="B17" s="2"/>
      <c r="C17" s="2"/>
      <c r="F17" s="9">
        <v>9</v>
      </c>
      <c r="G17" s="13">
        <v>17.600000000000001</v>
      </c>
      <c r="H17" s="9"/>
      <c r="I17" s="9"/>
      <c r="J17" s="9"/>
      <c r="K17" s="9"/>
      <c r="L17" s="9"/>
      <c r="M17" s="9" t="s">
        <v>0</v>
      </c>
      <c r="N17" s="9">
        <v>31</v>
      </c>
      <c r="O17" s="13">
        <f t="shared" si="0"/>
        <v>9</v>
      </c>
      <c r="P17" s="14">
        <f t="shared" si="1"/>
        <v>279</v>
      </c>
      <c r="Q17" s="11"/>
    </row>
    <row r="18" spans="1:17" ht="18" x14ac:dyDescent="0.35">
      <c r="F18" s="9">
        <v>10</v>
      </c>
      <c r="G18" s="13">
        <v>3</v>
      </c>
      <c r="H18" s="9"/>
      <c r="I18" s="9"/>
      <c r="J18" s="9"/>
      <c r="K18" s="9"/>
      <c r="L18" s="9"/>
      <c r="M18" s="9" t="s">
        <v>2</v>
      </c>
      <c r="N18" s="9">
        <v>27</v>
      </c>
      <c r="O18" s="13">
        <f t="shared" si="0"/>
        <v>14</v>
      </c>
      <c r="P18" s="14">
        <f t="shared" si="1"/>
        <v>378</v>
      </c>
      <c r="Q18" s="11"/>
    </row>
    <row r="19" spans="1:17" ht="18" x14ac:dyDescent="0.35">
      <c r="F19" s="9">
        <v>11</v>
      </c>
      <c r="G19" s="13">
        <v>2.4</v>
      </c>
      <c r="H19" s="9"/>
      <c r="I19" s="9"/>
      <c r="J19" s="9"/>
      <c r="K19" s="9"/>
      <c r="L19" s="9"/>
      <c r="M19" s="9"/>
      <c r="N19" s="9"/>
      <c r="O19" s="15" t="s">
        <v>10</v>
      </c>
      <c r="P19" s="16">
        <f>SUM(P5:P18)</f>
        <v>5707.7</v>
      </c>
      <c r="Q19" s="11"/>
    </row>
    <row r="20" spans="1:17" ht="18" x14ac:dyDescent="0.35">
      <c r="F20" s="9">
        <v>12</v>
      </c>
      <c r="G20" s="13">
        <v>16.100000000000001</v>
      </c>
      <c r="H20" s="9"/>
      <c r="I20" s="9"/>
      <c r="J20" s="9"/>
      <c r="K20" s="9"/>
      <c r="L20" s="9"/>
      <c r="M20" s="9"/>
      <c r="N20" s="9"/>
      <c r="O20" s="9"/>
      <c r="P20" s="11"/>
      <c r="Q20" s="11"/>
    </row>
    <row r="21" spans="1:17" ht="18" x14ac:dyDescent="0.35">
      <c r="F21" s="9">
        <v>13</v>
      </c>
      <c r="G21" s="13">
        <v>18.8</v>
      </c>
      <c r="H21" s="9"/>
      <c r="I21" s="9"/>
      <c r="J21" s="9"/>
      <c r="K21" s="9"/>
      <c r="L21" s="9"/>
      <c r="M21" s="9"/>
      <c r="N21" s="9"/>
      <c r="O21" s="9"/>
      <c r="P21" s="11"/>
      <c r="Q21" s="11"/>
    </row>
    <row r="22" spans="1:17" ht="18" x14ac:dyDescent="0.35">
      <c r="F22" s="9">
        <v>14</v>
      </c>
      <c r="G22" s="13">
        <v>14.2</v>
      </c>
      <c r="H22" s="9"/>
      <c r="I22" s="9"/>
      <c r="J22" s="9"/>
      <c r="K22" s="9"/>
      <c r="L22" s="9"/>
      <c r="M22" s="9"/>
      <c r="N22" s="9"/>
      <c r="O22" s="9"/>
      <c r="P22" s="11"/>
      <c r="Q22" s="11"/>
    </row>
    <row r="23" spans="1:17" ht="18" x14ac:dyDescent="0.35">
      <c r="F23" s="9">
        <v>15</v>
      </c>
      <c r="G23" s="13">
        <v>15</v>
      </c>
      <c r="H23" s="9"/>
      <c r="I23" s="9"/>
      <c r="J23" s="9"/>
      <c r="K23" s="9"/>
      <c r="L23" s="9"/>
      <c r="M23" s="9"/>
      <c r="N23" s="9"/>
      <c r="O23" s="9"/>
      <c r="P23" s="11"/>
      <c r="Q23" s="11"/>
    </row>
    <row r="24" spans="1:17" ht="18" x14ac:dyDescent="0.35">
      <c r="F24" s="9">
        <v>16</v>
      </c>
      <c r="G24" s="13">
        <v>8.6</v>
      </c>
      <c r="H24" s="9"/>
      <c r="I24" s="9"/>
      <c r="J24" s="9"/>
      <c r="K24" s="9"/>
      <c r="L24" s="9"/>
      <c r="M24" s="9"/>
      <c r="N24" s="9"/>
      <c r="O24" s="9"/>
      <c r="P24" s="11"/>
      <c r="Q24" s="11"/>
    </row>
    <row r="25" spans="1:17" ht="18" x14ac:dyDescent="0.35">
      <c r="F25" s="9">
        <v>17</v>
      </c>
      <c r="G25" s="13">
        <v>16.2</v>
      </c>
      <c r="H25" s="9"/>
      <c r="I25" s="9"/>
      <c r="J25" s="9"/>
      <c r="K25" s="9"/>
      <c r="L25" s="9"/>
      <c r="M25" s="9"/>
      <c r="N25" s="9"/>
      <c r="O25" s="9"/>
      <c r="P25" s="11"/>
      <c r="Q25" s="11"/>
    </row>
    <row r="26" spans="1:17" ht="18" x14ac:dyDescent="0.35">
      <c r="F26" s="9">
        <v>18</v>
      </c>
      <c r="G26" s="13">
        <v>10.6</v>
      </c>
      <c r="H26" s="9"/>
      <c r="I26" s="9"/>
      <c r="J26" s="9"/>
      <c r="K26" s="9"/>
      <c r="L26" s="9"/>
      <c r="M26" s="9"/>
      <c r="N26" s="9"/>
      <c r="O26" s="9"/>
      <c r="P26" s="11"/>
      <c r="Q26" s="11"/>
    </row>
    <row r="27" spans="1:17" ht="18" x14ac:dyDescent="0.35">
      <c r="F27" s="9">
        <v>19</v>
      </c>
      <c r="G27" s="13">
        <v>14.1</v>
      </c>
      <c r="H27" s="9"/>
      <c r="I27" s="9"/>
      <c r="J27" s="9"/>
      <c r="K27" s="9"/>
      <c r="L27" s="9"/>
      <c r="M27" s="9"/>
      <c r="N27" s="9"/>
      <c r="O27" s="9"/>
      <c r="P27" s="11"/>
      <c r="Q27" s="11"/>
    </row>
    <row r="28" spans="1:17" ht="18" x14ac:dyDescent="0.35">
      <c r="F28" s="9">
        <v>20</v>
      </c>
      <c r="G28" s="13">
        <v>15.7</v>
      </c>
      <c r="H28" s="9"/>
      <c r="I28" s="9"/>
      <c r="J28" s="9"/>
      <c r="K28" s="9"/>
      <c r="L28" s="9"/>
      <c r="M28" s="9"/>
      <c r="N28" s="9"/>
      <c r="O28" s="9"/>
      <c r="P28" s="11"/>
      <c r="Q28" s="11"/>
    </row>
    <row r="29" spans="1:17" ht="18" x14ac:dyDescent="0.35">
      <c r="F29" s="9">
        <v>21</v>
      </c>
      <c r="G29" s="13">
        <v>10.6</v>
      </c>
      <c r="H29" s="9"/>
      <c r="I29" s="9"/>
      <c r="J29" s="9"/>
      <c r="K29" s="9"/>
      <c r="L29" s="9"/>
      <c r="M29" s="9"/>
      <c r="N29" s="9"/>
      <c r="O29" s="9"/>
      <c r="P29" s="11"/>
      <c r="Q29" s="11"/>
    </row>
    <row r="30" spans="1:17" ht="18" x14ac:dyDescent="0.35">
      <c r="F30" s="9">
        <v>22</v>
      </c>
      <c r="G30" s="13">
        <v>13.3</v>
      </c>
      <c r="H30" s="9"/>
      <c r="I30" s="9"/>
      <c r="J30" s="9"/>
      <c r="K30" s="9"/>
      <c r="L30" s="9"/>
      <c r="M30" s="9"/>
      <c r="N30" s="9"/>
      <c r="O30" s="9"/>
      <c r="P30" s="11"/>
      <c r="Q30" s="11"/>
    </row>
    <row r="31" spans="1:17" ht="18" x14ac:dyDescent="0.35">
      <c r="F31" s="9">
        <v>23</v>
      </c>
      <c r="G31" s="13">
        <v>16.8</v>
      </c>
      <c r="H31" s="9"/>
      <c r="I31" s="9"/>
      <c r="J31" s="9"/>
      <c r="K31" s="9"/>
      <c r="L31" s="9"/>
      <c r="M31" s="9"/>
      <c r="N31" s="9"/>
      <c r="O31" s="9"/>
      <c r="P31" s="11"/>
      <c r="Q31" s="11"/>
    </row>
    <row r="32" spans="1:17" ht="18" x14ac:dyDescent="0.35">
      <c r="F32" s="9">
        <v>24</v>
      </c>
      <c r="G32" s="13">
        <v>19.3</v>
      </c>
      <c r="H32" s="9"/>
      <c r="I32" s="9"/>
      <c r="J32" s="9"/>
      <c r="K32" s="9"/>
      <c r="L32" s="9"/>
      <c r="M32" s="9"/>
      <c r="N32" s="9"/>
      <c r="O32" s="9"/>
      <c r="P32" s="11"/>
      <c r="Q32" s="11"/>
    </row>
    <row r="33" spans="6:17" ht="18" x14ac:dyDescent="0.35">
      <c r="F33" s="9">
        <v>25</v>
      </c>
      <c r="G33" s="13">
        <v>6.2</v>
      </c>
      <c r="H33" s="9"/>
      <c r="I33" s="9"/>
      <c r="J33" s="9"/>
      <c r="K33" s="9"/>
      <c r="L33" s="9"/>
      <c r="M33" s="9"/>
      <c r="N33" s="9"/>
      <c r="O33" s="9"/>
      <c r="P33" s="11"/>
      <c r="Q33" s="11"/>
    </row>
    <row r="34" spans="6:17" ht="18" x14ac:dyDescent="0.35">
      <c r="F34" s="9">
        <v>26</v>
      </c>
      <c r="G34" s="13">
        <v>8.5</v>
      </c>
      <c r="H34" s="9"/>
      <c r="I34" s="9"/>
      <c r="J34" s="9"/>
      <c r="K34" s="9"/>
      <c r="L34" s="9"/>
      <c r="M34" s="9"/>
      <c r="N34" s="9"/>
      <c r="O34" s="9"/>
      <c r="P34" s="11"/>
      <c r="Q34" s="11"/>
    </row>
    <row r="35" spans="6:17" ht="18" x14ac:dyDescent="0.35">
      <c r="F35" s="9">
        <v>27</v>
      </c>
      <c r="G35" s="13">
        <v>10.4</v>
      </c>
      <c r="H35" s="9"/>
      <c r="I35" s="9"/>
      <c r="J35" s="9"/>
      <c r="K35" s="9"/>
      <c r="L35" s="9"/>
      <c r="M35" s="9"/>
      <c r="N35" s="9"/>
      <c r="O35" s="9"/>
      <c r="P35" s="11"/>
      <c r="Q35" s="11"/>
    </row>
    <row r="36" spans="6:17" ht="18" x14ac:dyDescent="0.35">
      <c r="F36" s="9">
        <v>28</v>
      </c>
      <c r="G36" s="13">
        <v>4.5</v>
      </c>
      <c r="H36" s="9"/>
      <c r="I36" s="9"/>
      <c r="J36" s="9"/>
      <c r="K36" s="9"/>
      <c r="L36" s="9"/>
      <c r="M36" s="9"/>
      <c r="N36" s="9"/>
      <c r="O36" s="9"/>
      <c r="P36" s="11"/>
      <c r="Q36" s="11"/>
    </row>
    <row r="37" spans="6:17" ht="18" x14ac:dyDescent="0.35">
      <c r="F37" s="9">
        <v>29</v>
      </c>
      <c r="G37" s="13">
        <v>11.5</v>
      </c>
      <c r="H37" s="9"/>
      <c r="I37" s="9"/>
      <c r="J37" s="9"/>
      <c r="K37" s="9"/>
      <c r="L37" s="9"/>
      <c r="M37" s="9"/>
      <c r="N37" s="9"/>
      <c r="O37" s="9"/>
      <c r="P37" s="11"/>
      <c r="Q37" s="11"/>
    </row>
    <row r="38" spans="6:17" ht="18" x14ac:dyDescent="0.35">
      <c r="F38" s="9">
        <v>30</v>
      </c>
      <c r="G38" s="13">
        <v>18.899999999999999</v>
      </c>
      <c r="H38" s="9"/>
      <c r="I38" s="9"/>
      <c r="J38" s="9"/>
      <c r="K38" s="9"/>
      <c r="L38" s="9"/>
      <c r="M38" s="9"/>
      <c r="N38" s="9"/>
      <c r="O38" s="9"/>
      <c r="P38" s="11"/>
      <c r="Q38" s="11"/>
    </row>
    <row r="39" spans="6:17" ht="18" x14ac:dyDescent="0.35">
      <c r="F39" s="9">
        <v>31</v>
      </c>
      <c r="G39" s="13">
        <v>13.9</v>
      </c>
      <c r="H39" s="9"/>
      <c r="I39" s="9"/>
      <c r="J39" s="9"/>
      <c r="K39" s="9"/>
      <c r="L39" s="9"/>
      <c r="M39" s="9"/>
      <c r="N39" s="9"/>
      <c r="O39" s="9"/>
      <c r="P39" s="11"/>
      <c r="Q39" s="11"/>
    </row>
    <row r="40" spans="6:17" ht="18" x14ac:dyDescent="0.35">
      <c r="F40" s="9">
        <v>32</v>
      </c>
      <c r="G40" s="13">
        <v>16.2</v>
      </c>
      <c r="H40" s="9"/>
      <c r="I40" s="9"/>
      <c r="J40" s="9"/>
      <c r="K40" s="9"/>
      <c r="L40" s="9"/>
      <c r="M40" s="9"/>
      <c r="N40" s="9"/>
      <c r="O40" s="9"/>
      <c r="P40" s="11"/>
      <c r="Q40" s="11"/>
    </row>
    <row r="41" spans="6:17" ht="18" x14ac:dyDescent="0.35">
      <c r="F41" s="9">
        <v>33</v>
      </c>
      <c r="G41" s="13">
        <v>11.1</v>
      </c>
      <c r="H41" s="9"/>
      <c r="I41" s="9"/>
      <c r="J41" s="9"/>
      <c r="K41" s="9"/>
      <c r="L41" s="9"/>
      <c r="M41" s="9"/>
      <c r="N41" s="9"/>
      <c r="O41" s="9"/>
      <c r="P41" s="11"/>
      <c r="Q41" s="11"/>
    </row>
    <row r="42" spans="6:17" ht="18" x14ac:dyDescent="0.35">
      <c r="F42" s="9">
        <v>34</v>
      </c>
      <c r="G42" s="13">
        <v>12.6</v>
      </c>
      <c r="H42" s="9"/>
      <c r="I42" s="9"/>
      <c r="J42" s="9"/>
      <c r="K42" s="9"/>
      <c r="L42" s="9"/>
      <c r="M42" s="9"/>
      <c r="N42" s="9"/>
      <c r="O42" s="9"/>
      <c r="P42" s="11"/>
      <c r="Q42" s="11"/>
    </row>
    <row r="43" spans="6:17" ht="18" x14ac:dyDescent="0.35">
      <c r="F43" s="9">
        <v>35</v>
      </c>
      <c r="G43" s="13">
        <v>5.0999999999999996</v>
      </c>
      <c r="H43" s="9"/>
      <c r="I43" s="9"/>
      <c r="J43" s="9"/>
      <c r="K43" s="9"/>
      <c r="L43" s="9"/>
      <c r="M43" s="9"/>
      <c r="N43" s="9"/>
      <c r="O43" s="9"/>
      <c r="P43" s="11"/>
      <c r="Q43" s="11"/>
    </row>
    <row r="44" spans="6:17" ht="18" x14ac:dyDescent="0.35">
      <c r="F44" s="9">
        <v>36</v>
      </c>
      <c r="G44" s="13">
        <v>6.1</v>
      </c>
      <c r="H44" s="9"/>
      <c r="I44" s="9"/>
      <c r="J44" s="9"/>
      <c r="K44" s="9"/>
      <c r="L44" s="9"/>
      <c r="M44" s="9"/>
      <c r="N44" s="9"/>
      <c r="O44" s="9"/>
      <c r="P44" s="11"/>
      <c r="Q44" s="11"/>
    </row>
    <row r="45" spans="6:17" ht="18" x14ac:dyDescent="0.35">
      <c r="F45" s="9">
        <v>37</v>
      </c>
      <c r="G45" s="13">
        <v>9.6</v>
      </c>
      <c r="H45" s="9"/>
      <c r="I45" s="9"/>
      <c r="J45" s="9"/>
      <c r="K45" s="9"/>
      <c r="L45" s="9"/>
      <c r="M45" s="9"/>
      <c r="N45" s="9"/>
      <c r="O45" s="9"/>
      <c r="P45" s="11"/>
      <c r="Q45" s="11"/>
    </row>
    <row r="46" spans="6:17" ht="18" x14ac:dyDescent="0.35">
      <c r="F46" s="9">
        <v>38</v>
      </c>
      <c r="G46" s="13">
        <v>11.6</v>
      </c>
      <c r="H46" s="9"/>
      <c r="I46" s="9"/>
      <c r="J46" s="9"/>
      <c r="K46" s="9"/>
      <c r="L46" s="9"/>
      <c r="M46" s="9"/>
      <c r="N46" s="9"/>
      <c r="O46" s="9"/>
      <c r="P46" s="11"/>
      <c r="Q46" s="11"/>
    </row>
    <row r="47" spans="6:17" ht="18" x14ac:dyDescent="0.35">
      <c r="F47" s="9">
        <v>39</v>
      </c>
      <c r="G47" s="13">
        <v>9.8000000000000007</v>
      </c>
      <c r="H47" s="9"/>
      <c r="I47" s="9"/>
      <c r="J47" s="9"/>
      <c r="K47" s="9"/>
      <c r="L47" s="9"/>
      <c r="M47" s="9"/>
      <c r="N47" s="9"/>
      <c r="O47" s="9"/>
      <c r="P47" s="11"/>
      <c r="Q47" s="11"/>
    </row>
    <row r="48" spans="6:17" ht="18" x14ac:dyDescent="0.35">
      <c r="F48" s="9">
        <v>40</v>
      </c>
      <c r="G48" s="13">
        <v>10</v>
      </c>
      <c r="H48" s="9"/>
      <c r="I48" s="9"/>
      <c r="J48" s="9"/>
      <c r="K48" s="9"/>
      <c r="L48" s="9"/>
      <c r="M48" s="9"/>
      <c r="N48" s="9"/>
      <c r="O48" s="9"/>
      <c r="P48" s="11"/>
      <c r="Q48" s="11"/>
    </row>
    <row r="49" spans="6:17" ht="18" x14ac:dyDescent="0.35">
      <c r="F49" s="9">
        <v>41</v>
      </c>
      <c r="G49" s="13">
        <v>13.4</v>
      </c>
      <c r="H49" s="9"/>
      <c r="I49" s="9"/>
      <c r="J49" s="9"/>
      <c r="K49" s="9"/>
      <c r="L49" s="9"/>
      <c r="M49" s="9"/>
      <c r="N49" s="9"/>
      <c r="O49" s="9"/>
      <c r="P49" s="11"/>
      <c r="Q49" s="11"/>
    </row>
    <row r="50" spans="6:17" ht="18" x14ac:dyDescent="0.35">
      <c r="F50" s="9">
        <v>42</v>
      </c>
      <c r="G50" s="13">
        <v>19.600000000000001</v>
      </c>
      <c r="H50" s="9"/>
      <c r="I50" s="9"/>
      <c r="J50" s="9"/>
      <c r="K50" s="9"/>
      <c r="L50" s="9"/>
      <c r="M50" s="9"/>
      <c r="N50" s="9"/>
      <c r="O50" s="9"/>
      <c r="P50" s="11"/>
      <c r="Q50" s="11"/>
    </row>
    <row r="51" spans="6:17" ht="18" x14ac:dyDescent="0.35">
      <c r="F51" s="9">
        <v>43</v>
      </c>
      <c r="G51" s="13">
        <v>16.899999999999999</v>
      </c>
      <c r="H51" s="9"/>
      <c r="I51" s="9"/>
      <c r="J51" s="9"/>
      <c r="K51" s="9"/>
      <c r="L51" s="9"/>
      <c r="M51" s="9"/>
      <c r="N51" s="9"/>
      <c r="O51" s="9"/>
      <c r="P51" s="11"/>
      <c r="Q51" s="11"/>
    </row>
    <row r="52" spans="6:17" ht="18" x14ac:dyDescent="0.35">
      <c r="F52" s="9">
        <v>44</v>
      </c>
      <c r="G52" s="13">
        <v>19.3</v>
      </c>
      <c r="H52" s="9"/>
      <c r="I52" s="9"/>
      <c r="J52" s="9"/>
      <c r="K52" s="9"/>
      <c r="L52" s="9"/>
      <c r="M52" s="9"/>
      <c r="N52" s="9"/>
      <c r="O52" s="9"/>
      <c r="P52" s="11"/>
      <c r="Q52" s="11"/>
    </row>
    <row r="53" spans="6:17" ht="18" x14ac:dyDescent="0.35">
      <c r="F53" s="9">
        <v>45</v>
      </c>
      <c r="G53" s="13">
        <v>10.9</v>
      </c>
      <c r="H53" s="9"/>
      <c r="I53" s="9"/>
      <c r="J53" s="9"/>
      <c r="K53" s="9"/>
      <c r="L53" s="9"/>
      <c r="M53" s="9"/>
      <c r="N53" s="9"/>
      <c r="O53" s="9"/>
      <c r="P53" s="11"/>
      <c r="Q53" s="11"/>
    </row>
    <row r="54" spans="6:17" ht="18" x14ac:dyDescent="0.35">
      <c r="F54" s="9">
        <v>46</v>
      </c>
      <c r="G54" s="13">
        <v>20</v>
      </c>
      <c r="H54" s="9"/>
      <c r="I54" s="9"/>
      <c r="J54" s="9"/>
      <c r="K54" s="9"/>
      <c r="L54" s="9"/>
      <c r="M54" s="9"/>
      <c r="N54" s="9"/>
      <c r="O54" s="9"/>
      <c r="P54" s="11"/>
      <c r="Q54" s="11"/>
    </row>
    <row r="55" spans="6:17" ht="18" x14ac:dyDescent="0.35">
      <c r="F55" s="9">
        <v>47</v>
      </c>
      <c r="G55" s="13">
        <v>5.8</v>
      </c>
      <c r="H55" s="9"/>
      <c r="I55" s="9"/>
      <c r="J55" s="9"/>
      <c r="K55" s="9"/>
      <c r="L55" s="9"/>
      <c r="M55" s="9"/>
      <c r="N55" s="9"/>
      <c r="O55" s="9"/>
      <c r="P55" s="11"/>
      <c r="Q55" s="11"/>
    </row>
    <row r="56" spans="6:17" ht="18" x14ac:dyDescent="0.35">
      <c r="F56" s="9">
        <v>48</v>
      </c>
      <c r="G56" s="13">
        <v>19.2</v>
      </c>
      <c r="H56" s="9"/>
      <c r="I56" s="9"/>
      <c r="J56" s="9"/>
      <c r="K56" s="9"/>
      <c r="L56" s="9"/>
      <c r="M56" s="9"/>
      <c r="N56" s="9"/>
      <c r="O56" s="9"/>
      <c r="P56" s="11"/>
      <c r="Q56" s="11"/>
    </row>
    <row r="57" spans="6:17" ht="18" x14ac:dyDescent="0.35">
      <c r="F57" s="9">
        <v>49</v>
      </c>
      <c r="G57" s="13">
        <v>14.3</v>
      </c>
      <c r="H57" s="9"/>
      <c r="I57" s="9"/>
      <c r="J57" s="9"/>
      <c r="K57" s="9"/>
      <c r="L57" s="9"/>
      <c r="M57" s="9"/>
      <c r="N57" s="9"/>
      <c r="O57" s="9"/>
      <c r="P57" s="11"/>
      <c r="Q57" s="11"/>
    </row>
    <row r="58" spans="6:17" ht="18" x14ac:dyDescent="0.35">
      <c r="F58" s="9">
        <v>50</v>
      </c>
      <c r="G58" s="13">
        <v>19.399999999999999</v>
      </c>
      <c r="H58" s="9"/>
      <c r="I58" s="9"/>
      <c r="J58" s="9"/>
      <c r="K58" s="9"/>
      <c r="L58" s="9"/>
      <c r="M58" s="9"/>
      <c r="N58" s="9"/>
      <c r="O58" s="9"/>
      <c r="P58" s="11"/>
      <c r="Q58" s="11"/>
    </row>
    <row r="59" spans="6:17" ht="18" x14ac:dyDescent="0.35">
      <c r="F59" s="9">
        <v>51</v>
      </c>
      <c r="G59" s="13">
        <v>9.3000000000000007</v>
      </c>
      <c r="H59" s="9"/>
      <c r="I59" s="9"/>
      <c r="J59" s="9"/>
      <c r="K59" s="9"/>
      <c r="L59" s="9"/>
      <c r="M59" s="9"/>
      <c r="N59" s="9"/>
      <c r="O59" s="9"/>
      <c r="P59" s="11"/>
      <c r="Q59" s="11"/>
    </row>
    <row r="60" spans="6:17" ht="18" x14ac:dyDescent="0.35">
      <c r="F60" s="9">
        <v>52</v>
      </c>
      <c r="G60" s="13">
        <v>15.2</v>
      </c>
      <c r="H60" s="9"/>
      <c r="I60" s="9"/>
      <c r="J60" s="9"/>
      <c r="K60" s="9"/>
      <c r="L60" s="9"/>
      <c r="M60" s="9"/>
      <c r="N60" s="9"/>
      <c r="O60" s="9"/>
      <c r="P60" s="11"/>
      <c r="Q60" s="11"/>
    </row>
    <row r="61" spans="6:17" ht="18" x14ac:dyDescent="0.35">
      <c r="F61" s="9">
        <v>53</v>
      </c>
      <c r="G61" s="13">
        <v>4.8</v>
      </c>
      <c r="H61" s="9"/>
      <c r="I61" s="9"/>
      <c r="J61" s="9"/>
      <c r="K61" s="9"/>
      <c r="L61" s="9"/>
      <c r="M61" s="9"/>
      <c r="N61" s="9"/>
      <c r="O61" s="9"/>
      <c r="P61" s="11"/>
      <c r="Q61" s="11"/>
    </row>
    <row r="62" spans="6:17" ht="18" x14ac:dyDescent="0.35">
      <c r="F62" s="9">
        <v>54</v>
      </c>
      <c r="G62" s="13">
        <v>11.2</v>
      </c>
      <c r="H62" s="9"/>
      <c r="I62" s="9"/>
      <c r="J62" s="9"/>
      <c r="K62" s="9"/>
      <c r="L62" s="9"/>
      <c r="M62" s="9"/>
      <c r="N62" s="9"/>
      <c r="O62" s="9"/>
      <c r="P62" s="11"/>
      <c r="Q62" s="11"/>
    </row>
    <row r="63" spans="6:17" ht="18" x14ac:dyDescent="0.35">
      <c r="F63" s="9">
        <v>55</v>
      </c>
      <c r="G63" s="13">
        <v>16.899999999999999</v>
      </c>
      <c r="H63" s="9"/>
      <c r="I63" s="9"/>
      <c r="J63" s="9"/>
      <c r="K63" s="9"/>
      <c r="L63" s="9"/>
      <c r="M63" s="9"/>
      <c r="N63" s="9"/>
      <c r="O63" s="9"/>
      <c r="P63" s="11"/>
      <c r="Q63" s="11"/>
    </row>
    <row r="64" spans="6:17" ht="18" x14ac:dyDescent="0.35">
      <c r="F64" s="9">
        <v>56</v>
      </c>
      <c r="G64" s="13">
        <v>10.9</v>
      </c>
      <c r="H64" s="9"/>
      <c r="I64" s="9"/>
      <c r="J64" s="9"/>
      <c r="K64" s="9"/>
      <c r="L64" s="9"/>
      <c r="M64" s="9"/>
      <c r="N64" s="9"/>
      <c r="O64" s="9"/>
      <c r="P64" s="11"/>
      <c r="Q64" s="11"/>
    </row>
    <row r="65" spans="6:17" ht="18" x14ac:dyDescent="0.35">
      <c r="F65" s="9">
        <v>57</v>
      </c>
      <c r="G65" s="13">
        <v>12.1</v>
      </c>
      <c r="H65" s="9"/>
      <c r="I65" s="9"/>
      <c r="J65" s="9"/>
      <c r="K65" s="9"/>
      <c r="L65" s="9"/>
      <c r="M65" s="9"/>
      <c r="N65" s="9"/>
      <c r="O65" s="9"/>
      <c r="P65" s="11"/>
      <c r="Q65" s="11"/>
    </row>
    <row r="66" spans="6:17" ht="18" x14ac:dyDescent="0.35">
      <c r="F66" s="9">
        <v>58</v>
      </c>
      <c r="G66" s="13">
        <v>17.399999999999999</v>
      </c>
      <c r="H66" s="9"/>
      <c r="I66" s="9"/>
      <c r="J66" s="9"/>
      <c r="K66" s="9"/>
      <c r="L66" s="9"/>
      <c r="M66" s="9"/>
      <c r="N66" s="9"/>
      <c r="O66" s="9"/>
      <c r="P66" s="11"/>
      <c r="Q66" s="11"/>
    </row>
    <row r="67" spans="6:17" ht="18" x14ac:dyDescent="0.35">
      <c r="F67" s="9">
        <v>59</v>
      </c>
      <c r="G67" s="13">
        <v>7.9</v>
      </c>
      <c r="H67" s="9"/>
      <c r="I67" s="9"/>
      <c r="J67" s="9"/>
      <c r="K67" s="9"/>
      <c r="L67" s="9"/>
      <c r="M67" s="9"/>
      <c r="N67" s="9"/>
      <c r="O67" s="9"/>
      <c r="P67" s="11"/>
      <c r="Q67" s="11"/>
    </row>
    <row r="68" spans="6:17" ht="18" x14ac:dyDescent="0.35">
      <c r="F68" s="9">
        <v>60</v>
      </c>
      <c r="G68" s="13">
        <v>9.4</v>
      </c>
      <c r="H68" s="9"/>
      <c r="I68" s="9"/>
      <c r="J68" s="9"/>
      <c r="K68" s="9"/>
      <c r="L68" s="9"/>
      <c r="M68" s="9"/>
      <c r="N68" s="9"/>
      <c r="O68" s="9"/>
      <c r="P68" s="11"/>
      <c r="Q68" s="11"/>
    </row>
    <row r="69" spans="6:17" ht="18" x14ac:dyDescent="0.35">
      <c r="F69" s="9">
        <v>61</v>
      </c>
      <c r="G69" s="13">
        <v>7.6</v>
      </c>
      <c r="H69" s="9"/>
      <c r="I69" s="9"/>
      <c r="J69" s="9"/>
      <c r="K69" s="9"/>
      <c r="L69" s="9"/>
      <c r="M69" s="9"/>
      <c r="N69" s="9"/>
      <c r="O69" s="9"/>
      <c r="P69" s="11"/>
      <c r="Q69" s="11"/>
    </row>
    <row r="70" spans="6:17" ht="18" x14ac:dyDescent="0.35">
      <c r="F70" s="9">
        <v>62</v>
      </c>
      <c r="G70" s="13">
        <v>2.5</v>
      </c>
      <c r="H70" s="9"/>
      <c r="I70" s="9"/>
      <c r="J70" s="9"/>
      <c r="K70" s="9"/>
      <c r="L70" s="9"/>
      <c r="M70" s="9"/>
      <c r="N70" s="9"/>
      <c r="O70" s="9"/>
      <c r="P70" s="11"/>
      <c r="Q70" s="11"/>
    </row>
    <row r="71" spans="6:17" ht="18" x14ac:dyDescent="0.35">
      <c r="F71" s="9">
        <v>63</v>
      </c>
      <c r="G71" s="13">
        <v>2.2000000000000002</v>
      </c>
      <c r="H71" s="9"/>
      <c r="I71" s="9"/>
      <c r="J71" s="9"/>
      <c r="K71" s="9"/>
      <c r="L71" s="9"/>
      <c r="M71" s="9"/>
      <c r="N71" s="9"/>
      <c r="O71" s="9"/>
      <c r="P71" s="11"/>
      <c r="Q71" s="11"/>
    </row>
    <row r="72" spans="6:17" ht="18" x14ac:dyDescent="0.35">
      <c r="F72" s="9">
        <v>64</v>
      </c>
      <c r="G72" s="13">
        <v>11.7</v>
      </c>
      <c r="H72" s="9"/>
      <c r="I72" s="9"/>
      <c r="J72" s="9"/>
      <c r="K72" s="9"/>
      <c r="L72" s="9"/>
      <c r="M72" s="9"/>
      <c r="N72" s="9"/>
      <c r="O72" s="9"/>
      <c r="P72" s="11"/>
      <c r="Q72" s="11"/>
    </row>
    <row r="73" spans="6:17" ht="18" x14ac:dyDescent="0.35">
      <c r="F73" s="9">
        <v>65</v>
      </c>
      <c r="G73" s="13">
        <v>17.600000000000001</v>
      </c>
      <c r="H73" s="9"/>
      <c r="I73" s="9"/>
      <c r="J73" s="9"/>
      <c r="K73" s="9"/>
      <c r="L73" s="9"/>
      <c r="M73" s="9"/>
      <c r="N73" s="9"/>
      <c r="O73" s="9"/>
      <c r="P73" s="11"/>
      <c r="Q73" s="11"/>
    </row>
    <row r="74" spans="6:17" ht="18" x14ac:dyDescent="0.35">
      <c r="F74" s="9">
        <v>66</v>
      </c>
      <c r="G74" s="13">
        <v>2.5</v>
      </c>
      <c r="H74" s="9"/>
      <c r="I74" s="9"/>
      <c r="J74" s="9"/>
      <c r="K74" s="9"/>
      <c r="L74" s="9"/>
      <c r="M74" s="9"/>
      <c r="N74" s="9"/>
      <c r="O74" s="9"/>
      <c r="P74" s="11"/>
      <c r="Q74" s="11"/>
    </row>
    <row r="75" spans="6:17" ht="18" x14ac:dyDescent="0.35">
      <c r="F75" s="9">
        <v>67</v>
      </c>
      <c r="G75" s="13">
        <v>10.5</v>
      </c>
      <c r="H75" s="9"/>
      <c r="I75" s="9"/>
      <c r="J75" s="9"/>
      <c r="K75" s="9"/>
      <c r="L75" s="9"/>
      <c r="M75" s="9"/>
      <c r="N75" s="9"/>
      <c r="O75" s="9"/>
      <c r="P75" s="11"/>
      <c r="Q75" s="11"/>
    </row>
    <row r="76" spans="6:17" ht="18" x14ac:dyDescent="0.35">
      <c r="F76" s="9">
        <v>68</v>
      </c>
      <c r="G76" s="13">
        <v>7.7</v>
      </c>
      <c r="H76" s="9"/>
      <c r="I76" s="9"/>
      <c r="J76" s="9"/>
      <c r="K76" s="9"/>
      <c r="L76" s="9"/>
      <c r="M76" s="9"/>
      <c r="N76" s="9"/>
      <c r="O76" s="9"/>
      <c r="P76" s="11"/>
      <c r="Q76" s="11"/>
    </row>
    <row r="77" spans="6:17" ht="18" x14ac:dyDescent="0.35">
      <c r="F77" s="9">
        <v>69</v>
      </c>
      <c r="G77" s="13">
        <v>8.8000000000000007</v>
      </c>
      <c r="H77" s="9"/>
      <c r="I77" s="9"/>
      <c r="J77" s="9"/>
      <c r="K77" s="9"/>
      <c r="L77" s="9"/>
      <c r="M77" s="9"/>
      <c r="N77" s="9"/>
      <c r="O77" s="9"/>
      <c r="P77" s="11"/>
      <c r="Q77" s="11"/>
    </row>
    <row r="78" spans="6:17" ht="18" x14ac:dyDescent="0.35">
      <c r="F78" s="9">
        <v>70</v>
      </c>
      <c r="G78" s="13">
        <v>10.4</v>
      </c>
      <c r="H78" s="9"/>
      <c r="I78" s="9"/>
      <c r="J78" s="9"/>
      <c r="K78" s="9"/>
      <c r="L78" s="9"/>
      <c r="M78" s="9"/>
      <c r="N78" s="9"/>
      <c r="O78" s="9"/>
      <c r="P78" s="11"/>
      <c r="Q78" s="11"/>
    </row>
    <row r="79" spans="6:17" ht="18" x14ac:dyDescent="0.35">
      <c r="F79" s="9">
        <v>71</v>
      </c>
      <c r="G79" s="13">
        <v>18.7</v>
      </c>
      <c r="H79" s="9"/>
      <c r="I79" s="9"/>
      <c r="J79" s="9"/>
      <c r="K79" s="9"/>
      <c r="L79" s="9"/>
      <c r="M79" s="9"/>
      <c r="N79" s="9"/>
      <c r="O79" s="9"/>
      <c r="P79" s="11"/>
      <c r="Q79" s="11"/>
    </row>
    <row r="80" spans="6:17" ht="18" x14ac:dyDescent="0.35">
      <c r="F80" s="9">
        <v>72</v>
      </c>
      <c r="G80" s="13">
        <v>19.3</v>
      </c>
      <c r="H80" s="9"/>
      <c r="I80" s="9"/>
      <c r="J80" s="9"/>
      <c r="K80" s="9"/>
      <c r="L80" s="9"/>
      <c r="M80" s="9"/>
      <c r="N80" s="9"/>
      <c r="O80" s="9"/>
      <c r="P80" s="11"/>
      <c r="Q80" s="11"/>
    </row>
    <row r="81" spans="6:17" ht="18" x14ac:dyDescent="0.35">
      <c r="F81" s="9">
        <v>73</v>
      </c>
      <c r="G81" s="13">
        <v>13.6</v>
      </c>
      <c r="H81" s="9"/>
      <c r="I81" s="9"/>
      <c r="J81" s="9"/>
      <c r="K81" s="9"/>
      <c r="L81" s="9"/>
      <c r="M81" s="9"/>
      <c r="N81" s="9"/>
      <c r="O81" s="9"/>
      <c r="P81" s="11"/>
      <c r="Q81" s="11"/>
    </row>
    <row r="82" spans="6:17" ht="18" x14ac:dyDescent="0.35">
      <c r="F82" s="9">
        <v>74</v>
      </c>
      <c r="G82" s="13">
        <v>2.5</v>
      </c>
      <c r="H82" s="9"/>
      <c r="I82" s="9"/>
      <c r="J82" s="9"/>
      <c r="K82" s="9"/>
      <c r="L82" s="9"/>
      <c r="M82" s="9"/>
      <c r="N82" s="9"/>
      <c r="O82" s="9"/>
      <c r="P82" s="11"/>
      <c r="Q82" s="11"/>
    </row>
    <row r="83" spans="6:17" ht="18" x14ac:dyDescent="0.35">
      <c r="F83" s="9">
        <v>75</v>
      </c>
      <c r="G83" s="13">
        <v>13.3</v>
      </c>
      <c r="H83" s="9"/>
      <c r="I83" s="9"/>
      <c r="J83" s="9"/>
      <c r="K83" s="9"/>
      <c r="L83" s="9"/>
      <c r="M83" s="9"/>
      <c r="N83" s="9"/>
      <c r="O83" s="9"/>
      <c r="P83" s="11"/>
      <c r="Q83" s="11"/>
    </row>
    <row r="84" spans="6:17" ht="18" x14ac:dyDescent="0.35">
      <c r="F84" s="9">
        <v>76</v>
      </c>
      <c r="G84" s="13">
        <v>12.9</v>
      </c>
      <c r="H84" s="9"/>
      <c r="I84" s="9"/>
      <c r="J84" s="9"/>
      <c r="K84" s="9"/>
      <c r="L84" s="9"/>
      <c r="M84" s="9"/>
      <c r="N84" s="9"/>
      <c r="O84" s="9"/>
      <c r="P84" s="11"/>
      <c r="Q84" s="11"/>
    </row>
    <row r="85" spans="6:17" ht="18" x14ac:dyDescent="0.35">
      <c r="F85" s="9">
        <v>77</v>
      </c>
      <c r="G85" s="13">
        <v>14.1</v>
      </c>
      <c r="H85" s="9"/>
      <c r="I85" s="9"/>
      <c r="J85" s="9"/>
      <c r="K85" s="9"/>
      <c r="L85" s="9"/>
      <c r="M85" s="9"/>
      <c r="N85" s="9"/>
      <c r="O85" s="9"/>
      <c r="P85" s="11"/>
      <c r="Q85" s="11"/>
    </row>
    <row r="86" spans="6:17" ht="18" x14ac:dyDescent="0.35">
      <c r="F86" s="9">
        <v>78</v>
      </c>
      <c r="G86" s="13">
        <v>13.7</v>
      </c>
      <c r="H86" s="9"/>
      <c r="I86" s="9"/>
      <c r="J86" s="9"/>
      <c r="K86" s="9"/>
      <c r="L86" s="9"/>
      <c r="M86" s="9"/>
      <c r="N86" s="9"/>
      <c r="O86" s="9"/>
      <c r="P86" s="11"/>
      <c r="Q86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4" sqref="E14"/>
    </sheetView>
  </sheetViews>
  <sheetFormatPr defaultRowHeight="14.4" x14ac:dyDescent="0.3"/>
  <cols>
    <col min="1" max="1" width="27" customWidth="1"/>
    <col min="2" max="3" width="14.88671875" bestFit="1" customWidth="1"/>
    <col min="4" max="5" width="13.5546875" bestFit="1" customWidth="1"/>
    <col min="6" max="6" width="14.88671875" bestFit="1" customWidth="1"/>
    <col min="7" max="7" width="10.33203125" bestFit="1" customWidth="1"/>
    <col min="8" max="8" width="34.88671875" customWidth="1"/>
    <col min="9" max="9" width="12.109375" bestFit="1" customWidth="1"/>
  </cols>
  <sheetData>
    <row r="1" spans="1:9" ht="18" x14ac:dyDescent="0.3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6"/>
      <c r="H1" s="3" t="s">
        <v>22</v>
      </c>
      <c r="I1" s="3" t="s">
        <v>17</v>
      </c>
    </row>
    <row r="2" spans="1:9" ht="18" x14ac:dyDescent="0.35">
      <c r="A2" s="7">
        <v>4000</v>
      </c>
      <c r="B2" s="7">
        <v>100000</v>
      </c>
      <c r="C2" s="7">
        <v>105000</v>
      </c>
      <c r="D2" s="7">
        <v>95000</v>
      </c>
      <c r="E2" s="7">
        <v>90000</v>
      </c>
      <c r="F2" s="7">
        <v>120000</v>
      </c>
      <c r="G2" s="6"/>
      <c r="H2" s="8" t="str">
        <f>IF(B2&lt;MIN(B2:F2),"Да","Нет")</f>
        <v>Нет</v>
      </c>
      <c r="I2" s="7">
        <f>IF(H2="Нет",A2,A2+B2)</f>
        <v>4000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3" sqref="B13"/>
    </sheetView>
  </sheetViews>
  <sheetFormatPr defaultRowHeight="14.4" x14ac:dyDescent="0.3"/>
  <cols>
    <col min="1" max="1" width="21.109375" customWidth="1"/>
    <col min="2" max="2" width="28.33203125" customWidth="1"/>
    <col min="3" max="3" width="30.88671875" customWidth="1"/>
    <col min="5" max="5" width="28.109375" bestFit="1" customWidth="1"/>
    <col min="8" max="8" width="37.6640625" bestFit="1" customWidth="1"/>
  </cols>
  <sheetData>
    <row r="1" spans="1:3" ht="18" x14ac:dyDescent="0.35">
      <c r="A1" s="3" t="s">
        <v>12</v>
      </c>
      <c r="B1" s="3" t="s">
        <v>18</v>
      </c>
      <c r="C1" s="3" t="s">
        <v>19</v>
      </c>
    </row>
    <row r="2" spans="1:3" ht="18" x14ac:dyDescent="0.35">
      <c r="A2" s="4">
        <v>600</v>
      </c>
      <c r="B2" s="4">
        <v>300</v>
      </c>
      <c r="C2" s="5">
        <f>IF(A2-B2&gt;=300,500,IF(B2-A2&gt;=300,1500,1000))</f>
        <v>500</v>
      </c>
    </row>
    <row r="3" spans="1:3" ht="18" x14ac:dyDescent="0.35">
      <c r="A3" s="4">
        <v>300</v>
      </c>
      <c r="B3" s="4">
        <v>600</v>
      </c>
      <c r="C3" s="5">
        <f t="shared" ref="C3:C5" si="0">IF(A3-B3&gt;=300,500,IF(B3-A3&gt;=300,1500,1000))</f>
        <v>1500</v>
      </c>
    </row>
    <row r="4" spans="1:3" ht="18" x14ac:dyDescent="0.35">
      <c r="A4" s="4">
        <v>300</v>
      </c>
      <c r="B4" s="4">
        <v>300</v>
      </c>
      <c r="C4" s="5">
        <f t="shared" si="0"/>
        <v>1000</v>
      </c>
    </row>
    <row r="5" spans="1:3" ht="18" x14ac:dyDescent="0.35">
      <c r="A5" s="4">
        <v>600</v>
      </c>
      <c r="B5" s="4">
        <v>600</v>
      </c>
      <c r="C5" s="5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lookupprice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Вадим Винников</cp:lastModifiedBy>
  <dcterms:created xsi:type="dcterms:W3CDTF">2016-06-10T20:01:03Z</dcterms:created>
  <dcterms:modified xsi:type="dcterms:W3CDTF">2023-09-24T06:40:44Z</dcterms:modified>
</cp:coreProperties>
</file>