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a\inf kb\3Ag\symulacje\owce\"/>
    </mc:Choice>
  </mc:AlternateContent>
  <bookViews>
    <workbookView xWindow="0" yWindow="0" windowWidth="17256" windowHeight="5928"/>
  </bookViews>
  <sheets>
    <sheet name="symulacja, 85.1, 85.2, 85.4" sheetId="1" r:id="rId1"/>
    <sheet name="85.3" sheetId="2" r:id="rId2"/>
    <sheet name="85.5" sheetId="3" r:id="rId3"/>
    <sheet name="85.6" sheetId="4" r:id="rId4"/>
  </sheets>
  <definedNames>
    <definedName name="_xlnm._FilterDatabase" localSheetId="1" hidden="1">'85.3'!$A$1:$I$161</definedName>
    <definedName name="_xlnm._FilterDatabase" localSheetId="2" hidden="1">'85.5'!$A$1:$I$161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4" l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L13" i="4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J13" i="4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I13" i="4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K4" i="4"/>
  <c r="L5" i="4" s="1"/>
  <c r="L6" i="4" s="1"/>
  <c r="L7" i="4" s="1"/>
  <c r="L8" i="4" s="1"/>
  <c r="L9" i="4" s="1"/>
  <c r="L10" i="4" s="1"/>
  <c r="L11" i="4" s="1"/>
  <c r="L12" i="4" s="1"/>
  <c r="H4" i="4"/>
  <c r="E4" i="4"/>
  <c r="M7" i="4"/>
  <c r="M8" i="4" s="1"/>
  <c r="J7" i="4"/>
  <c r="J8" i="4" s="1"/>
  <c r="L4" i="4"/>
  <c r="I5" i="4"/>
  <c r="I6" i="4" s="1"/>
  <c r="I7" i="4" s="1"/>
  <c r="I8" i="4" s="1"/>
  <c r="I9" i="4" s="1"/>
  <c r="I10" i="4" s="1"/>
  <c r="I11" i="4" s="1"/>
  <c r="I12" i="4" s="1"/>
  <c r="I4" i="4"/>
  <c r="K3" i="4"/>
  <c r="H3" i="4"/>
  <c r="P6" i="4"/>
  <c r="P5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G7" i="4"/>
  <c r="G8" i="4" s="1"/>
  <c r="G9" i="4" s="1"/>
  <c r="B7" i="4"/>
  <c r="B6" i="4"/>
  <c r="B5" i="4"/>
  <c r="B4" i="4"/>
  <c r="C4" i="4" s="1"/>
  <c r="E3" i="4"/>
  <c r="F4" i="4" s="1"/>
  <c r="D3" i="4"/>
  <c r="B3" i="4"/>
  <c r="L1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8" i="1"/>
  <c r="I8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G6" i="3"/>
  <c r="G7" i="3" s="1"/>
  <c r="B6" i="3"/>
  <c r="B5" i="3"/>
  <c r="B4" i="3"/>
  <c r="C4" i="3" s="1"/>
  <c r="B3" i="3"/>
  <c r="C3" i="3" s="1"/>
  <c r="D3" i="3" s="1"/>
  <c r="E4" i="3" s="1"/>
  <c r="E2" i="3"/>
  <c r="F3" i="3" s="1"/>
  <c r="D2" i="3"/>
  <c r="E3" i="3" s="1"/>
  <c r="B2" i="3"/>
  <c r="M17" i="1"/>
  <c r="M18" i="1"/>
  <c r="M19" i="1"/>
  <c r="M20" i="1"/>
  <c r="M21" i="1"/>
  <c r="M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2" i="1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G6" i="2"/>
  <c r="B6" i="2"/>
  <c r="B5" i="2"/>
  <c r="B4" i="2"/>
  <c r="B3" i="2"/>
  <c r="C3" i="2" s="1"/>
  <c r="E2" i="2"/>
  <c r="F3" i="2" s="1"/>
  <c r="D2" i="2"/>
  <c r="E3" i="2" s="1"/>
  <c r="B2" i="2"/>
  <c r="F2" i="1"/>
  <c r="H6" i="1"/>
  <c r="H7" i="1" s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2" i="1"/>
  <c r="M9" i="4" l="1"/>
  <c r="M10" i="4" s="1"/>
  <c r="M11" i="4" s="1"/>
  <c r="M12" i="4" s="1"/>
  <c r="J9" i="4"/>
  <c r="J10" i="4" s="1"/>
  <c r="J11" i="4" s="1"/>
  <c r="J12" i="4" s="1"/>
  <c r="C5" i="4"/>
  <c r="D4" i="4"/>
  <c r="E5" i="4" s="1"/>
  <c r="G10" i="4" s="1"/>
  <c r="F5" i="4"/>
  <c r="G8" i="3"/>
  <c r="H8" i="3" s="1"/>
  <c r="F4" i="3"/>
  <c r="F5" i="3" s="1"/>
  <c r="D4" i="3"/>
  <c r="E5" i="3" s="1"/>
  <c r="C5" i="3"/>
  <c r="D5" i="3" s="1"/>
  <c r="E6" i="3" s="1"/>
  <c r="C6" i="3"/>
  <c r="D6" i="3" s="1"/>
  <c r="E7" i="3" s="1"/>
  <c r="C7" i="3"/>
  <c r="F3" i="1"/>
  <c r="H8" i="1" s="1"/>
  <c r="G7" i="2"/>
  <c r="G8" i="2" s="1"/>
  <c r="H8" i="2" s="1"/>
  <c r="I8" i="2" s="1"/>
  <c r="D3" i="2"/>
  <c r="E4" i="2" s="1"/>
  <c r="C4" i="2"/>
  <c r="D4" i="2" s="1"/>
  <c r="E5" i="2" s="1"/>
  <c r="F4" i="2"/>
  <c r="D3" i="1"/>
  <c r="D4" i="1" s="1"/>
  <c r="G3" i="1"/>
  <c r="F6" i="4" l="1"/>
  <c r="C6" i="4"/>
  <c r="D5" i="4"/>
  <c r="E6" i="4" s="1"/>
  <c r="G11" i="4" s="1"/>
  <c r="F6" i="3"/>
  <c r="F7" i="3" s="1"/>
  <c r="F8" i="3" s="1"/>
  <c r="G9" i="3"/>
  <c r="H9" i="3" s="1"/>
  <c r="I9" i="3" s="1"/>
  <c r="D7" i="3"/>
  <c r="E8" i="3" s="1"/>
  <c r="C8" i="3"/>
  <c r="I8" i="1"/>
  <c r="G9" i="2"/>
  <c r="H9" i="2"/>
  <c r="C5" i="2"/>
  <c r="F5" i="2"/>
  <c r="F6" i="2" s="1"/>
  <c r="E3" i="1"/>
  <c r="D5" i="1"/>
  <c r="E4" i="1"/>
  <c r="F5" i="1" s="1"/>
  <c r="F7" i="4" l="1"/>
  <c r="D6" i="4"/>
  <c r="E7" i="4" s="1"/>
  <c r="G12" i="4" s="1"/>
  <c r="C7" i="4"/>
  <c r="G10" i="3"/>
  <c r="H10" i="3" s="1"/>
  <c r="I10" i="3" s="1"/>
  <c r="F9" i="3"/>
  <c r="D8" i="3"/>
  <c r="E9" i="3" s="1"/>
  <c r="C9" i="3"/>
  <c r="G4" i="1"/>
  <c r="F4" i="1"/>
  <c r="H9" i="1" s="1"/>
  <c r="G10" i="2"/>
  <c r="I9" i="2"/>
  <c r="H10" i="2"/>
  <c r="I10" i="2" s="1"/>
  <c r="D5" i="2"/>
  <c r="C6" i="2"/>
  <c r="G5" i="1"/>
  <c r="D6" i="1"/>
  <c r="E5" i="1"/>
  <c r="F6" i="1" s="1"/>
  <c r="F8" i="4" l="1"/>
  <c r="C8" i="4"/>
  <c r="D7" i="4"/>
  <c r="E8" i="4" s="1"/>
  <c r="F9" i="4" s="1"/>
  <c r="F10" i="3"/>
  <c r="G11" i="3"/>
  <c r="D9" i="3"/>
  <c r="E10" i="3" s="1"/>
  <c r="C10" i="3"/>
  <c r="I9" i="1"/>
  <c r="D6" i="2"/>
  <c r="E7" i="2" s="1"/>
  <c r="C7" i="2"/>
  <c r="E6" i="2"/>
  <c r="G6" i="1"/>
  <c r="G7" i="1" s="1"/>
  <c r="D7" i="1"/>
  <c r="E6" i="1"/>
  <c r="F7" i="1" s="1"/>
  <c r="G13" i="4" l="1"/>
  <c r="D8" i="4"/>
  <c r="E9" i="4" s="1"/>
  <c r="F10" i="4" s="1"/>
  <c r="C9" i="4"/>
  <c r="F11" i="3"/>
  <c r="D10" i="3"/>
  <c r="E11" i="3" s="1"/>
  <c r="C11" i="3"/>
  <c r="H11" i="3"/>
  <c r="I11" i="3" s="1"/>
  <c r="G8" i="1"/>
  <c r="H10" i="1"/>
  <c r="G11" i="2"/>
  <c r="F7" i="2"/>
  <c r="F8" i="2" s="1"/>
  <c r="D7" i="2"/>
  <c r="C8" i="2"/>
  <c r="D8" i="1"/>
  <c r="E7" i="1"/>
  <c r="G14" i="4" l="1"/>
  <c r="D9" i="4"/>
  <c r="E10" i="4" s="1"/>
  <c r="F11" i="4" s="1"/>
  <c r="C10" i="4"/>
  <c r="F12" i="3"/>
  <c r="G12" i="3"/>
  <c r="D11" i="3"/>
  <c r="E12" i="3" s="1"/>
  <c r="C12" i="3"/>
  <c r="I10" i="1"/>
  <c r="F8" i="1"/>
  <c r="G9" i="1"/>
  <c r="D8" i="2"/>
  <c r="E9" i="2" s="1"/>
  <c r="C9" i="2"/>
  <c r="E8" i="2"/>
  <c r="F9" i="2" s="1"/>
  <c r="H11" i="2"/>
  <c r="I11" i="2" s="1"/>
  <c r="D9" i="1"/>
  <c r="E8" i="1"/>
  <c r="F9" i="1" s="1"/>
  <c r="G15" i="4" l="1"/>
  <c r="D10" i="4"/>
  <c r="E11" i="4" s="1"/>
  <c r="F12" i="4" s="1"/>
  <c r="C11" i="4"/>
  <c r="F13" i="3"/>
  <c r="F10" i="2"/>
  <c r="D12" i="3"/>
  <c r="E13" i="3" s="1"/>
  <c r="C13" i="3"/>
  <c r="H12" i="3"/>
  <c r="I12" i="3" s="1"/>
  <c r="G10" i="1"/>
  <c r="H11" i="1"/>
  <c r="G12" i="2"/>
  <c r="D9" i="2"/>
  <c r="C10" i="2"/>
  <c r="D10" i="1"/>
  <c r="E9" i="1"/>
  <c r="F10" i="1" s="1"/>
  <c r="G16" i="4" l="1"/>
  <c r="D11" i="4"/>
  <c r="E12" i="4" s="1"/>
  <c r="F13" i="4" s="1"/>
  <c r="C12" i="4"/>
  <c r="F14" i="3"/>
  <c r="D13" i="3"/>
  <c r="E14" i="3" s="1"/>
  <c r="C14" i="3"/>
  <c r="G13" i="3"/>
  <c r="I11" i="1"/>
  <c r="H12" i="1" s="1"/>
  <c r="G11" i="1"/>
  <c r="E10" i="2"/>
  <c r="F11" i="2" s="1"/>
  <c r="H12" i="2"/>
  <c r="D10" i="2"/>
  <c r="E11" i="2" s="1"/>
  <c r="C11" i="2"/>
  <c r="D11" i="1"/>
  <c r="E10" i="1"/>
  <c r="F11" i="1" s="1"/>
  <c r="G17" i="4" l="1"/>
  <c r="D12" i="4"/>
  <c r="E13" i="4" s="1"/>
  <c r="F14" i="4" s="1"/>
  <c r="C13" i="4"/>
  <c r="F15" i="3"/>
  <c r="C15" i="3"/>
  <c r="D14" i="3"/>
  <c r="E15" i="3" s="1"/>
  <c r="H13" i="3"/>
  <c r="I13" i="3" s="1"/>
  <c r="I12" i="1"/>
  <c r="H13" i="1"/>
  <c r="I13" i="1" s="1"/>
  <c r="H14" i="1" s="1"/>
  <c r="I14" i="1" s="1"/>
  <c r="H15" i="1" s="1"/>
  <c r="I15" i="1" s="1"/>
  <c r="H16" i="1" s="1"/>
  <c r="I16" i="1" s="1"/>
  <c r="H17" i="1" s="1"/>
  <c r="I17" i="1" s="1"/>
  <c r="G12" i="1"/>
  <c r="G13" i="2"/>
  <c r="H13" i="2" s="1"/>
  <c r="I12" i="2"/>
  <c r="D11" i="2"/>
  <c r="E12" i="2" s="1"/>
  <c r="C12" i="2"/>
  <c r="F12" i="2"/>
  <c r="D12" i="1"/>
  <c r="E11" i="1"/>
  <c r="F12" i="1" s="1"/>
  <c r="G18" i="4" l="1"/>
  <c r="D13" i="4"/>
  <c r="E14" i="4" s="1"/>
  <c r="C14" i="4"/>
  <c r="F15" i="4"/>
  <c r="F16" i="3"/>
  <c r="G14" i="3"/>
  <c r="D15" i="3"/>
  <c r="E16" i="3" s="1"/>
  <c r="C16" i="3"/>
  <c r="F13" i="2"/>
  <c r="G13" i="1"/>
  <c r="G14" i="2"/>
  <c r="I13" i="2"/>
  <c r="H14" i="2"/>
  <c r="D12" i="2"/>
  <c r="E13" i="2" s="1"/>
  <c r="C13" i="2"/>
  <c r="D13" i="1"/>
  <c r="E12" i="1"/>
  <c r="F13" i="1" s="1"/>
  <c r="H18" i="1" s="1"/>
  <c r="I18" i="1" s="1"/>
  <c r="G19" i="4" l="1"/>
  <c r="D14" i="4"/>
  <c r="E15" i="4" s="1"/>
  <c r="F16" i="4" s="1"/>
  <c r="C15" i="4"/>
  <c r="F17" i="3"/>
  <c r="F14" i="2"/>
  <c r="D16" i="3"/>
  <c r="E17" i="3" s="1"/>
  <c r="C17" i="3"/>
  <c r="H14" i="3"/>
  <c r="I14" i="3" s="1"/>
  <c r="G14" i="1"/>
  <c r="G15" i="2"/>
  <c r="I14" i="2"/>
  <c r="H15" i="2"/>
  <c r="D13" i="2"/>
  <c r="E14" i="2" s="1"/>
  <c r="F15" i="2" s="1"/>
  <c r="C14" i="2"/>
  <c r="D14" i="1"/>
  <c r="E13" i="1"/>
  <c r="F14" i="1" s="1"/>
  <c r="H19" i="1" s="1"/>
  <c r="I19" i="1" s="1"/>
  <c r="G20" i="4" l="1"/>
  <c r="D15" i="4"/>
  <c r="E16" i="4" s="1"/>
  <c r="F17" i="4" s="1"/>
  <c r="C16" i="4"/>
  <c r="F18" i="3"/>
  <c r="D17" i="3"/>
  <c r="E18" i="3" s="1"/>
  <c r="C18" i="3"/>
  <c r="G15" i="3"/>
  <c r="G15" i="1"/>
  <c r="G16" i="2"/>
  <c r="I15" i="2"/>
  <c r="H16" i="2"/>
  <c r="D14" i="2"/>
  <c r="E15" i="2" s="1"/>
  <c r="F16" i="2" s="1"/>
  <c r="C15" i="2"/>
  <c r="D15" i="1"/>
  <c r="E14" i="1"/>
  <c r="F15" i="1" s="1"/>
  <c r="H20" i="1" s="1"/>
  <c r="I20" i="1" s="1"/>
  <c r="G21" i="4" l="1"/>
  <c r="D16" i="4"/>
  <c r="E17" i="4" s="1"/>
  <c r="F18" i="4" s="1"/>
  <c r="C17" i="4"/>
  <c r="F19" i="3"/>
  <c r="H15" i="3"/>
  <c r="I15" i="3" s="1"/>
  <c r="D18" i="3"/>
  <c r="E19" i="3" s="1"/>
  <c r="C19" i="3"/>
  <c r="G16" i="1"/>
  <c r="G17" i="2"/>
  <c r="I16" i="2"/>
  <c r="H17" i="2"/>
  <c r="D15" i="2"/>
  <c r="E16" i="2" s="1"/>
  <c r="F17" i="2" s="1"/>
  <c r="C16" i="2"/>
  <c r="D16" i="1"/>
  <c r="E15" i="1"/>
  <c r="F16" i="1" s="1"/>
  <c r="H21" i="1" s="1"/>
  <c r="I21" i="1" s="1"/>
  <c r="G22" i="4" l="1"/>
  <c r="D17" i="4"/>
  <c r="E18" i="4" s="1"/>
  <c r="F19" i="4" s="1"/>
  <c r="C18" i="4"/>
  <c r="F20" i="3"/>
  <c r="D19" i="3"/>
  <c r="E20" i="3" s="1"/>
  <c r="C20" i="3"/>
  <c r="G16" i="3"/>
  <c r="G17" i="1"/>
  <c r="G18" i="2"/>
  <c r="I17" i="2"/>
  <c r="H18" i="2"/>
  <c r="D16" i="2"/>
  <c r="E17" i="2" s="1"/>
  <c r="F18" i="2" s="1"/>
  <c r="C17" i="2"/>
  <c r="D17" i="1"/>
  <c r="E16" i="1"/>
  <c r="F17" i="1" s="1"/>
  <c r="H22" i="1" s="1"/>
  <c r="I22" i="1" s="1"/>
  <c r="G23" i="4" l="1"/>
  <c r="D18" i="4"/>
  <c r="E19" i="4" s="1"/>
  <c r="F20" i="4" s="1"/>
  <c r="C19" i="4"/>
  <c r="F21" i="3"/>
  <c r="H16" i="3"/>
  <c r="I16" i="3" s="1"/>
  <c r="D20" i="3"/>
  <c r="E21" i="3" s="1"/>
  <c r="C21" i="3"/>
  <c r="G18" i="1"/>
  <c r="G19" i="2"/>
  <c r="I18" i="2"/>
  <c r="H19" i="2"/>
  <c r="I19" i="2" s="1"/>
  <c r="D17" i="2"/>
  <c r="E18" i="2" s="1"/>
  <c r="F19" i="2" s="1"/>
  <c r="C18" i="2"/>
  <c r="D18" i="1"/>
  <c r="E17" i="1"/>
  <c r="F18" i="1" s="1"/>
  <c r="H23" i="1" s="1"/>
  <c r="I23" i="1" s="1"/>
  <c r="G24" i="4" l="1"/>
  <c r="D19" i="4"/>
  <c r="E20" i="4" s="1"/>
  <c r="F21" i="4" s="1"/>
  <c r="C20" i="4"/>
  <c r="F22" i="3"/>
  <c r="D21" i="3"/>
  <c r="E22" i="3" s="1"/>
  <c r="C22" i="3"/>
  <c r="G17" i="3"/>
  <c r="G19" i="1"/>
  <c r="G20" i="2"/>
  <c r="D18" i="2"/>
  <c r="E19" i="2" s="1"/>
  <c r="F20" i="2" s="1"/>
  <c r="C19" i="2"/>
  <c r="H20" i="2"/>
  <c r="D19" i="1"/>
  <c r="E18" i="1"/>
  <c r="F19" i="1" s="1"/>
  <c r="H24" i="1" s="1"/>
  <c r="I24" i="1" s="1"/>
  <c r="G25" i="4" l="1"/>
  <c r="D20" i="4"/>
  <c r="E21" i="4" s="1"/>
  <c r="F22" i="4" s="1"/>
  <c r="C21" i="4"/>
  <c r="F23" i="3"/>
  <c r="H17" i="3"/>
  <c r="I17" i="3" s="1"/>
  <c r="D22" i="3"/>
  <c r="E23" i="3" s="1"/>
  <c r="C23" i="3"/>
  <c r="G20" i="1"/>
  <c r="G21" i="2"/>
  <c r="I20" i="2"/>
  <c r="H21" i="2"/>
  <c r="C20" i="2"/>
  <c r="D19" i="2"/>
  <c r="E20" i="2" s="1"/>
  <c r="F21" i="2" s="1"/>
  <c r="D20" i="1"/>
  <c r="E19" i="1"/>
  <c r="F20" i="1" s="1"/>
  <c r="H25" i="1" s="1"/>
  <c r="I25" i="1" s="1"/>
  <c r="G26" i="4" l="1"/>
  <c r="D21" i="4"/>
  <c r="E22" i="4" s="1"/>
  <c r="F23" i="4" s="1"/>
  <c r="C22" i="4"/>
  <c r="F24" i="3"/>
  <c r="D23" i="3"/>
  <c r="E24" i="3" s="1"/>
  <c r="C24" i="3"/>
  <c r="G18" i="3"/>
  <c r="G21" i="1"/>
  <c r="G22" i="2"/>
  <c r="H22" i="2" s="1"/>
  <c r="I21" i="2"/>
  <c r="D20" i="2"/>
  <c r="E21" i="2" s="1"/>
  <c r="F22" i="2" s="1"/>
  <c r="C21" i="2"/>
  <c r="D21" i="1"/>
  <c r="E20" i="1"/>
  <c r="F21" i="1" s="1"/>
  <c r="H26" i="1" s="1"/>
  <c r="I26" i="1" s="1"/>
  <c r="G27" i="4" l="1"/>
  <c r="D22" i="4"/>
  <c r="E23" i="4" s="1"/>
  <c r="F24" i="4" s="1"/>
  <c r="C23" i="4"/>
  <c r="F25" i="3"/>
  <c r="H18" i="3"/>
  <c r="I18" i="3" s="1"/>
  <c r="D24" i="3"/>
  <c r="E25" i="3" s="1"/>
  <c r="C25" i="3"/>
  <c r="G22" i="1"/>
  <c r="G23" i="2"/>
  <c r="I22" i="2"/>
  <c r="H23" i="2"/>
  <c r="D21" i="2"/>
  <c r="E22" i="2" s="1"/>
  <c r="F23" i="2" s="1"/>
  <c r="C22" i="2"/>
  <c r="D22" i="1"/>
  <c r="E21" i="1"/>
  <c r="F22" i="1" s="1"/>
  <c r="H27" i="1" s="1"/>
  <c r="I27" i="1" s="1"/>
  <c r="G28" i="4" l="1"/>
  <c r="D23" i="4"/>
  <c r="E24" i="4" s="1"/>
  <c r="F25" i="4" s="1"/>
  <c r="C24" i="4"/>
  <c r="F26" i="3"/>
  <c r="D25" i="3"/>
  <c r="E26" i="3" s="1"/>
  <c r="C26" i="3"/>
  <c r="G19" i="3"/>
  <c r="G23" i="1"/>
  <c r="G24" i="2"/>
  <c r="I23" i="2"/>
  <c r="H24" i="2"/>
  <c r="D22" i="2"/>
  <c r="E23" i="2" s="1"/>
  <c r="F24" i="2" s="1"/>
  <c r="C23" i="2"/>
  <c r="D23" i="1"/>
  <c r="E22" i="1"/>
  <c r="F23" i="1" s="1"/>
  <c r="H28" i="1" s="1"/>
  <c r="I28" i="1" s="1"/>
  <c r="G29" i="4" l="1"/>
  <c r="D24" i="4"/>
  <c r="E25" i="4" s="1"/>
  <c r="F26" i="4" s="1"/>
  <c r="C25" i="4"/>
  <c r="F27" i="3"/>
  <c r="D26" i="3"/>
  <c r="E27" i="3" s="1"/>
  <c r="C27" i="3"/>
  <c r="H19" i="3"/>
  <c r="I19" i="3" s="1"/>
  <c r="G24" i="1"/>
  <c r="G25" i="2"/>
  <c r="I24" i="2"/>
  <c r="H25" i="2"/>
  <c r="D23" i="2"/>
  <c r="E24" i="2" s="1"/>
  <c r="F25" i="2" s="1"/>
  <c r="C24" i="2"/>
  <c r="D24" i="1"/>
  <c r="E23" i="1"/>
  <c r="F24" i="1" s="1"/>
  <c r="H29" i="1" s="1"/>
  <c r="I29" i="1" s="1"/>
  <c r="G30" i="4" l="1"/>
  <c r="D25" i="4"/>
  <c r="E26" i="4" s="1"/>
  <c r="F27" i="4" s="1"/>
  <c r="C26" i="4"/>
  <c r="F28" i="3"/>
  <c r="G20" i="3"/>
  <c r="D27" i="3"/>
  <c r="E28" i="3" s="1"/>
  <c r="F29" i="3" s="1"/>
  <c r="C28" i="3"/>
  <c r="G25" i="1"/>
  <c r="G26" i="2"/>
  <c r="I25" i="2"/>
  <c r="H26" i="2"/>
  <c r="D24" i="2"/>
  <c r="E25" i="2" s="1"/>
  <c r="F26" i="2" s="1"/>
  <c r="C25" i="2"/>
  <c r="D25" i="1"/>
  <c r="E24" i="1"/>
  <c r="F25" i="1" s="1"/>
  <c r="H30" i="1" s="1"/>
  <c r="I30" i="1" s="1"/>
  <c r="G31" i="4" l="1"/>
  <c r="D26" i="4"/>
  <c r="E27" i="4" s="1"/>
  <c r="F28" i="4" s="1"/>
  <c r="C27" i="4"/>
  <c r="H20" i="3"/>
  <c r="I20" i="3" s="1"/>
  <c r="C29" i="3"/>
  <c r="D28" i="3"/>
  <c r="E29" i="3" s="1"/>
  <c r="F30" i="3" s="1"/>
  <c r="G26" i="1"/>
  <c r="G27" i="2"/>
  <c r="I26" i="2"/>
  <c r="H27" i="2"/>
  <c r="I27" i="2" s="1"/>
  <c r="D25" i="2"/>
  <c r="E26" i="2" s="1"/>
  <c r="F27" i="2" s="1"/>
  <c r="C26" i="2"/>
  <c r="D26" i="1"/>
  <c r="E25" i="1"/>
  <c r="F26" i="1" s="1"/>
  <c r="H31" i="1" s="1"/>
  <c r="I31" i="1" s="1"/>
  <c r="G32" i="4" l="1"/>
  <c r="D27" i="4"/>
  <c r="E28" i="4" s="1"/>
  <c r="F29" i="4" s="1"/>
  <c r="C28" i="4"/>
  <c r="C30" i="3"/>
  <c r="D29" i="3"/>
  <c r="E30" i="3" s="1"/>
  <c r="F31" i="3" s="1"/>
  <c r="G21" i="3"/>
  <c r="G27" i="1"/>
  <c r="G28" i="2"/>
  <c r="D26" i="2"/>
  <c r="E27" i="2" s="1"/>
  <c r="F28" i="2" s="1"/>
  <c r="C27" i="2"/>
  <c r="H28" i="2"/>
  <c r="D27" i="1"/>
  <c r="E26" i="1"/>
  <c r="F27" i="1" s="1"/>
  <c r="H32" i="1" s="1"/>
  <c r="I32" i="1" s="1"/>
  <c r="G33" i="4" l="1"/>
  <c r="D28" i="4"/>
  <c r="E29" i="4" s="1"/>
  <c r="F30" i="4" s="1"/>
  <c r="C29" i="4"/>
  <c r="H21" i="3"/>
  <c r="I21" i="3" s="1"/>
  <c r="D30" i="3"/>
  <c r="E31" i="3" s="1"/>
  <c r="F32" i="3" s="1"/>
  <c r="C31" i="3"/>
  <c r="G28" i="1"/>
  <c r="G29" i="2"/>
  <c r="I28" i="2"/>
  <c r="H29" i="2"/>
  <c r="D27" i="2"/>
  <c r="E28" i="2" s="1"/>
  <c r="F29" i="2" s="1"/>
  <c r="C28" i="2"/>
  <c r="D28" i="1"/>
  <c r="E27" i="1"/>
  <c r="F28" i="1" s="1"/>
  <c r="H33" i="1" s="1"/>
  <c r="I33" i="1" s="1"/>
  <c r="G34" i="4" l="1"/>
  <c r="D29" i="4"/>
  <c r="E30" i="4" s="1"/>
  <c r="F31" i="4" s="1"/>
  <c r="C30" i="4"/>
  <c r="D31" i="3"/>
  <c r="E32" i="3" s="1"/>
  <c r="F33" i="3" s="1"/>
  <c r="C32" i="3"/>
  <c r="G22" i="3"/>
  <c r="G29" i="1"/>
  <c r="G30" i="2"/>
  <c r="I29" i="2"/>
  <c r="H30" i="2"/>
  <c r="D28" i="2"/>
  <c r="E29" i="2" s="1"/>
  <c r="F30" i="2" s="1"/>
  <c r="C29" i="2"/>
  <c r="D29" i="1"/>
  <c r="E28" i="1"/>
  <c r="F29" i="1" s="1"/>
  <c r="H34" i="1" s="1"/>
  <c r="I34" i="1" s="1"/>
  <c r="G35" i="4" l="1"/>
  <c r="D30" i="4"/>
  <c r="E31" i="4" s="1"/>
  <c r="F32" i="4" s="1"/>
  <c r="C31" i="4"/>
  <c r="D32" i="3"/>
  <c r="E33" i="3" s="1"/>
  <c r="F34" i="3" s="1"/>
  <c r="C33" i="3"/>
  <c r="H22" i="3"/>
  <c r="I22" i="3" s="1"/>
  <c r="G30" i="1"/>
  <c r="G31" i="2"/>
  <c r="I30" i="2"/>
  <c r="H31" i="2"/>
  <c r="D29" i="2"/>
  <c r="E30" i="2" s="1"/>
  <c r="F31" i="2" s="1"/>
  <c r="C30" i="2"/>
  <c r="D30" i="1"/>
  <c r="E29" i="1"/>
  <c r="F30" i="1" s="1"/>
  <c r="H35" i="1" s="1"/>
  <c r="I35" i="1" s="1"/>
  <c r="G36" i="4" l="1"/>
  <c r="D31" i="4"/>
  <c r="E32" i="4" s="1"/>
  <c r="F33" i="4" s="1"/>
  <c r="C32" i="4"/>
  <c r="D33" i="3"/>
  <c r="E34" i="3" s="1"/>
  <c r="F35" i="3" s="1"/>
  <c r="C34" i="3"/>
  <c r="G23" i="3"/>
  <c r="G31" i="1"/>
  <c r="G32" i="2"/>
  <c r="I31" i="2"/>
  <c r="H32" i="2"/>
  <c r="D30" i="2"/>
  <c r="E31" i="2" s="1"/>
  <c r="F32" i="2" s="1"/>
  <c r="C31" i="2"/>
  <c r="D31" i="1"/>
  <c r="E30" i="1"/>
  <c r="F31" i="1" s="1"/>
  <c r="H36" i="1" s="1"/>
  <c r="I36" i="1" s="1"/>
  <c r="G37" i="4" l="1"/>
  <c r="D32" i="4"/>
  <c r="E33" i="4" s="1"/>
  <c r="F34" i="4" s="1"/>
  <c r="C33" i="4"/>
  <c r="D34" i="3"/>
  <c r="E35" i="3" s="1"/>
  <c r="F36" i="3" s="1"/>
  <c r="C35" i="3"/>
  <c r="H23" i="3"/>
  <c r="I23" i="3" s="1"/>
  <c r="G32" i="1"/>
  <c r="G33" i="2"/>
  <c r="I32" i="2"/>
  <c r="H33" i="2"/>
  <c r="D31" i="2"/>
  <c r="E32" i="2" s="1"/>
  <c r="F33" i="2" s="1"/>
  <c r="C32" i="2"/>
  <c r="D32" i="1"/>
  <c r="E31" i="1"/>
  <c r="F32" i="1" s="1"/>
  <c r="H37" i="1" s="1"/>
  <c r="I37" i="1" s="1"/>
  <c r="G38" i="4" l="1"/>
  <c r="D33" i="4"/>
  <c r="E34" i="4" s="1"/>
  <c r="F35" i="4" s="1"/>
  <c r="C34" i="4"/>
  <c r="D35" i="3"/>
  <c r="E36" i="3" s="1"/>
  <c r="F37" i="3" s="1"/>
  <c r="C36" i="3"/>
  <c r="G24" i="3"/>
  <c r="G33" i="1"/>
  <c r="G34" i="2"/>
  <c r="I33" i="2"/>
  <c r="H34" i="2"/>
  <c r="D32" i="2"/>
  <c r="E33" i="2" s="1"/>
  <c r="F34" i="2" s="1"/>
  <c r="C33" i="2"/>
  <c r="D33" i="1"/>
  <c r="E32" i="1"/>
  <c r="F33" i="1" s="1"/>
  <c r="H38" i="1" s="1"/>
  <c r="I38" i="1" s="1"/>
  <c r="G39" i="4" l="1"/>
  <c r="D34" i="4"/>
  <c r="E35" i="4" s="1"/>
  <c r="F36" i="4" s="1"/>
  <c r="C35" i="4"/>
  <c r="C37" i="3"/>
  <c r="D36" i="3"/>
  <c r="E37" i="3" s="1"/>
  <c r="F38" i="3" s="1"/>
  <c r="H24" i="3"/>
  <c r="I24" i="3" s="1"/>
  <c r="G34" i="1"/>
  <c r="G35" i="2"/>
  <c r="I34" i="2"/>
  <c r="H35" i="2"/>
  <c r="C34" i="2"/>
  <c r="D33" i="2"/>
  <c r="E34" i="2" s="1"/>
  <c r="F35" i="2" s="1"/>
  <c r="D34" i="1"/>
  <c r="E33" i="1"/>
  <c r="F34" i="1" s="1"/>
  <c r="H39" i="1" s="1"/>
  <c r="I39" i="1" s="1"/>
  <c r="G40" i="4" l="1"/>
  <c r="D35" i="4"/>
  <c r="E36" i="4" s="1"/>
  <c r="F37" i="4" s="1"/>
  <c r="C36" i="4"/>
  <c r="G25" i="3"/>
  <c r="C38" i="3"/>
  <c r="D37" i="3"/>
  <c r="E38" i="3" s="1"/>
  <c r="F39" i="3" s="1"/>
  <c r="G35" i="1"/>
  <c r="G36" i="2"/>
  <c r="I35" i="2"/>
  <c r="H36" i="2"/>
  <c r="D34" i="2"/>
  <c r="E35" i="2" s="1"/>
  <c r="F36" i="2" s="1"/>
  <c r="C35" i="2"/>
  <c r="D35" i="1"/>
  <c r="E34" i="1"/>
  <c r="F35" i="1" s="1"/>
  <c r="H40" i="1" s="1"/>
  <c r="I40" i="1" s="1"/>
  <c r="G41" i="4" l="1"/>
  <c r="D36" i="4"/>
  <c r="E37" i="4" s="1"/>
  <c r="F38" i="4" s="1"/>
  <c r="C37" i="4"/>
  <c r="D38" i="3"/>
  <c r="E39" i="3" s="1"/>
  <c r="F40" i="3" s="1"/>
  <c r="C39" i="3"/>
  <c r="H25" i="3"/>
  <c r="I25" i="3" s="1"/>
  <c r="G36" i="1"/>
  <c r="G37" i="2"/>
  <c r="I36" i="2"/>
  <c r="H37" i="2"/>
  <c r="D35" i="2"/>
  <c r="E36" i="2" s="1"/>
  <c r="F37" i="2" s="1"/>
  <c r="C36" i="2"/>
  <c r="D36" i="1"/>
  <c r="E35" i="1"/>
  <c r="F36" i="1" s="1"/>
  <c r="H41" i="1" s="1"/>
  <c r="I41" i="1" s="1"/>
  <c r="G42" i="4" l="1"/>
  <c r="D37" i="4"/>
  <c r="E38" i="4" s="1"/>
  <c r="F39" i="4" s="1"/>
  <c r="C38" i="4"/>
  <c r="D39" i="3"/>
  <c r="E40" i="3" s="1"/>
  <c r="F41" i="3" s="1"/>
  <c r="C40" i="3"/>
  <c r="G26" i="3"/>
  <c r="G37" i="1"/>
  <c r="G38" i="2"/>
  <c r="I37" i="2"/>
  <c r="H38" i="2"/>
  <c r="D36" i="2"/>
  <c r="E37" i="2" s="1"/>
  <c r="F38" i="2" s="1"/>
  <c r="C37" i="2"/>
  <c r="D37" i="1"/>
  <c r="E36" i="1"/>
  <c r="F37" i="1" s="1"/>
  <c r="H42" i="1" s="1"/>
  <c r="I42" i="1" s="1"/>
  <c r="G43" i="4" l="1"/>
  <c r="D38" i="4"/>
  <c r="E39" i="4" s="1"/>
  <c r="F40" i="4" s="1"/>
  <c r="C39" i="4"/>
  <c r="D40" i="3"/>
  <c r="E41" i="3" s="1"/>
  <c r="F42" i="3" s="1"/>
  <c r="C41" i="3"/>
  <c r="H26" i="3"/>
  <c r="I26" i="3" s="1"/>
  <c r="G38" i="1"/>
  <c r="G39" i="2"/>
  <c r="I38" i="2"/>
  <c r="H39" i="2"/>
  <c r="D37" i="2"/>
  <c r="E38" i="2" s="1"/>
  <c r="F39" i="2" s="1"/>
  <c r="C38" i="2"/>
  <c r="D38" i="1"/>
  <c r="E37" i="1"/>
  <c r="F38" i="1" s="1"/>
  <c r="H43" i="1" s="1"/>
  <c r="I43" i="1" s="1"/>
  <c r="G44" i="4" l="1"/>
  <c r="D39" i="4"/>
  <c r="E40" i="4" s="1"/>
  <c r="F41" i="4" s="1"/>
  <c r="C40" i="4"/>
  <c r="G27" i="3"/>
  <c r="D41" i="3"/>
  <c r="E42" i="3" s="1"/>
  <c r="F43" i="3" s="1"/>
  <c r="C42" i="3"/>
  <c r="G39" i="1"/>
  <c r="G40" i="2"/>
  <c r="I39" i="2"/>
  <c r="H40" i="2"/>
  <c r="D38" i="2"/>
  <c r="E39" i="2" s="1"/>
  <c r="F40" i="2" s="1"/>
  <c r="C39" i="2"/>
  <c r="D39" i="1"/>
  <c r="E38" i="1"/>
  <c r="F39" i="1" s="1"/>
  <c r="H44" i="1" s="1"/>
  <c r="I44" i="1" s="1"/>
  <c r="G45" i="4" l="1"/>
  <c r="D40" i="4"/>
  <c r="E41" i="4" s="1"/>
  <c r="F42" i="4" s="1"/>
  <c r="C41" i="4"/>
  <c r="D42" i="3"/>
  <c r="E43" i="3" s="1"/>
  <c r="F44" i="3" s="1"/>
  <c r="C43" i="3"/>
  <c r="H27" i="3"/>
  <c r="I27" i="3" s="1"/>
  <c r="G40" i="1"/>
  <c r="G41" i="2"/>
  <c r="H41" i="2" s="1"/>
  <c r="I40" i="2"/>
  <c r="D39" i="2"/>
  <c r="E40" i="2" s="1"/>
  <c r="F41" i="2" s="1"/>
  <c r="C40" i="2"/>
  <c r="D40" i="1"/>
  <c r="E39" i="1"/>
  <c r="F40" i="1" s="1"/>
  <c r="H45" i="1" s="1"/>
  <c r="I45" i="1" s="1"/>
  <c r="G46" i="4" l="1"/>
  <c r="D41" i="4"/>
  <c r="E42" i="4" s="1"/>
  <c r="F43" i="4" s="1"/>
  <c r="C42" i="4"/>
  <c r="G28" i="3"/>
  <c r="D43" i="3"/>
  <c r="E44" i="3" s="1"/>
  <c r="F45" i="3" s="1"/>
  <c r="C44" i="3"/>
  <c r="G41" i="1"/>
  <c r="G42" i="2"/>
  <c r="I41" i="2"/>
  <c r="H42" i="2"/>
  <c r="D40" i="2"/>
  <c r="E41" i="2" s="1"/>
  <c r="F42" i="2" s="1"/>
  <c r="C41" i="2"/>
  <c r="D41" i="1"/>
  <c r="E40" i="1"/>
  <c r="F41" i="1" s="1"/>
  <c r="H46" i="1" s="1"/>
  <c r="I46" i="1" s="1"/>
  <c r="G47" i="4" l="1"/>
  <c r="D42" i="4"/>
  <c r="E43" i="4" s="1"/>
  <c r="F44" i="4" s="1"/>
  <c r="C43" i="4"/>
  <c r="C45" i="3"/>
  <c r="D44" i="3"/>
  <c r="E45" i="3" s="1"/>
  <c r="F46" i="3" s="1"/>
  <c r="H28" i="3"/>
  <c r="I28" i="3" s="1"/>
  <c r="G42" i="1"/>
  <c r="G43" i="2"/>
  <c r="H43" i="2" s="1"/>
  <c r="I42" i="2"/>
  <c r="D41" i="2"/>
  <c r="E42" i="2" s="1"/>
  <c r="F43" i="2" s="1"/>
  <c r="C42" i="2"/>
  <c r="D42" i="1"/>
  <c r="E41" i="1"/>
  <c r="F42" i="1" s="1"/>
  <c r="H47" i="1" s="1"/>
  <c r="I47" i="1" s="1"/>
  <c r="G48" i="4" l="1"/>
  <c r="D43" i="4"/>
  <c r="E44" i="4" s="1"/>
  <c r="F45" i="4" s="1"/>
  <c r="C44" i="4"/>
  <c r="G29" i="3"/>
  <c r="C46" i="3"/>
  <c r="D45" i="3"/>
  <c r="E46" i="3" s="1"/>
  <c r="F47" i="3" s="1"/>
  <c r="G43" i="1"/>
  <c r="G44" i="2"/>
  <c r="I43" i="2"/>
  <c r="H44" i="2"/>
  <c r="D42" i="2"/>
  <c r="E43" i="2" s="1"/>
  <c r="F44" i="2" s="1"/>
  <c r="C43" i="2"/>
  <c r="D43" i="1"/>
  <c r="E42" i="1"/>
  <c r="F43" i="1" s="1"/>
  <c r="H48" i="1" s="1"/>
  <c r="I48" i="1" s="1"/>
  <c r="G49" i="4" l="1"/>
  <c r="D44" i="4"/>
  <c r="E45" i="4" s="1"/>
  <c r="F46" i="4" s="1"/>
  <c r="C45" i="4"/>
  <c r="D46" i="3"/>
  <c r="E47" i="3" s="1"/>
  <c r="F48" i="3" s="1"/>
  <c r="C47" i="3"/>
  <c r="H29" i="3"/>
  <c r="I29" i="3" s="1"/>
  <c r="G44" i="1"/>
  <c r="G45" i="2"/>
  <c r="I44" i="2"/>
  <c r="H45" i="2"/>
  <c r="D43" i="2"/>
  <c r="E44" i="2" s="1"/>
  <c r="F45" i="2" s="1"/>
  <c r="C44" i="2"/>
  <c r="D44" i="1"/>
  <c r="E43" i="1"/>
  <c r="F44" i="1" s="1"/>
  <c r="H49" i="1" s="1"/>
  <c r="I49" i="1" s="1"/>
  <c r="G50" i="4" l="1"/>
  <c r="D45" i="4"/>
  <c r="E46" i="4" s="1"/>
  <c r="F47" i="4" s="1"/>
  <c r="C46" i="4"/>
  <c r="D47" i="3"/>
  <c r="E48" i="3" s="1"/>
  <c r="F49" i="3" s="1"/>
  <c r="C48" i="3"/>
  <c r="G30" i="3"/>
  <c r="G45" i="1"/>
  <c r="G46" i="2"/>
  <c r="H46" i="2" s="1"/>
  <c r="I45" i="2"/>
  <c r="D44" i="2"/>
  <c r="E45" i="2" s="1"/>
  <c r="F46" i="2" s="1"/>
  <c r="C45" i="2"/>
  <c r="D45" i="1"/>
  <c r="E44" i="1"/>
  <c r="F45" i="1" s="1"/>
  <c r="H50" i="1" s="1"/>
  <c r="I50" i="1" s="1"/>
  <c r="G51" i="4" l="1"/>
  <c r="D46" i="4"/>
  <c r="E47" i="4" s="1"/>
  <c r="F48" i="4" s="1"/>
  <c r="C47" i="4"/>
  <c r="H30" i="3"/>
  <c r="I30" i="3" s="1"/>
  <c r="D48" i="3"/>
  <c r="E49" i="3" s="1"/>
  <c r="F50" i="3" s="1"/>
  <c r="C49" i="3"/>
  <c r="G46" i="1"/>
  <c r="G47" i="2"/>
  <c r="I46" i="2"/>
  <c r="H47" i="2"/>
  <c r="D45" i="2"/>
  <c r="E46" i="2" s="1"/>
  <c r="F47" i="2" s="1"/>
  <c r="C46" i="2"/>
  <c r="D46" i="1"/>
  <c r="E45" i="1"/>
  <c r="F46" i="1" s="1"/>
  <c r="H51" i="1" s="1"/>
  <c r="I51" i="1" s="1"/>
  <c r="G52" i="4" l="1"/>
  <c r="D47" i="4"/>
  <c r="E48" i="4" s="1"/>
  <c r="F49" i="4" s="1"/>
  <c r="C48" i="4"/>
  <c r="D49" i="3"/>
  <c r="E50" i="3" s="1"/>
  <c r="F51" i="3" s="1"/>
  <c r="C50" i="3"/>
  <c r="G31" i="3"/>
  <c r="G47" i="1"/>
  <c r="G48" i="2"/>
  <c r="I47" i="2"/>
  <c r="H48" i="2"/>
  <c r="D46" i="2"/>
  <c r="E47" i="2" s="1"/>
  <c r="F48" i="2" s="1"/>
  <c r="C47" i="2"/>
  <c r="D47" i="1"/>
  <c r="E46" i="1"/>
  <c r="F47" i="1" s="1"/>
  <c r="H52" i="1" s="1"/>
  <c r="I52" i="1" s="1"/>
  <c r="G53" i="4" l="1"/>
  <c r="D48" i="4"/>
  <c r="E49" i="4" s="1"/>
  <c r="F50" i="4" s="1"/>
  <c r="C49" i="4"/>
  <c r="H31" i="3"/>
  <c r="I31" i="3" s="1"/>
  <c r="D50" i="3"/>
  <c r="E51" i="3" s="1"/>
  <c r="F52" i="3" s="1"/>
  <c r="C51" i="3"/>
  <c r="G48" i="1"/>
  <c r="G49" i="2"/>
  <c r="I48" i="2"/>
  <c r="H49" i="2"/>
  <c r="D47" i="2"/>
  <c r="E48" i="2" s="1"/>
  <c r="F49" i="2" s="1"/>
  <c r="C48" i="2"/>
  <c r="D48" i="1"/>
  <c r="E47" i="1"/>
  <c r="F48" i="1" s="1"/>
  <c r="H53" i="1" s="1"/>
  <c r="I53" i="1" s="1"/>
  <c r="G54" i="4" l="1"/>
  <c r="D49" i="4"/>
  <c r="E50" i="4" s="1"/>
  <c r="F51" i="4" s="1"/>
  <c r="C50" i="4"/>
  <c r="G32" i="3"/>
  <c r="D51" i="3"/>
  <c r="E52" i="3" s="1"/>
  <c r="F53" i="3" s="1"/>
  <c r="C52" i="3"/>
  <c r="G49" i="1"/>
  <c r="G50" i="2"/>
  <c r="I49" i="2"/>
  <c r="H50" i="2"/>
  <c r="D48" i="2"/>
  <c r="E49" i="2" s="1"/>
  <c r="F50" i="2" s="1"/>
  <c r="C49" i="2"/>
  <c r="D49" i="1"/>
  <c r="E48" i="1"/>
  <c r="F49" i="1" s="1"/>
  <c r="H54" i="1" s="1"/>
  <c r="I54" i="1" s="1"/>
  <c r="G55" i="4" l="1"/>
  <c r="D50" i="4"/>
  <c r="E51" i="4" s="1"/>
  <c r="F52" i="4" s="1"/>
  <c r="C51" i="4"/>
  <c r="D52" i="3"/>
  <c r="E53" i="3" s="1"/>
  <c r="F54" i="3" s="1"/>
  <c r="C53" i="3"/>
  <c r="H32" i="3"/>
  <c r="I32" i="3" s="1"/>
  <c r="G50" i="1"/>
  <c r="G51" i="2"/>
  <c r="I50" i="2"/>
  <c r="H51" i="2"/>
  <c r="D49" i="2"/>
  <c r="E50" i="2" s="1"/>
  <c r="F51" i="2" s="1"/>
  <c r="C50" i="2"/>
  <c r="D50" i="1"/>
  <c r="E49" i="1"/>
  <c r="F50" i="1" s="1"/>
  <c r="H55" i="1" s="1"/>
  <c r="I55" i="1" s="1"/>
  <c r="G56" i="4" l="1"/>
  <c r="D51" i="4"/>
  <c r="E52" i="4" s="1"/>
  <c r="F53" i="4" s="1"/>
  <c r="C52" i="4"/>
  <c r="G33" i="3"/>
  <c r="D53" i="3"/>
  <c r="E54" i="3" s="1"/>
  <c r="F55" i="3" s="1"/>
  <c r="C54" i="3"/>
  <c r="G51" i="1"/>
  <c r="G52" i="2"/>
  <c r="I51" i="2"/>
  <c r="H52" i="2"/>
  <c r="D50" i="2"/>
  <c r="E51" i="2" s="1"/>
  <c r="F52" i="2" s="1"/>
  <c r="C51" i="2"/>
  <c r="D51" i="1"/>
  <c r="E50" i="1"/>
  <c r="F51" i="1" s="1"/>
  <c r="H56" i="1" s="1"/>
  <c r="I56" i="1" s="1"/>
  <c r="G57" i="4" l="1"/>
  <c r="D52" i="4"/>
  <c r="E53" i="4" s="1"/>
  <c r="F54" i="4" s="1"/>
  <c r="C53" i="4"/>
  <c r="H33" i="3"/>
  <c r="I33" i="3" s="1"/>
  <c r="D54" i="3"/>
  <c r="E55" i="3" s="1"/>
  <c r="F56" i="3" s="1"/>
  <c r="C55" i="3"/>
  <c r="G52" i="1"/>
  <c r="G53" i="2"/>
  <c r="I52" i="2"/>
  <c r="H53" i="2"/>
  <c r="I53" i="2" s="1"/>
  <c r="D51" i="2"/>
  <c r="E52" i="2" s="1"/>
  <c r="F53" i="2" s="1"/>
  <c r="C52" i="2"/>
  <c r="D52" i="1"/>
  <c r="E51" i="1"/>
  <c r="F52" i="1" s="1"/>
  <c r="H57" i="1" s="1"/>
  <c r="I57" i="1" s="1"/>
  <c r="G58" i="4" l="1"/>
  <c r="D53" i="4"/>
  <c r="E54" i="4" s="1"/>
  <c r="F55" i="4" s="1"/>
  <c r="C54" i="4"/>
  <c r="D55" i="3"/>
  <c r="E56" i="3" s="1"/>
  <c r="F57" i="3" s="1"/>
  <c r="C56" i="3"/>
  <c r="G34" i="3"/>
  <c r="G53" i="1"/>
  <c r="G54" i="1" s="1"/>
  <c r="G54" i="2"/>
  <c r="D52" i="2"/>
  <c r="E53" i="2" s="1"/>
  <c r="F54" i="2" s="1"/>
  <c r="C53" i="2"/>
  <c r="H54" i="2"/>
  <c r="D53" i="1"/>
  <c r="E52" i="1"/>
  <c r="F53" i="1" s="1"/>
  <c r="H58" i="1" s="1"/>
  <c r="I58" i="1" s="1"/>
  <c r="G59" i="4" l="1"/>
  <c r="D54" i="4"/>
  <c r="E55" i="4" s="1"/>
  <c r="F56" i="4" s="1"/>
  <c r="C55" i="4"/>
  <c r="H34" i="3"/>
  <c r="I34" i="3" s="1"/>
  <c r="D56" i="3"/>
  <c r="E57" i="3" s="1"/>
  <c r="F58" i="3" s="1"/>
  <c r="C57" i="3"/>
  <c r="G55" i="1"/>
  <c r="G55" i="2"/>
  <c r="H55" i="2" s="1"/>
  <c r="I54" i="2"/>
  <c r="D53" i="2"/>
  <c r="E54" i="2" s="1"/>
  <c r="F55" i="2" s="1"/>
  <c r="C54" i="2"/>
  <c r="D54" i="1"/>
  <c r="E53" i="1"/>
  <c r="F54" i="1" s="1"/>
  <c r="H59" i="1" s="1"/>
  <c r="I59" i="1" s="1"/>
  <c r="G60" i="4" l="1"/>
  <c r="D55" i="4"/>
  <c r="E56" i="4" s="1"/>
  <c r="F57" i="4" s="1"/>
  <c r="C56" i="4"/>
  <c r="D57" i="3"/>
  <c r="E58" i="3" s="1"/>
  <c r="F59" i="3" s="1"/>
  <c r="C58" i="3"/>
  <c r="G35" i="3"/>
  <c r="G56" i="2"/>
  <c r="I55" i="2"/>
  <c r="H56" i="2"/>
  <c r="D54" i="2"/>
  <c r="E55" i="2" s="1"/>
  <c r="F56" i="2" s="1"/>
  <c r="C55" i="2"/>
  <c r="D55" i="1"/>
  <c r="E54" i="1"/>
  <c r="F55" i="1" s="1"/>
  <c r="H60" i="1" s="1"/>
  <c r="I60" i="1" s="1"/>
  <c r="G61" i="4" l="1"/>
  <c r="D56" i="4"/>
  <c r="E57" i="4" s="1"/>
  <c r="F58" i="4" s="1"/>
  <c r="C57" i="4"/>
  <c r="D58" i="3"/>
  <c r="E59" i="3" s="1"/>
  <c r="F60" i="3" s="1"/>
  <c r="C59" i="3"/>
  <c r="H35" i="3"/>
  <c r="I35" i="3" s="1"/>
  <c r="G56" i="1"/>
  <c r="G57" i="2"/>
  <c r="I56" i="2"/>
  <c r="H57" i="2"/>
  <c r="D55" i="2"/>
  <c r="E56" i="2" s="1"/>
  <c r="F57" i="2" s="1"/>
  <c r="C56" i="2"/>
  <c r="D56" i="1"/>
  <c r="E55" i="1"/>
  <c r="F56" i="1" s="1"/>
  <c r="H61" i="1" s="1"/>
  <c r="I61" i="1" s="1"/>
  <c r="G62" i="4" l="1"/>
  <c r="D57" i="4"/>
  <c r="E58" i="4" s="1"/>
  <c r="F59" i="4" s="1"/>
  <c r="C58" i="4"/>
  <c r="D59" i="3"/>
  <c r="E60" i="3" s="1"/>
  <c r="F61" i="3" s="1"/>
  <c r="C60" i="3"/>
  <c r="G36" i="3"/>
  <c r="G57" i="1"/>
  <c r="G58" i="1" s="1"/>
  <c r="G58" i="2"/>
  <c r="H58" i="2" s="1"/>
  <c r="I57" i="2"/>
  <c r="D56" i="2"/>
  <c r="E57" i="2" s="1"/>
  <c r="F58" i="2" s="1"/>
  <c r="C57" i="2"/>
  <c r="D57" i="1"/>
  <c r="E56" i="1"/>
  <c r="F57" i="1" s="1"/>
  <c r="H62" i="1" s="1"/>
  <c r="I62" i="1" s="1"/>
  <c r="G63" i="4" l="1"/>
  <c r="D58" i="4"/>
  <c r="E59" i="4" s="1"/>
  <c r="F60" i="4" s="1"/>
  <c r="C59" i="4"/>
  <c r="H36" i="3"/>
  <c r="I36" i="3" s="1"/>
  <c r="D60" i="3"/>
  <c r="E61" i="3" s="1"/>
  <c r="F62" i="3" s="1"/>
  <c r="C61" i="3"/>
  <c r="G59" i="2"/>
  <c r="I58" i="2"/>
  <c r="H59" i="2"/>
  <c r="I59" i="2" s="1"/>
  <c r="D57" i="2"/>
  <c r="E58" i="2" s="1"/>
  <c r="F59" i="2" s="1"/>
  <c r="C58" i="2"/>
  <c r="D58" i="1"/>
  <c r="E57" i="1"/>
  <c r="F58" i="1" s="1"/>
  <c r="H63" i="1" s="1"/>
  <c r="I63" i="1" s="1"/>
  <c r="G64" i="4" l="1"/>
  <c r="D59" i="4"/>
  <c r="E60" i="4" s="1"/>
  <c r="F61" i="4" s="1"/>
  <c r="C60" i="4"/>
  <c r="D61" i="3"/>
  <c r="E62" i="3" s="1"/>
  <c r="F63" i="3" s="1"/>
  <c r="C62" i="3"/>
  <c r="G37" i="3"/>
  <c r="G60" i="2"/>
  <c r="G59" i="1"/>
  <c r="D58" i="2"/>
  <c r="E59" i="2" s="1"/>
  <c r="F60" i="2" s="1"/>
  <c r="C59" i="2"/>
  <c r="H60" i="2"/>
  <c r="D59" i="1"/>
  <c r="E58" i="1"/>
  <c r="F59" i="1" s="1"/>
  <c r="H64" i="1" s="1"/>
  <c r="I64" i="1" s="1"/>
  <c r="G65" i="4" l="1"/>
  <c r="D60" i="4"/>
  <c r="E61" i="4" s="1"/>
  <c r="F62" i="4" s="1"/>
  <c r="C61" i="4"/>
  <c r="D62" i="3"/>
  <c r="E63" i="3" s="1"/>
  <c r="F64" i="3" s="1"/>
  <c r="C63" i="3"/>
  <c r="H37" i="3"/>
  <c r="I37" i="3" s="1"/>
  <c r="G60" i="1"/>
  <c r="G61" i="2"/>
  <c r="I60" i="2"/>
  <c r="H61" i="2"/>
  <c r="D59" i="2"/>
  <c r="E60" i="2" s="1"/>
  <c r="F61" i="2" s="1"/>
  <c r="C60" i="2"/>
  <c r="D60" i="1"/>
  <c r="E59" i="1"/>
  <c r="F60" i="1" s="1"/>
  <c r="H65" i="1" s="1"/>
  <c r="I65" i="1" s="1"/>
  <c r="G66" i="4" l="1"/>
  <c r="D61" i="4"/>
  <c r="E62" i="4" s="1"/>
  <c r="F63" i="4" s="1"/>
  <c r="C62" i="4"/>
  <c r="D63" i="3"/>
  <c r="E64" i="3" s="1"/>
  <c r="F65" i="3" s="1"/>
  <c r="C64" i="3"/>
  <c r="G38" i="3"/>
  <c r="G61" i="1"/>
  <c r="G62" i="2"/>
  <c r="I61" i="2"/>
  <c r="H62" i="2"/>
  <c r="C61" i="2"/>
  <c r="D60" i="2"/>
  <c r="E61" i="2" s="1"/>
  <c r="F62" i="2" s="1"/>
  <c r="D61" i="1"/>
  <c r="E60" i="1"/>
  <c r="F61" i="1" s="1"/>
  <c r="H66" i="1" s="1"/>
  <c r="I66" i="1" s="1"/>
  <c r="G67" i="4" l="1"/>
  <c r="D62" i="4"/>
  <c r="E63" i="4" s="1"/>
  <c r="F64" i="4" s="1"/>
  <c r="C63" i="4"/>
  <c r="D64" i="3"/>
  <c r="E65" i="3" s="1"/>
  <c r="F66" i="3" s="1"/>
  <c r="C65" i="3"/>
  <c r="H38" i="3"/>
  <c r="I38" i="3" s="1"/>
  <c r="G62" i="1"/>
  <c r="G63" i="2"/>
  <c r="I62" i="2"/>
  <c r="H63" i="2"/>
  <c r="D61" i="2"/>
  <c r="E62" i="2" s="1"/>
  <c r="F63" i="2" s="1"/>
  <c r="C62" i="2"/>
  <c r="D62" i="1"/>
  <c r="E61" i="1"/>
  <c r="F62" i="1" s="1"/>
  <c r="H67" i="1" s="1"/>
  <c r="I67" i="1" s="1"/>
  <c r="G68" i="4" l="1"/>
  <c r="D63" i="4"/>
  <c r="E64" i="4" s="1"/>
  <c r="F65" i="4" s="1"/>
  <c r="C64" i="4"/>
  <c r="G39" i="3"/>
  <c r="D65" i="3"/>
  <c r="E66" i="3" s="1"/>
  <c r="F67" i="3" s="1"/>
  <c r="C66" i="3"/>
  <c r="G63" i="1"/>
  <c r="G64" i="2"/>
  <c r="I63" i="2"/>
  <c r="H64" i="2"/>
  <c r="D62" i="2"/>
  <c r="E63" i="2" s="1"/>
  <c r="F64" i="2" s="1"/>
  <c r="C63" i="2"/>
  <c r="D63" i="1"/>
  <c r="E62" i="1"/>
  <c r="F63" i="1" s="1"/>
  <c r="H68" i="1" s="1"/>
  <c r="I68" i="1" s="1"/>
  <c r="G69" i="4" l="1"/>
  <c r="D64" i="4"/>
  <c r="E65" i="4" s="1"/>
  <c r="F66" i="4" s="1"/>
  <c r="C65" i="4"/>
  <c r="H39" i="3"/>
  <c r="I39" i="3" s="1"/>
  <c r="D66" i="3"/>
  <c r="E67" i="3" s="1"/>
  <c r="F68" i="3" s="1"/>
  <c r="C67" i="3"/>
  <c r="G64" i="1"/>
  <c r="G65" i="2"/>
  <c r="I64" i="2"/>
  <c r="H65" i="2"/>
  <c r="C64" i="2"/>
  <c r="D63" i="2"/>
  <c r="E64" i="2" s="1"/>
  <c r="F65" i="2" s="1"/>
  <c r="D64" i="1"/>
  <c r="E63" i="1"/>
  <c r="F64" i="1" s="1"/>
  <c r="H69" i="1" s="1"/>
  <c r="I69" i="1" s="1"/>
  <c r="G70" i="4" l="1"/>
  <c r="D65" i="4"/>
  <c r="E66" i="4" s="1"/>
  <c r="F67" i="4" s="1"/>
  <c r="C66" i="4"/>
  <c r="D67" i="3"/>
  <c r="E68" i="3" s="1"/>
  <c r="F69" i="3" s="1"/>
  <c r="C68" i="3"/>
  <c r="G40" i="3"/>
  <c r="G65" i="1"/>
  <c r="G66" i="2"/>
  <c r="H66" i="2" s="1"/>
  <c r="I65" i="2"/>
  <c r="D64" i="2"/>
  <c r="E65" i="2" s="1"/>
  <c r="F66" i="2" s="1"/>
  <c r="C65" i="2"/>
  <c r="D65" i="1"/>
  <c r="E64" i="1"/>
  <c r="F65" i="1" s="1"/>
  <c r="H70" i="1" s="1"/>
  <c r="I70" i="1" s="1"/>
  <c r="G71" i="4" l="1"/>
  <c r="D66" i="4"/>
  <c r="E67" i="4" s="1"/>
  <c r="F68" i="4" s="1"/>
  <c r="C67" i="4"/>
  <c r="H40" i="3"/>
  <c r="I40" i="3" s="1"/>
  <c r="D68" i="3"/>
  <c r="E69" i="3" s="1"/>
  <c r="F70" i="3" s="1"/>
  <c r="C69" i="3"/>
  <c r="G66" i="1"/>
  <c r="G67" i="2"/>
  <c r="I66" i="2"/>
  <c r="H67" i="2"/>
  <c r="D65" i="2"/>
  <c r="E66" i="2" s="1"/>
  <c r="F67" i="2" s="1"/>
  <c r="C66" i="2"/>
  <c r="D66" i="1"/>
  <c r="E65" i="1"/>
  <c r="F66" i="1" s="1"/>
  <c r="H71" i="1" s="1"/>
  <c r="I71" i="1" s="1"/>
  <c r="G72" i="4" l="1"/>
  <c r="D67" i="4"/>
  <c r="E68" i="4" s="1"/>
  <c r="F69" i="4" s="1"/>
  <c r="C68" i="4"/>
  <c r="D69" i="3"/>
  <c r="E70" i="3" s="1"/>
  <c r="F71" i="3" s="1"/>
  <c r="C70" i="3"/>
  <c r="G41" i="3"/>
  <c r="G67" i="1"/>
  <c r="G68" i="2"/>
  <c r="I67" i="2"/>
  <c r="H68" i="2"/>
  <c r="D66" i="2"/>
  <c r="E67" i="2" s="1"/>
  <c r="F68" i="2" s="1"/>
  <c r="C67" i="2"/>
  <c r="D67" i="1"/>
  <c r="E66" i="1"/>
  <c r="F67" i="1" s="1"/>
  <c r="H72" i="1" s="1"/>
  <c r="I72" i="1" s="1"/>
  <c r="G73" i="4" l="1"/>
  <c r="D68" i="4"/>
  <c r="E69" i="4" s="1"/>
  <c r="F70" i="4" s="1"/>
  <c r="C69" i="4"/>
  <c r="H41" i="3"/>
  <c r="I41" i="3" s="1"/>
  <c r="D70" i="3"/>
  <c r="E71" i="3" s="1"/>
  <c r="F72" i="3" s="1"/>
  <c r="C71" i="3"/>
  <c r="G68" i="1"/>
  <c r="G69" i="2"/>
  <c r="I68" i="2"/>
  <c r="H69" i="2"/>
  <c r="D67" i="2"/>
  <c r="E68" i="2" s="1"/>
  <c r="F69" i="2" s="1"/>
  <c r="C68" i="2"/>
  <c r="D68" i="1"/>
  <c r="E67" i="1"/>
  <c r="F68" i="1" s="1"/>
  <c r="H73" i="1" s="1"/>
  <c r="I73" i="1" s="1"/>
  <c r="G74" i="4" l="1"/>
  <c r="D69" i="4"/>
  <c r="E70" i="4" s="1"/>
  <c r="F71" i="4" s="1"/>
  <c r="C70" i="4"/>
  <c r="D71" i="3"/>
  <c r="E72" i="3" s="1"/>
  <c r="F73" i="3" s="1"/>
  <c r="C72" i="3"/>
  <c r="G42" i="3"/>
  <c r="G69" i="1"/>
  <c r="G70" i="2"/>
  <c r="I69" i="2"/>
  <c r="H70" i="2"/>
  <c r="D68" i="2"/>
  <c r="E69" i="2" s="1"/>
  <c r="F70" i="2" s="1"/>
  <c r="C69" i="2"/>
  <c r="D69" i="1"/>
  <c r="E68" i="1"/>
  <c r="F69" i="1" s="1"/>
  <c r="H74" i="1" s="1"/>
  <c r="I74" i="1" s="1"/>
  <c r="G75" i="4" l="1"/>
  <c r="D70" i="4"/>
  <c r="E71" i="4" s="1"/>
  <c r="F72" i="4" s="1"/>
  <c r="C71" i="4"/>
  <c r="H42" i="3"/>
  <c r="I42" i="3" s="1"/>
  <c r="D72" i="3"/>
  <c r="E73" i="3" s="1"/>
  <c r="F74" i="3" s="1"/>
  <c r="C73" i="3"/>
  <c r="H75" i="1"/>
  <c r="I75" i="1" s="1"/>
  <c r="G70" i="1"/>
  <c r="G71" i="2"/>
  <c r="I70" i="2"/>
  <c r="H71" i="2"/>
  <c r="D69" i="2"/>
  <c r="E70" i="2" s="1"/>
  <c r="F71" i="2" s="1"/>
  <c r="C70" i="2"/>
  <c r="D70" i="1"/>
  <c r="E69" i="1"/>
  <c r="F70" i="1" s="1"/>
  <c r="G76" i="4" l="1"/>
  <c r="D71" i="4"/>
  <c r="E72" i="4" s="1"/>
  <c r="F73" i="4" s="1"/>
  <c r="C72" i="4"/>
  <c r="D73" i="3"/>
  <c r="E74" i="3" s="1"/>
  <c r="F75" i="3" s="1"/>
  <c r="C74" i="3"/>
  <c r="G43" i="3"/>
  <c r="H76" i="1"/>
  <c r="I76" i="1" s="1"/>
  <c r="G71" i="1"/>
  <c r="G72" i="2"/>
  <c r="H72" i="2" s="1"/>
  <c r="I72" i="2" s="1"/>
  <c r="I71" i="2"/>
  <c r="D70" i="2"/>
  <c r="E71" i="2" s="1"/>
  <c r="F72" i="2" s="1"/>
  <c r="C71" i="2"/>
  <c r="D71" i="1"/>
  <c r="E70" i="1"/>
  <c r="F71" i="1" s="1"/>
  <c r="G77" i="4" l="1"/>
  <c r="D72" i="4"/>
  <c r="E73" i="4" s="1"/>
  <c r="F74" i="4" s="1"/>
  <c r="C73" i="4"/>
  <c r="H43" i="3"/>
  <c r="I43" i="3" s="1"/>
  <c r="D74" i="3"/>
  <c r="E75" i="3" s="1"/>
  <c r="F76" i="3" s="1"/>
  <c r="C75" i="3"/>
  <c r="G72" i="1"/>
  <c r="G73" i="2"/>
  <c r="H73" i="2" s="1"/>
  <c r="D71" i="2"/>
  <c r="E72" i="2" s="1"/>
  <c r="F73" i="2" s="1"/>
  <c r="C72" i="2"/>
  <c r="D72" i="1"/>
  <c r="E71" i="1"/>
  <c r="F72" i="1" s="1"/>
  <c r="H77" i="1" s="1"/>
  <c r="I77" i="1" s="1"/>
  <c r="G78" i="4" l="1"/>
  <c r="D73" i="4"/>
  <c r="E74" i="4" s="1"/>
  <c r="F75" i="4" s="1"/>
  <c r="C74" i="4"/>
  <c r="D75" i="3"/>
  <c r="E76" i="3" s="1"/>
  <c r="F77" i="3" s="1"/>
  <c r="C76" i="3"/>
  <c r="G44" i="3"/>
  <c r="G73" i="1"/>
  <c r="G74" i="2"/>
  <c r="I73" i="2"/>
  <c r="H74" i="2"/>
  <c r="D72" i="2"/>
  <c r="E73" i="2" s="1"/>
  <c r="F74" i="2" s="1"/>
  <c r="C73" i="2"/>
  <c r="D73" i="1"/>
  <c r="E72" i="1"/>
  <c r="F73" i="1" s="1"/>
  <c r="H78" i="1" s="1"/>
  <c r="I78" i="1" s="1"/>
  <c r="G79" i="4" l="1"/>
  <c r="D74" i="4"/>
  <c r="E75" i="4" s="1"/>
  <c r="F76" i="4" s="1"/>
  <c r="C75" i="4"/>
  <c r="D76" i="3"/>
  <c r="E77" i="3" s="1"/>
  <c r="F78" i="3" s="1"/>
  <c r="C77" i="3"/>
  <c r="H44" i="3"/>
  <c r="I44" i="3" s="1"/>
  <c r="G74" i="1"/>
  <c r="G75" i="2"/>
  <c r="I74" i="2"/>
  <c r="H75" i="2"/>
  <c r="I75" i="2" s="1"/>
  <c r="D73" i="2"/>
  <c r="E74" i="2" s="1"/>
  <c r="F75" i="2" s="1"/>
  <c r="C74" i="2"/>
  <c r="D74" i="1"/>
  <c r="E73" i="1"/>
  <c r="F74" i="1" s="1"/>
  <c r="H79" i="1" s="1"/>
  <c r="I79" i="1" s="1"/>
  <c r="G80" i="4" l="1"/>
  <c r="D75" i="4"/>
  <c r="E76" i="4" s="1"/>
  <c r="F77" i="4" s="1"/>
  <c r="C76" i="4"/>
  <c r="G45" i="3"/>
  <c r="D77" i="3"/>
  <c r="E78" i="3" s="1"/>
  <c r="F79" i="3" s="1"/>
  <c r="C78" i="3"/>
  <c r="G75" i="1"/>
  <c r="G76" i="1" s="1"/>
  <c r="G76" i="2"/>
  <c r="D74" i="2"/>
  <c r="E75" i="2" s="1"/>
  <c r="F76" i="2" s="1"/>
  <c r="C75" i="2"/>
  <c r="H76" i="2"/>
  <c r="D75" i="1"/>
  <c r="E74" i="1"/>
  <c r="F75" i="1" s="1"/>
  <c r="H80" i="1" s="1"/>
  <c r="I80" i="1" s="1"/>
  <c r="G81" i="4" l="1"/>
  <c r="D76" i="4"/>
  <c r="E77" i="4" s="1"/>
  <c r="F78" i="4" s="1"/>
  <c r="C77" i="4"/>
  <c r="D78" i="3"/>
  <c r="E79" i="3" s="1"/>
  <c r="F80" i="3" s="1"/>
  <c r="C79" i="3"/>
  <c r="H45" i="3"/>
  <c r="I45" i="3" s="1"/>
  <c r="G77" i="2"/>
  <c r="I76" i="2"/>
  <c r="H77" i="2"/>
  <c r="D75" i="2"/>
  <c r="E76" i="2" s="1"/>
  <c r="F77" i="2" s="1"/>
  <c r="C76" i="2"/>
  <c r="D76" i="1"/>
  <c r="E75" i="1"/>
  <c r="F76" i="1" s="1"/>
  <c r="H81" i="1" s="1"/>
  <c r="I81" i="1" s="1"/>
  <c r="G82" i="4" l="1"/>
  <c r="D77" i="4"/>
  <c r="E78" i="4" s="1"/>
  <c r="F79" i="4" s="1"/>
  <c r="C78" i="4"/>
  <c r="C80" i="3"/>
  <c r="D79" i="3"/>
  <c r="E80" i="3" s="1"/>
  <c r="F81" i="3" s="1"/>
  <c r="G46" i="3"/>
  <c r="G77" i="1"/>
  <c r="G78" i="2"/>
  <c r="H78" i="2" s="1"/>
  <c r="I77" i="2"/>
  <c r="C77" i="2"/>
  <c r="D76" i="2"/>
  <c r="E77" i="2" s="1"/>
  <c r="F78" i="2" s="1"/>
  <c r="D77" i="1"/>
  <c r="E76" i="1"/>
  <c r="F77" i="1" s="1"/>
  <c r="H82" i="1" s="1"/>
  <c r="I82" i="1" s="1"/>
  <c r="G83" i="4" l="1"/>
  <c r="D78" i="4"/>
  <c r="E79" i="4" s="1"/>
  <c r="F80" i="4" s="1"/>
  <c r="C79" i="4"/>
  <c r="H46" i="3"/>
  <c r="I46" i="3" s="1"/>
  <c r="D80" i="3"/>
  <c r="E81" i="3" s="1"/>
  <c r="F82" i="3" s="1"/>
  <c r="C81" i="3"/>
  <c r="G78" i="1"/>
  <c r="G79" i="2"/>
  <c r="I78" i="2"/>
  <c r="H79" i="2"/>
  <c r="D77" i="2"/>
  <c r="E78" i="2" s="1"/>
  <c r="F79" i="2" s="1"/>
  <c r="C78" i="2"/>
  <c r="D78" i="1"/>
  <c r="E77" i="1"/>
  <c r="F78" i="1" s="1"/>
  <c r="H83" i="1" s="1"/>
  <c r="I83" i="1" s="1"/>
  <c r="G84" i="4" l="1"/>
  <c r="D79" i="4"/>
  <c r="E80" i="4" s="1"/>
  <c r="F81" i="4" s="1"/>
  <c r="C80" i="4"/>
  <c r="D81" i="3"/>
  <c r="E82" i="3" s="1"/>
  <c r="F83" i="3" s="1"/>
  <c r="C82" i="3"/>
  <c r="G47" i="3"/>
  <c r="G79" i="1"/>
  <c r="G80" i="2"/>
  <c r="H80" i="2" s="1"/>
  <c r="I79" i="2"/>
  <c r="D78" i="2"/>
  <c r="E79" i="2" s="1"/>
  <c r="F80" i="2" s="1"/>
  <c r="C79" i="2"/>
  <c r="D79" i="1"/>
  <c r="E78" i="1"/>
  <c r="F79" i="1" s="1"/>
  <c r="H84" i="1" s="1"/>
  <c r="I84" i="1" s="1"/>
  <c r="G85" i="4" l="1"/>
  <c r="C81" i="4"/>
  <c r="D80" i="4"/>
  <c r="E81" i="4" s="1"/>
  <c r="F82" i="4" s="1"/>
  <c r="H47" i="3"/>
  <c r="I47" i="3" s="1"/>
  <c r="D82" i="3"/>
  <c r="E83" i="3" s="1"/>
  <c r="F84" i="3" s="1"/>
  <c r="C83" i="3"/>
  <c r="G80" i="1"/>
  <c r="G81" i="2"/>
  <c r="H81" i="2" s="1"/>
  <c r="I80" i="2"/>
  <c r="C80" i="2"/>
  <c r="D79" i="2"/>
  <c r="E80" i="2" s="1"/>
  <c r="F81" i="2" s="1"/>
  <c r="D80" i="1"/>
  <c r="E79" i="1"/>
  <c r="F80" i="1" s="1"/>
  <c r="H85" i="1" s="1"/>
  <c r="I85" i="1" s="1"/>
  <c r="G86" i="4" l="1"/>
  <c r="D81" i="4"/>
  <c r="E82" i="4" s="1"/>
  <c r="F83" i="4" s="1"/>
  <c r="C82" i="4"/>
  <c r="C84" i="3"/>
  <c r="D83" i="3"/>
  <c r="E84" i="3" s="1"/>
  <c r="F85" i="3" s="1"/>
  <c r="G48" i="3"/>
  <c r="G81" i="1"/>
  <c r="G82" i="2"/>
  <c r="I81" i="2"/>
  <c r="H82" i="2"/>
  <c r="D80" i="2"/>
  <c r="E81" i="2" s="1"/>
  <c r="F82" i="2" s="1"/>
  <c r="C81" i="2"/>
  <c r="D81" i="1"/>
  <c r="E80" i="1"/>
  <c r="F81" i="1" s="1"/>
  <c r="H86" i="1" s="1"/>
  <c r="I86" i="1" s="1"/>
  <c r="G87" i="4" l="1"/>
  <c r="D82" i="4"/>
  <c r="E83" i="4" s="1"/>
  <c r="F84" i="4" s="1"/>
  <c r="C83" i="4"/>
  <c r="H48" i="3"/>
  <c r="I48" i="3" s="1"/>
  <c r="D84" i="3"/>
  <c r="E85" i="3" s="1"/>
  <c r="F86" i="3" s="1"/>
  <c r="C85" i="3"/>
  <c r="G82" i="1"/>
  <c r="G83" i="2"/>
  <c r="I82" i="2"/>
  <c r="H83" i="2"/>
  <c r="D81" i="2"/>
  <c r="E82" i="2" s="1"/>
  <c r="F83" i="2" s="1"/>
  <c r="C82" i="2"/>
  <c r="D82" i="1"/>
  <c r="E81" i="1"/>
  <c r="F82" i="1" s="1"/>
  <c r="H87" i="1" s="1"/>
  <c r="I87" i="1" s="1"/>
  <c r="G88" i="4" l="1"/>
  <c r="D83" i="4"/>
  <c r="E84" i="4" s="1"/>
  <c r="F85" i="4" s="1"/>
  <c r="C84" i="4"/>
  <c r="D85" i="3"/>
  <c r="E86" i="3" s="1"/>
  <c r="F87" i="3" s="1"/>
  <c r="C86" i="3"/>
  <c r="G49" i="3"/>
  <c r="G83" i="1"/>
  <c r="G84" i="2"/>
  <c r="I83" i="2"/>
  <c r="H84" i="2"/>
  <c r="D82" i="2"/>
  <c r="E83" i="2" s="1"/>
  <c r="F84" i="2" s="1"/>
  <c r="C83" i="2"/>
  <c r="D83" i="1"/>
  <c r="E82" i="1"/>
  <c r="F83" i="1" s="1"/>
  <c r="H88" i="1" s="1"/>
  <c r="I88" i="1" s="1"/>
  <c r="G89" i="4" l="1"/>
  <c r="D84" i="4"/>
  <c r="E85" i="4" s="1"/>
  <c r="F86" i="4" s="1"/>
  <c r="C85" i="4"/>
  <c r="H49" i="3"/>
  <c r="I49" i="3" s="1"/>
  <c r="D86" i="3"/>
  <c r="E87" i="3" s="1"/>
  <c r="F88" i="3" s="1"/>
  <c r="C87" i="3"/>
  <c r="G84" i="1"/>
  <c r="G85" i="2"/>
  <c r="I84" i="2"/>
  <c r="H85" i="2"/>
  <c r="I85" i="2" s="1"/>
  <c r="G86" i="2"/>
  <c r="D83" i="2"/>
  <c r="E84" i="2" s="1"/>
  <c r="F85" i="2" s="1"/>
  <c r="C84" i="2"/>
  <c r="D84" i="1"/>
  <c r="E83" i="1"/>
  <c r="F84" i="1" s="1"/>
  <c r="H89" i="1" s="1"/>
  <c r="I89" i="1" s="1"/>
  <c r="G90" i="4" l="1"/>
  <c r="D85" i="4"/>
  <c r="E86" i="4" s="1"/>
  <c r="F87" i="4" s="1"/>
  <c r="C86" i="4"/>
  <c r="D87" i="3"/>
  <c r="E88" i="3" s="1"/>
  <c r="F89" i="3" s="1"/>
  <c r="C88" i="3"/>
  <c r="G50" i="3"/>
  <c r="G85" i="1"/>
  <c r="D84" i="2"/>
  <c r="E85" i="2" s="1"/>
  <c r="F86" i="2" s="1"/>
  <c r="C85" i="2"/>
  <c r="H86" i="2"/>
  <c r="D85" i="1"/>
  <c r="E84" i="1"/>
  <c r="F85" i="1" s="1"/>
  <c r="H90" i="1" s="1"/>
  <c r="I90" i="1" s="1"/>
  <c r="G91" i="4" l="1"/>
  <c r="D86" i="4"/>
  <c r="E87" i="4" s="1"/>
  <c r="F88" i="4" s="1"/>
  <c r="C87" i="4"/>
  <c r="D88" i="3"/>
  <c r="E89" i="3" s="1"/>
  <c r="F90" i="3" s="1"/>
  <c r="C89" i="3"/>
  <c r="H50" i="3"/>
  <c r="I50" i="3" s="1"/>
  <c r="G86" i="1"/>
  <c r="G87" i="1" s="1"/>
  <c r="G87" i="2"/>
  <c r="I86" i="2"/>
  <c r="H87" i="2"/>
  <c r="D85" i="2"/>
  <c r="E86" i="2" s="1"/>
  <c r="F87" i="2" s="1"/>
  <c r="C86" i="2"/>
  <c r="D86" i="1"/>
  <c r="E85" i="1"/>
  <c r="F86" i="1" s="1"/>
  <c r="H91" i="1" s="1"/>
  <c r="I91" i="1" s="1"/>
  <c r="G92" i="4" l="1"/>
  <c r="D87" i="4"/>
  <c r="E88" i="4" s="1"/>
  <c r="F89" i="4" s="1"/>
  <c r="C88" i="4"/>
  <c r="D89" i="3"/>
  <c r="E90" i="3" s="1"/>
  <c r="F91" i="3" s="1"/>
  <c r="C90" i="3"/>
  <c r="G51" i="3"/>
  <c r="G88" i="2"/>
  <c r="I87" i="2"/>
  <c r="H88" i="2"/>
  <c r="I88" i="2" s="1"/>
  <c r="D86" i="2"/>
  <c r="E87" i="2" s="1"/>
  <c r="F88" i="2" s="1"/>
  <c r="C87" i="2"/>
  <c r="D87" i="1"/>
  <c r="E86" i="1"/>
  <c r="F87" i="1" s="1"/>
  <c r="H92" i="1" s="1"/>
  <c r="I92" i="1" s="1"/>
  <c r="G93" i="4" l="1"/>
  <c r="C89" i="4"/>
  <c r="D88" i="4"/>
  <c r="E89" i="4" s="1"/>
  <c r="F90" i="4" s="1"/>
  <c r="H51" i="3"/>
  <c r="I51" i="3" s="1"/>
  <c r="D90" i="3"/>
  <c r="E91" i="3" s="1"/>
  <c r="F92" i="3" s="1"/>
  <c r="C91" i="3"/>
  <c r="G88" i="1"/>
  <c r="G89" i="2"/>
  <c r="H89" i="2" s="1"/>
  <c r="D87" i="2"/>
  <c r="E88" i="2" s="1"/>
  <c r="C88" i="2"/>
  <c r="F89" i="2"/>
  <c r="D88" i="1"/>
  <c r="E87" i="1"/>
  <c r="F88" i="1" s="1"/>
  <c r="H93" i="1" s="1"/>
  <c r="I93" i="1" s="1"/>
  <c r="G94" i="4" l="1"/>
  <c r="D89" i="4"/>
  <c r="E90" i="4" s="1"/>
  <c r="F91" i="4" s="1"/>
  <c r="C90" i="4"/>
  <c r="D91" i="3"/>
  <c r="E92" i="3" s="1"/>
  <c r="F93" i="3" s="1"/>
  <c r="C92" i="3"/>
  <c r="G52" i="3"/>
  <c r="G89" i="1"/>
  <c r="G90" i="2"/>
  <c r="I89" i="2"/>
  <c r="H90" i="2"/>
  <c r="D88" i="2"/>
  <c r="E89" i="2" s="1"/>
  <c r="F90" i="2" s="1"/>
  <c r="C89" i="2"/>
  <c r="D89" i="1"/>
  <c r="E88" i="1"/>
  <c r="F89" i="1" s="1"/>
  <c r="H94" i="1" s="1"/>
  <c r="I94" i="1" s="1"/>
  <c r="G95" i="4" l="1"/>
  <c r="D90" i="4"/>
  <c r="E91" i="4" s="1"/>
  <c r="F92" i="4" s="1"/>
  <c r="C91" i="4"/>
  <c r="D92" i="3"/>
  <c r="E93" i="3" s="1"/>
  <c r="F94" i="3" s="1"/>
  <c r="C93" i="3"/>
  <c r="H52" i="3"/>
  <c r="I52" i="3" s="1"/>
  <c r="G90" i="1"/>
  <c r="G91" i="2"/>
  <c r="I90" i="2"/>
  <c r="H91" i="2"/>
  <c r="D89" i="2"/>
  <c r="E90" i="2" s="1"/>
  <c r="F91" i="2" s="1"/>
  <c r="C90" i="2"/>
  <c r="D90" i="1"/>
  <c r="E89" i="1"/>
  <c r="F90" i="1" s="1"/>
  <c r="H95" i="1" s="1"/>
  <c r="I95" i="1" s="1"/>
  <c r="G96" i="4" l="1"/>
  <c r="D91" i="4"/>
  <c r="E92" i="4" s="1"/>
  <c r="F93" i="4" s="1"/>
  <c r="C92" i="4"/>
  <c r="G53" i="3"/>
  <c r="D93" i="3"/>
  <c r="E94" i="3" s="1"/>
  <c r="F95" i="3" s="1"/>
  <c r="C94" i="3"/>
  <c r="G91" i="1"/>
  <c r="G92" i="2"/>
  <c r="I91" i="2"/>
  <c r="H92" i="2"/>
  <c r="D90" i="2"/>
  <c r="E91" i="2" s="1"/>
  <c r="F92" i="2" s="1"/>
  <c r="C91" i="2"/>
  <c r="D91" i="1"/>
  <c r="E90" i="1"/>
  <c r="F91" i="1" s="1"/>
  <c r="H96" i="1" s="1"/>
  <c r="I96" i="1" s="1"/>
  <c r="G97" i="4" l="1"/>
  <c r="D92" i="4"/>
  <c r="E93" i="4" s="1"/>
  <c r="F94" i="4" s="1"/>
  <c r="C93" i="4"/>
  <c r="H53" i="3"/>
  <c r="I53" i="3" s="1"/>
  <c r="D94" i="3"/>
  <c r="E95" i="3" s="1"/>
  <c r="F96" i="3" s="1"/>
  <c r="C95" i="3"/>
  <c r="G92" i="1"/>
  <c r="G93" i="1" s="1"/>
  <c r="G93" i="2"/>
  <c r="H93" i="2" s="1"/>
  <c r="I92" i="2"/>
  <c r="D91" i="2"/>
  <c r="E92" i="2" s="1"/>
  <c r="F93" i="2" s="1"/>
  <c r="C92" i="2"/>
  <c r="D92" i="1"/>
  <c r="E91" i="1"/>
  <c r="F92" i="1" s="1"/>
  <c r="H97" i="1" s="1"/>
  <c r="G98" i="4" l="1"/>
  <c r="D93" i="4"/>
  <c r="E94" i="4" s="1"/>
  <c r="F95" i="4" s="1"/>
  <c r="C94" i="4"/>
  <c r="G54" i="3"/>
  <c r="D95" i="3"/>
  <c r="E96" i="3" s="1"/>
  <c r="F97" i="3" s="1"/>
  <c r="C96" i="3"/>
  <c r="H54" i="3"/>
  <c r="I54" i="3" s="1"/>
  <c r="I97" i="1"/>
  <c r="H98" i="1"/>
  <c r="I98" i="1" s="1"/>
  <c r="G94" i="2"/>
  <c r="I93" i="2"/>
  <c r="H94" i="2"/>
  <c r="C93" i="2"/>
  <c r="D92" i="2"/>
  <c r="E93" i="2" s="1"/>
  <c r="F94" i="2" s="1"/>
  <c r="D93" i="1"/>
  <c r="E92" i="1"/>
  <c r="F93" i="1" s="1"/>
  <c r="G94" i="1" s="1"/>
  <c r="G99" i="4" l="1"/>
  <c r="D94" i="4"/>
  <c r="E95" i="4" s="1"/>
  <c r="F96" i="4" s="1"/>
  <c r="C95" i="4"/>
  <c r="G55" i="3"/>
  <c r="D96" i="3"/>
  <c r="E97" i="3" s="1"/>
  <c r="F98" i="3" s="1"/>
  <c r="C97" i="3"/>
  <c r="G95" i="2"/>
  <c r="I94" i="2"/>
  <c r="H95" i="2"/>
  <c r="D93" i="2"/>
  <c r="E94" i="2" s="1"/>
  <c r="F95" i="2" s="1"/>
  <c r="C94" i="2"/>
  <c r="D94" i="1"/>
  <c r="E93" i="1"/>
  <c r="F94" i="1" s="1"/>
  <c r="H99" i="1" s="1"/>
  <c r="I99" i="1" s="1"/>
  <c r="G100" i="4" l="1"/>
  <c r="D95" i="4"/>
  <c r="E96" i="4" s="1"/>
  <c r="F97" i="4" s="1"/>
  <c r="C96" i="4"/>
  <c r="D97" i="3"/>
  <c r="E98" i="3" s="1"/>
  <c r="F99" i="3" s="1"/>
  <c r="C98" i="3"/>
  <c r="H55" i="3"/>
  <c r="I55" i="3" s="1"/>
  <c r="G95" i="1"/>
  <c r="G96" i="2"/>
  <c r="I95" i="2"/>
  <c r="H96" i="2"/>
  <c r="D94" i="2"/>
  <c r="E95" i="2" s="1"/>
  <c r="F96" i="2" s="1"/>
  <c r="C95" i="2"/>
  <c r="D95" i="1"/>
  <c r="E94" i="1"/>
  <c r="F95" i="1" s="1"/>
  <c r="H100" i="1" s="1"/>
  <c r="I100" i="1" s="1"/>
  <c r="G101" i="4" l="1"/>
  <c r="C97" i="4"/>
  <c r="D96" i="4"/>
  <c r="E97" i="4" s="1"/>
  <c r="F98" i="4" s="1"/>
  <c r="G56" i="3"/>
  <c r="D98" i="3"/>
  <c r="E99" i="3" s="1"/>
  <c r="F100" i="3" s="1"/>
  <c r="C99" i="3"/>
  <c r="G96" i="1"/>
  <c r="G97" i="2"/>
  <c r="I96" i="2"/>
  <c r="H97" i="2"/>
  <c r="C96" i="2"/>
  <c r="D95" i="2"/>
  <c r="E96" i="2" s="1"/>
  <c r="F97" i="2" s="1"/>
  <c r="D96" i="1"/>
  <c r="E95" i="1"/>
  <c r="F96" i="1" s="1"/>
  <c r="H101" i="1" s="1"/>
  <c r="I101" i="1" s="1"/>
  <c r="G102" i="4" l="1"/>
  <c r="D97" i="4"/>
  <c r="E98" i="4" s="1"/>
  <c r="F99" i="4" s="1"/>
  <c r="C98" i="4"/>
  <c r="D99" i="3"/>
  <c r="E100" i="3" s="1"/>
  <c r="F101" i="3" s="1"/>
  <c r="C100" i="3"/>
  <c r="H56" i="3"/>
  <c r="I56" i="3" s="1"/>
  <c r="G97" i="1"/>
  <c r="G98" i="2"/>
  <c r="I97" i="2"/>
  <c r="H98" i="2"/>
  <c r="D96" i="2"/>
  <c r="E97" i="2" s="1"/>
  <c r="F98" i="2" s="1"/>
  <c r="C97" i="2"/>
  <c r="D97" i="1"/>
  <c r="E96" i="1"/>
  <c r="F97" i="1" s="1"/>
  <c r="H102" i="1" s="1"/>
  <c r="I102" i="1" s="1"/>
  <c r="G103" i="4" l="1"/>
  <c r="D98" i="4"/>
  <c r="E99" i="4" s="1"/>
  <c r="F100" i="4" s="1"/>
  <c r="C99" i="4"/>
  <c r="D100" i="3"/>
  <c r="E101" i="3" s="1"/>
  <c r="F102" i="3" s="1"/>
  <c r="C101" i="3"/>
  <c r="G57" i="3"/>
  <c r="G98" i="1"/>
  <c r="G99" i="2"/>
  <c r="I98" i="2"/>
  <c r="H99" i="2"/>
  <c r="D97" i="2"/>
  <c r="E98" i="2" s="1"/>
  <c r="F99" i="2" s="1"/>
  <c r="C98" i="2"/>
  <c r="D98" i="1"/>
  <c r="E97" i="1"/>
  <c r="F98" i="1" s="1"/>
  <c r="H103" i="1" s="1"/>
  <c r="I103" i="1" s="1"/>
  <c r="G104" i="4" l="1"/>
  <c r="D99" i="4"/>
  <c r="E100" i="4" s="1"/>
  <c r="F101" i="4" s="1"/>
  <c r="C100" i="4"/>
  <c r="H57" i="3"/>
  <c r="I57" i="3" s="1"/>
  <c r="D101" i="3"/>
  <c r="E102" i="3" s="1"/>
  <c r="F103" i="3" s="1"/>
  <c r="C102" i="3"/>
  <c r="G99" i="1"/>
  <c r="G100" i="2"/>
  <c r="I99" i="2"/>
  <c r="H100" i="2"/>
  <c r="D98" i="2"/>
  <c r="E99" i="2" s="1"/>
  <c r="F100" i="2" s="1"/>
  <c r="C99" i="2"/>
  <c r="D99" i="1"/>
  <c r="E98" i="1"/>
  <c r="F99" i="1" s="1"/>
  <c r="H104" i="1" s="1"/>
  <c r="I104" i="1" s="1"/>
  <c r="G105" i="4" l="1"/>
  <c r="D100" i="4"/>
  <c r="E101" i="4" s="1"/>
  <c r="F102" i="4" s="1"/>
  <c r="C101" i="4"/>
  <c r="D102" i="3"/>
  <c r="E103" i="3" s="1"/>
  <c r="F104" i="3" s="1"/>
  <c r="C103" i="3"/>
  <c r="G58" i="3"/>
  <c r="G100" i="1"/>
  <c r="G101" i="2"/>
  <c r="I100" i="2"/>
  <c r="H101" i="2"/>
  <c r="I101" i="2" s="1"/>
  <c r="D99" i="2"/>
  <c r="E100" i="2" s="1"/>
  <c r="F101" i="2" s="1"/>
  <c r="C100" i="2"/>
  <c r="D100" i="1"/>
  <c r="E99" i="1"/>
  <c r="F100" i="1" s="1"/>
  <c r="H105" i="1" s="1"/>
  <c r="I105" i="1" s="1"/>
  <c r="G106" i="4" l="1"/>
  <c r="D101" i="4"/>
  <c r="E102" i="4" s="1"/>
  <c r="F103" i="4" s="1"/>
  <c r="C102" i="4"/>
  <c r="H58" i="3"/>
  <c r="I58" i="3" s="1"/>
  <c r="D103" i="3"/>
  <c r="E104" i="3" s="1"/>
  <c r="F105" i="3" s="1"/>
  <c r="C104" i="3"/>
  <c r="G101" i="1"/>
  <c r="G102" i="1" s="1"/>
  <c r="G102" i="2"/>
  <c r="D100" i="2"/>
  <c r="E101" i="2" s="1"/>
  <c r="F102" i="2" s="1"/>
  <c r="C101" i="2"/>
  <c r="H102" i="2"/>
  <c r="D101" i="1"/>
  <c r="E100" i="1"/>
  <c r="F101" i="1" s="1"/>
  <c r="H106" i="1" s="1"/>
  <c r="I106" i="1" s="1"/>
  <c r="G107" i="4" l="1"/>
  <c r="D102" i="4"/>
  <c r="E103" i="4" s="1"/>
  <c r="F104" i="4" s="1"/>
  <c r="C103" i="4"/>
  <c r="D104" i="3"/>
  <c r="E105" i="3" s="1"/>
  <c r="F106" i="3" s="1"/>
  <c r="C105" i="3"/>
  <c r="G59" i="3"/>
  <c r="G103" i="2"/>
  <c r="I102" i="2"/>
  <c r="H103" i="2"/>
  <c r="D101" i="2"/>
  <c r="E102" i="2" s="1"/>
  <c r="F103" i="2" s="1"/>
  <c r="C102" i="2"/>
  <c r="D102" i="1"/>
  <c r="E101" i="1"/>
  <c r="F102" i="1" s="1"/>
  <c r="H107" i="1" s="1"/>
  <c r="I107" i="1" s="1"/>
  <c r="G108" i="4" l="1"/>
  <c r="D103" i="4"/>
  <c r="E104" i="4" s="1"/>
  <c r="F105" i="4" s="1"/>
  <c r="C104" i="4"/>
  <c r="H59" i="3"/>
  <c r="I59" i="3" s="1"/>
  <c r="D105" i="3"/>
  <c r="E106" i="3" s="1"/>
  <c r="F107" i="3" s="1"/>
  <c r="C106" i="3"/>
  <c r="G103" i="1"/>
  <c r="G104" i="2"/>
  <c r="I103" i="2"/>
  <c r="H104" i="2"/>
  <c r="I104" i="2" s="1"/>
  <c r="D102" i="2"/>
  <c r="E103" i="2" s="1"/>
  <c r="F104" i="2" s="1"/>
  <c r="C103" i="2"/>
  <c r="D103" i="1"/>
  <c r="E102" i="1"/>
  <c r="F103" i="1" s="1"/>
  <c r="H108" i="1" s="1"/>
  <c r="I108" i="1" s="1"/>
  <c r="G109" i="4" l="1"/>
  <c r="C105" i="4"/>
  <c r="D104" i="4"/>
  <c r="E105" i="4" s="1"/>
  <c r="F106" i="4" s="1"/>
  <c r="D106" i="3"/>
  <c r="E107" i="3" s="1"/>
  <c r="F108" i="3" s="1"/>
  <c r="C107" i="3"/>
  <c r="G60" i="3"/>
  <c r="G104" i="1"/>
  <c r="G105" i="1" s="1"/>
  <c r="G105" i="2"/>
  <c r="D103" i="2"/>
  <c r="E104" i="2" s="1"/>
  <c r="F105" i="2" s="1"/>
  <c r="C104" i="2"/>
  <c r="H105" i="2"/>
  <c r="D104" i="1"/>
  <c r="E103" i="1"/>
  <c r="F104" i="1" s="1"/>
  <c r="H109" i="1" s="1"/>
  <c r="I109" i="1" s="1"/>
  <c r="G110" i="4" l="1"/>
  <c r="D105" i="4"/>
  <c r="E106" i="4" s="1"/>
  <c r="F107" i="4" s="1"/>
  <c r="C106" i="4"/>
  <c r="H60" i="3"/>
  <c r="I60" i="3" s="1"/>
  <c r="D107" i="3"/>
  <c r="E108" i="3" s="1"/>
  <c r="F109" i="3" s="1"/>
  <c r="C108" i="3"/>
  <c r="G106" i="2"/>
  <c r="I105" i="2"/>
  <c r="H106" i="2"/>
  <c r="I106" i="2" s="1"/>
  <c r="D104" i="2"/>
  <c r="E105" i="2" s="1"/>
  <c r="F106" i="2" s="1"/>
  <c r="C105" i="2"/>
  <c r="D105" i="1"/>
  <c r="E104" i="1"/>
  <c r="F105" i="1" s="1"/>
  <c r="H110" i="1" s="1"/>
  <c r="I110" i="1" s="1"/>
  <c r="G111" i="4" l="1"/>
  <c r="D106" i="4"/>
  <c r="E107" i="4" s="1"/>
  <c r="F108" i="4" s="1"/>
  <c r="C107" i="4"/>
  <c r="D108" i="3"/>
  <c r="E109" i="3" s="1"/>
  <c r="F110" i="3" s="1"/>
  <c r="C109" i="3"/>
  <c r="G61" i="3"/>
  <c r="G107" i="2"/>
  <c r="G106" i="1"/>
  <c r="D105" i="2"/>
  <c r="E106" i="2" s="1"/>
  <c r="F107" i="2" s="1"/>
  <c r="C106" i="2"/>
  <c r="H107" i="2"/>
  <c r="D106" i="1"/>
  <c r="E105" i="1"/>
  <c r="F106" i="1" s="1"/>
  <c r="H111" i="1" s="1"/>
  <c r="I111" i="1" s="1"/>
  <c r="G112" i="4" l="1"/>
  <c r="D107" i="4"/>
  <c r="E108" i="4" s="1"/>
  <c r="F109" i="4" s="1"/>
  <c r="C108" i="4"/>
  <c r="D109" i="3"/>
  <c r="E110" i="3" s="1"/>
  <c r="F111" i="3" s="1"/>
  <c r="C110" i="3"/>
  <c r="H61" i="3"/>
  <c r="I61" i="3" s="1"/>
  <c r="G107" i="1"/>
  <c r="G108" i="2"/>
  <c r="I107" i="2"/>
  <c r="H108" i="2"/>
  <c r="D106" i="2"/>
  <c r="E107" i="2" s="1"/>
  <c r="F108" i="2" s="1"/>
  <c r="C107" i="2"/>
  <c r="D107" i="1"/>
  <c r="E106" i="1"/>
  <c r="F107" i="1" s="1"/>
  <c r="H112" i="1" s="1"/>
  <c r="I112" i="1" s="1"/>
  <c r="G113" i="4" l="1"/>
  <c r="D108" i="4"/>
  <c r="E109" i="4" s="1"/>
  <c r="F110" i="4" s="1"/>
  <c r="C109" i="4"/>
  <c r="D110" i="3"/>
  <c r="E111" i="3" s="1"/>
  <c r="F112" i="3" s="1"/>
  <c r="C111" i="3"/>
  <c r="G62" i="3"/>
  <c r="G108" i="1"/>
  <c r="G109" i="2"/>
  <c r="H109" i="2" s="1"/>
  <c r="I108" i="2"/>
  <c r="D107" i="2"/>
  <c r="E108" i="2" s="1"/>
  <c r="F109" i="2" s="1"/>
  <c r="C108" i="2"/>
  <c r="D108" i="1"/>
  <c r="E107" i="1"/>
  <c r="F108" i="1" s="1"/>
  <c r="H113" i="1" s="1"/>
  <c r="I113" i="1" s="1"/>
  <c r="G114" i="4" l="1"/>
  <c r="D109" i="4"/>
  <c r="E110" i="4" s="1"/>
  <c r="F111" i="4" s="1"/>
  <c r="C110" i="4"/>
  <c r="D111" i="3"/>
  <c r="E112" i="3" s="1"/>
  <c r="F113" i="3" s="1"/>
  <c r="C112" i="3"/>
  <c r="H62" i="3"/>
  <c r="I62" i="3" s="1"/>
  <c r="G109" i="1"/>
  <c r="G110" i="2"/>
  <c r="I109" i="2"/>
  <c r="H110" i="2"/>
  <c r="D108" i="2"/>
  <c r="E109" i="2" s="1"/>
  <c r="F110" i="2" s="1"/>
  <c r="C109" i="2"/>
  <c r="D109" i="1"/>
  <c r="E108" i="1"/>
  <c r="F109" i="1" s="1"/>
  <c r="H114" i="1" s="1"/>
  <c r="I114" i="1" s="1"/>
  <c r="G115" i="4" l="1"/>
  <c r="D110" i="4"/>
  <c r="E111" i="4" s="1"/>
  <c r="F112" i="4" s="1"/>
  <c r="C111" i="4"/>
  <c r="D112" i="3"/>
  <c r="E113" i="3" s="1"/>
  <c r="F114" i="3" s="1"/>
  <c r="C113" i="3"/>
  <c r="G63" i="3"/>
  <c r="G110" i="1"/>
  <c r="G111" i="2"/>
  <c r="I110" i="2"/>
  <c r="H111" i="2"/>
  <c r="D109" i="2"/>
  <c r="E110" i="2" s="1"/>
  <c r="F111" i="2" s="1"/>
  <c r="C110" i="2"/>
  <c r="D110" i="1"/>
  <c r="E109" i="1"/>
  <c r="F110" i="1" s="1"/>
  <c r="H115" i="1" s="1"/>
  <c r="I115" i="1" s="1"/>
  <c r="G116" i="4" l="1"/>
  <c r="D111" i="4"/>
  <c r="E112" i="4" s="1"/>
  <c r="F113" i="4" s="1"/>
  <c r="C112" i="4"/>
  <c r="H63" i="3"/>
  <c r="I63" i="3" s="1"/>
  <c r="D113" i="3"/>
  <c r="E114" i="3" s="1"/>
  <c r="F115" i="3" s="1"/>
  <c r="C114" i="3"/>
  <c r="G111" i="1"/>
  <c r="G112" i="2"/>
  <c r="I111" i="2"/>
  <c r="H112" i="2"/>
  <c r="C111" i="2"/>
  <c r="D110" i="2"/>
  <c r="E111" i="2" s="1"/>
  <c r="F112" i="2" s="1"/>
  <c r="D111" i="1"/>
  <c r="E110" i="1"/>
  <c r="F111" i="1" s="1"/>
  <c r="H116" i="1" s="1"/>
  <c r="I116" i="1" s="1"/>
  <c r="G117" i="4" l="1"/>
  <c r="C113" i="4"/>
  <c r="D112" i="4"/>
  <c r="E113" i="4" s="1"/>
  <c r="F114" i="4" s="1"/>
  <c r="D114" i="3"/>
  <c r="E115" i="3" s="1"/>
  <c r="F116" i="3" s="1"/>
  <c r="C115" i="3"/>
  <c r="G64" i="3"/>
  <c r="G112" i="1"/>
  <c r="G113" i="2"/>
  <c r="I112" i="2"/>
  <c r="H113" i="2"/>
  <c r="C112" i="2"/>
  <c r="D111" i="2"/>
  <c r="E112" i="2" s="1"/>
  <c r="F113" i="2" s="1"/>
  <c r="D112" i="1"/>
  <c r="E111" i="1"/>
  <c r="F112" i="1" s="1"/>
  <c r="H117" i="1" s="1"/>
  <c r="I117" i="1" s="1"/>
  <c r="G118" i="4" l="1"/>
  <c r="D113" i="4"/>
  <c r="E114" i="4" s="1"/>
  <c r="F115" i="4" s="1"/>
  <c r="C114" i="4"/>
  <c r="D115" i="3"/>
  <c r="E116" i="3" s="1"/>
  <c r="F117" i="3" s="1"/>
  <c r="C116" i="3"/>
  <c r="H64" i="3"/>
  <c r="I64" i="3" s="1"/>
  <c r="G113" i="1"/>
  <c r="G114" i="2"/>
  <c r="I113" i="2"/>
  <c r="H114" i="2"/>
  <c r="I114" i="2" s="1"/>
  <c r="D112" i="2"/>
  <c r="E113" i="2" s="1"/>
  <c r="F114" i="2" s="1"/>
  <c r="C113" i="2"/>
  <c r="D113" i="1"/>
  <c r="E112" i="1"/>
  <c r="F113" i="1" s="1"/>
  <c r="H118" i="1" s="1"/>
  <c r="I118" i="1" s="1"/>
  <c r="G119" i="4" l="1"/>
  <c r="D114" i="4"/>
  <c r="E115" i="4" s="1"/>
  <c r="F116" i="4" s="1"/>
  <c r="C115" i="4"/>
  <c r="G115" i="2"/>
  <c r="G65" i="3"/>
  <c r="D116" i="3"/>
  <c r="E117" i="3" s="1"/>
  <c r="F118" i="3" s="1"/>
  <c r="C117" i="3"/>
  <c r="G114" i="1"/>
  <c r="H115" i="2"/>
  <c r="D113" i="2"/>
  <c r="E114" i="2" s="1"/>
  <c r="F115" i="2" s="1"/>
  <c r="C114" i="2"/>
  <c r="D114" i="1"/>
  <c r="E113" i="1"/>
  <c r="F114" i="1" s="1"/>
  <c r="H119" i="1" s="1"/>
  <c r="I119" i="1" s="1"/>
  <c r="G120" i="4" l="1"/>
  <c r="D115" i="4"/>
  <c r="E116" i="4" s="1"/>
  <c r="F117" i="4" s="1"/>
  <c r="C116" i="4"/>
  <c r="D117" i="3"/>
  <c r="E118" i="3" s="1"/>
  <c r="F119" i="3" s="1"/>
  <c r="C118" i="3"/>
  <c r="H65" i="3"/>
  <c r="I65" i="3" s="1"/>
  <c r="G115" i="1"/>
  <c r="G116" i="2"/>
  <c r="I115" i="2"/>
  <c r="H116" i="2"/>
  <c r="D114" i="2"/>
  <c r="E115" i="2" s="1"/>
  <c r="F116" i="2" s="1"/>
  <c r="C115" i="2"/>
  <c r="D115" i="1"/>
  <c r="E114" i="1"/>
  <c r="F115" i="1" s="1"/>
  <c r="H120" i="1" s="1"/>
  <c r="I120" i="1" s="1"/>
  <c r="G121" i="4" l="1"/>
  <c r="D116" i="4"/>
  <c r="E117" i="4" s="1"/>
  <c r="F118" i="4" s="1"/>
  <c r="C117" i="4"/>
  <c r="G66" i="3"/>
  <c r="D118" i="3"/>
  <c r="E119" i="3" s="1"/>
  <c r="F120" i="3" s="1"/>
  <c r="C119" i="3"/>
  <c r="G116" i="1"/>
  <c r="G117" i="2"/>
  <c r="I116" i="2"/>
  <c r="H117" i="2"/>
  <c r="D115" i="2"/>
  <c r="E116" i="2" s="1"/>
  <c r="F117" i="2" s="1"/>
  <c r="C116" i="2"/>
  <c r="D116" i="1"/>
  <c r="E115" i="1"/>
  <c r="F116" i="1" s="1"/>
  <c r="H121" i="1" s="1"/>
  <c r="I121" i="1" s="1"/>
  <c r="G122" i="4" l="1"/>
  <c r="D117" i="4"/>
  <c r="E118" i="4" s="1"/>
  <c r="F119" i="4" s="1"/>
  <c r="C118" i="4"/>
  <c r="D119" i="3"/>
  <c r="E120" i="3" s="1"/>
  <c r="F121" i="3" s="1"/>
  <c r="C120" i="3"/>
  <c r="H66" i="3"/>
  <c r="I66" i="3" s="1"/>
  <c r="G117" i="1"/>
  <c r="G118" i="2"/>
  <c r="I117" i="2"/>
  <c r="H118" i="2"/>
  <c r="D116" i="2"/>
  <c r="E117" i="2" s="1"/>
  <c r="F118" i="2" s="1"/>
  <c r="C117" i="2"/>
  <c r="D117" i="1"/>
  <c r="E116" i="1"/>
  <c r="F117" i="1" s="1"/>
  <c r="H122" i="1" s="1"/>
  <c r="I122" i="1" s="1"/>
  <c r="G123" i="4" l="1"/>
  <c r="D118" i="4"/>
  <c r="E119" i="4" s="1"/>
  <c r="F120" i="4" s="1"/>
  <c r="C119" i="4"/>
  <c r="D120" i="3"/>
  <c r="E121" i="3" s="1"/>
  <c r="F122" i="3" s="1"/>
  <c r="C121" i="3"/>
  <c r="G67" i="3"/>
  <c r="G118" i="1"/>
  <c r="G119" i="2"/>
  <c r="I118" i="2"/>
  <c r="H119" i="2"/>
  <c r="D117" i="2"/>
  <c r="E118" i="2" s="1"/>
  <c r="F119" i="2" s="1"/>
  <c r="C118" i="2"/>
  <c r="D118" i="1"/>
  <c r="E117" i="1"/>
  <c r="F118" i="1" s="1"/>
  <c r="H123" i="1" s="1"/>
  <c r="I123" i="1" s="1"/>
  <c r="G124" i="4" l="1"/>
  <c r="D119" i="4"/>
  <c r="E120" i="4" s="1"/>
  <c r="F121" i="4" s="1"/>
  <c r="C120" i="4"/>
  <c r="H67" i="3"/>
  <c r="I67" i="3" s="1"/>
  <c r="D121" i="3"/>
  <c r="E122" i="3" s="1"/>
  <c r="F123" i="3" s="1"/>
  <c r="C122" i="3"/>
  <c r="G119" i="1"/>
  <c r="G120" i="2"/>
  <c r="I119" i="2"/>
  <c r="H120" i="2"/>
  <c r="D118" i="2"/>
  <c r="E119" i="2" s="1"/>
  <c r="F120" i="2" s="1"/>
  <c r="C119" i="2"/>
  <c r="D119" i="1"/>
  <c r="E118" i="1"/>
  <c r="F119" i="1" s="1"/>
  <c r="H124" i="1" s="1"/>
  <c r="I124" i="1" s="1"/>
  <c r="G125" i="4" l="1"/>
  <c r="C121" i="4"/>
  <c r="D120" i="4"/>
  <c r="E121" i="4" s="1"/>
  <c r="F122" i="4" s="1"/>
  <c r="D122" i="3"/>
  <c r="E123" i="3" s="1"/>
  <c r="F124" i="3" s="1"/>
  <c r="C123" i="3"/>
  <c r="G68" i="3"/>
  <c r="G120" i="1"/>
  <c r="G121" i="2"/>
  <c r="H121" i="2" s="1"/>
  <c r="I120" i="2"/>
  <c r="C120" i="2"/>
  <c r="D119" i="2"/>
  <c r="E120" i="2" s="1"/>
  <c r="F121" i="2" s="1"/>
  <c r="D120" i="1"/>
  <c r="E119" i="1"/>
  <c r="F120" i="1" s="1"/>
  <c r="H125" i="1" s="1"/>
  <c r="I125" i="1" s="1"/>
  <c r="G126" i="4" l="1"/>
  <c r="D121" i="4"/>
  <c r="E122" i="4" s="1"/>
  <c r="F123" i="4" s="1"/>
  <c r="C122" i="4"/>
  <c r="D123" i="3"/>
  <c r="E124" i="3" s="1"/>
  <c r="F125" i="3" s="1"/>
  <c r="C124" i="3"/>
  <c r="H68" i="3"/>
  <c r="I68" i="3" s="1"/>
  <c r="G121" i="1"/>
  <c r="G122" i="2"/>
  <c r="I121" i="2"/>
  <c r="H122" i="2"/>
  <c r="D120" i="2"/>
  <c r="E121" i="2" s="1"/>
  <c r="F122" i="2" s="1"/>
  <c r="C121" i="2"/>
  <c r="D121" i="1"/>
  <c r="E120" i="1"/>
  <c r="F121" i="1" s="1"/>
  <c r="H126" i="1" s="1"/>
  <c r="I126" i="1" s="1"/>
  <c r="G127" i="4" l="1"/>
  <c r="D122" i="4"/>
  <c r="E123" i="4" s="1"/>
  <c r="F124" i="4" s="1"/>
  <c r="C123" i="4"/>
  <c r="G69" i="3"/>
  <c r="D124" i="3"/>
  <c r="E125" i="3" s="1"/>
  <c r="F126" i="3" s="1"/>
  <c r="C125" i="3"/>
  <c r="G122" i="1"/>
  <c r="G123" i="2"/>
  <c r="I122" i="2"/>
  <c r="H123" i="2"/>
  <c r="D121" i="2"/>
  <c r="E122" i="2" s="1"/>
  <c r="F123" i="2" s="1"/>
  <c r="C122" i="2"/>
  <c r="D122" i="1"/>
  <c r="E121" i="1"/>
  <c r="F122" i="1" s="1"/>
  <c r="H127" i="1" s="1"/>
  <c r="I127" i="1" s="1"/>
  <c r="G128" i="4" l="1"/>
  <c r="D123" i="4"/>
  <c r="E124" i="4" s="1"/>
  <c r="F125" i="4" s="1"/>
  <c r="C124" i="4"/>
  <c r="D125" i="3"/>
  <c r="E126" i="3" s="1"/>
  <c r="F127" i="3" s="1"/>
  <c r="C126" i="3"/>
  <c r="H69" i="3"/>
  <c r="I69" i="3" s="1"/>
  <c r="G123" i="1"/>
  <c r="G124" i="2"/>
  <c r="H124" i="2" s="1"/>
  <c r="I123" i="2"/>
  <c r="D122" i="2"/>
  <c r="E123" i="2" s="1"/>
  <c r="F124" i="2" s="1"/>
  <c r="C123" i="2"/>
  <c r="D123" i="1"/>
  <c r="E122" i="1"/>
  <c r="F123" i="1" s="1"/>
  <c r="H128" i="1" s="1"/>
  <c r="I128" i="1" s="1"/>
  <c r="G129" i="4" l="1"/>
  <c r="D124" i="4"/>
  <c r="E125" i="4" s="1"/>
  <c r="F126" i="4" s="1"/>
  <c r="C125" i="4"/>
  <c r="D126" i="3"/>
  <c r="E127" i="3" s="1"/>
  <c r="F128" i="3" s="1"/>
  <c r="C127" i="3"/>
  <c r="G70" i="3"/>
  <c r="G124" i="1"/>
  <c r="G125" i="2"/>
  <c r="I124" i="2"/>
  <c r="H125" i="2"/>
  <c r="D123" i="2"/>
  <c r="E124" i="2" s="1"/>
  <c r="F125" i="2" s="1"/>
  <c r="C124" i="2"/>
  <c r="D124" i="1"/>
  <c r="E123" i="1"/>
  <c r="F124" i="1" s="1"/>
  <c r="H129" i="1" s="1"/>
  <c r="I129" i="1" s="1"/>
  <c r="G130" i="4" l="1"/>
  <c r="D125" i="4"/>
  <c r="E126" i="4" s="1"/>
  <c r="F127" i="4" s="1"/>
  <c r="C126" i="4"/>
  <c r="H70" i="3"/>
  <c r="I70" i="3" s="1"/>
  <c r="D127" i="3"/>
  <c r="E128" i="3" s="1"/>
  <c r="F129" i="3" s="1"/>
  <c r="C128" i="3"/>
  <c r="G125" i="1"/>
  <c r="G126" i="2"/>
  <c r="H126" i="2" s="1"/>
  <c r="I125" i="2"/>
  <c r="D124" i="2"/>
  <c r="E125" i="2" s="1"/>
  <c r="F126" i="2" s="1"/>
  <c r="C125" i="2"/>
  <c r="D125" i="1"/>
  <c r="E124" i="1"/>
  <c r="F125" i="1" s="1"/>
  <c r="H130" i="1" s="1"/>
  <c r="I130" i="1" s="1"/>
  <c r="G131" i="4" l="1"/>
  <c r="D126" i="4"/>
  <c r="E127" i="4" s="1"/>
  <c r="F128" i="4" s="1"/>
  <c r="C127" i="4"/>
  <c r="D128" i="3"/>
  <c r="E129" i="3" s="1"/>
  <c r="F130" i="3" s="1"/>
  <c r="C129" i="3"/>
  <c r="G71" i="3"/>
  <c r="G126" i="1"/>
  <c r="G127" i="2"/>
  <c r="I126" i="2"/>
  <c r="H127" i="2"/>
  <c r="D125" i="2"/>
  <c r="E126" i="2" s="1"/>
  <c r="F127" i="2" s="1"/>
  <c r="C126" i="2"/>
  <c r="D126" i="1"/>
  <c r="E125" i="1"/>
  <c r="F126" i="1" s="1"/>
  <c r="H131" i="1" s="1"/>
  <c r="I131" i="1" s="1"/>
  <c r="G132" i="4" l="1"/>
  <c r="D127" i="4"/>
  <c r="E128" i="4" s="1"/>
  <c r="F129" i="4" s="1"/>
  <c r="C128" i="4"/>
  <c r="H71" i="3"/>
  <c r="I71" i="3" s="1"/>
  <c r="D129" i="3"/>
  <c r="E130" i="3" s="1"/>
  <c r="F131" i="3" s="1"/>
  <c r="C130" i="3"/>
  <c r="G127" i="1"/>
  <c r="G128" i="2"/>
  <c r="I127" i="2"/>
  <c r="H128" i="2"/>
  <c r="D126" i="2"/>
  <c r="E127" i="2" s="1"/>
  <c r="F128" i="2" s="1"/>
  <c r="C127" i="2"/>
  <c r="D127" i="1"/>
  <c r="E126" i="1"/>
  <c r="F127" i="1" s="1"/>
  <c r="H132" i="1" s="1"/>
  <c r="I132" i="1" s="1"/>
  <c r="G133" i="4" l="1"/>
  <c r="D128" i="4"/>
  <c r="E129" i="4" s="1"/>
  <c r="F130" i="4" s="1"/>
  <c r="C129" i="4"/>
  <c r="D130" i="3"/>
  <c r="E131" i="3" s="1"/>
  <c r="F132" i="3" s="1"/>
  <c r="C131" i="3"/>
  <c r="G72" i="3"/>
  <c r="G128" i="1"/>
  <c r="G129" i="2"/>
  <c r="I128" i="2"/>
  <c r="H129" i="2"/>
  <c r="C128" i="2"/>
  <c r="D127" i="2"/>
  <c r="E128" i="2" s="1"/>
  <c r="F129" i="2" s="1"/>
  <c r="D128" i="1"/>
  <c r="E127" i="1"/>
  <c r="F128" i="1" s="1"/>
  <c r="H133" i="1" s="1"/>
  <c r="I133" i="1" s="1"/>
  <c r="G134" i="4" l="1"/>
  <c r="D129" i="4"/>
  <c r="E130" i="4" s="1"/>
  <c r="F131" i="4" s="1"/>
  <c r="C130" i="4"/>
  <c r="D131" i="3"/>
  <c r="E132" i="3" s="1"/>
  <c r="F133" i="3" s="1"/>
  <c r="C132" i="3"/>
  <c r="H72" i="3"/>
  <c r="I72" i="3" s="1"/>
  <c r="G129" i="1"/>
  <c r="G130" i="2"/>
  <c r="I129" i="2"/>
  <c r="H130" i="2"/>
  <c r="D128" i="2"/>
  <c r="E129" i="2" s="1"/>
  <c r="F130" i="2" s="1"/>
  <c r="C129" i="2"/>
  <c r="D129" i="1"/>
  <c r="E128" i="1"/>
  <c r="F129" i="1" s="1"/>
  <c r="H134" i="1" s="1"/>
  <c r="I134" i="1" s="1"/>
  <c r="G135" i="4" l="1"/>
  <c r="D130" i="4"/>
  <c r="E131" i="4" s="1"/>
  <c r="F132" i="4" s="1"/>
  <c r="C131" i="4"/>
  <c r="D132" i="3"/>
  <c r="E133" i="3" s="1"/>
  <c r="F134" i="3" s="1"/>
  <c r="C133" i="3"/>
  <c r="G73" i="3"/>
  <c r="G130" i="1"/>
  <c r="G131" i="2"/>
  <c r="I130" i="2"/>
  <c r="H131" i="2"/>
  <c r="D129" i="2"/>
  <c r="E130" i="2" s="1"/>
  <c r="F131" i="2" s="1"/>
  <c r="C130" i="2"/>
  <c r="D130" i="1"/>
  <c r="E129" i="1"/>
  <c r="F130" i="1" s="1"/>
  <c r="H135" i="1" s="1"/>
  <c r="I135" i="1" s="1"/>
  <c r="G136" i="4" l="1"/>
  <c r="D131" i="4"/>
  <c r="E132" i="4" s="1"/>
  <c r="F133" i="4" s="1"/>
  <c r="C132" i="4"/>
  <c r="D133" i="3"/>
  <c r="E134" i="3" s="1"/>
  <c r="F135" i="3" s="1"/>
  <c r="C134" i="3"/>
  <c r="H73" i="3"/>
  <c r="I73" i="3" s="1"/>
  <c r="G131" i="1"/>
  <c r="G132" i="2"/>
  <c r="I131" i="2"/>
  <c r="H132" i="2"/>
  <c r="I132" i="2" s="1"/>
  <c r="D130" i="2"/>
  <c r="E131" i="2" s="1"/>
  <c r="F132" i="2" s="1"/>
  <c r="C131" i="2"/>
  <c r="D131" i="1"/>
  <c r="E130" i="1"/>
  <c r="F131" i="1" s="1"/>
  <c r="H136" i="1" s="1"/>
  <c r="I136" i="1" s="1"/>
  <c r="G137" i="4" l="1"/>
  <c r="D132" i="4"/>
  <c r="E133" i="4" s="1"/>
  <c r="F134" i="4" s="1"/>
  <c r="C133" i="4"/>
  <c r="D134" i="3"/>
  <c r="E135" i="3" s="1"/>
  <c r="F136" i="3" s="1"/>
  <c r="C135" i="3"/>
  <c r="G74" i="3"/>
  <c r="G132" i="1"/>
  <c r="G133" i="1" s="1"/>
  <c r="G133" i="2"/>
  <c r="D131" i="2"/>
  <c r="E132" i="2" s="1"/>
  <c r="F133" i="2" s="1"/>
  <c r="C132" i="2"/>
  <c r="H133" i="2"/>
  <c r="D132" i="1"/>
  <c r="E131" i="1"/>
  <c r="F132" i="1" s="1"/>
  <c r="H137" i="1" s="1"/>
  <c r="I137" i="1" s="1"/>
  <c r="G138" i="4" l="1"/>
  <c r="D133" i="4"/>
  <c r="E134" i="4" s="1"/>
  <c r="F135" i="4" s="1"/>
  <c r="C134" i="4"/>
  <c r="H74" i="3"/>
  <c r="I74" i="3" s="1"/>
  <c r="D135" i="3"/>
  <c r="E136" i="3" s="1"/>
  <c r="F137" i="3" s="1"/>
  <c r="C136" i="3"/>
  <c r="G134" i="2"/>
  <c r="I133" i="2"/>
  <c r="H134" i="2"/>
  <c r="D132" i="2"/>
  <c r="E133" i="2" s="1"/>
  <c r="F134" i="2" s="1"/>
  <c r="C133" i="2"/>
  <c r="D133" i="1"/>
  <c r="E132" i="1"/>
  <c r="F133" i="1" s="1"/>
  <c r="H138" i="1" s="1"/>
  <c r="I138" i="1" s="1"/>
  <c r="G139" i="4" l="1"/>
  <c r="D134" i="4"/>
  <c r="E135" i="4" s="1"/>
  <c r="F136" i="4" s="1"/>
  <c r="C135" i="4"/>
  <c r="D136" i="3"/>
  <c r="E137" i="3" s="1"/>
  <c r="F138" i="3" s="1"/>
  <c r="C137" i="3"/>
  <c r="G75" i="3"/>
  <c r="G134" i="1"/>
  <c r="G135" i="2"/>
  <c r="H135" i="2" s="1"/>
  <c r="I134" i="2"/>
  <c r="D133" i="2"/>
  <c r="E134" i="2" s="1"/>
  <c r="F135" i="2" s="1"/>
  <c r="C134" i="2"/>
  <c r="D134" i="1"/>
  <c r="E133" i="1"/>
  <c r="F134" i="1" s="1"/>
  <c r="H139" i="1" s="1"/>
  <c r="I139" i="1" s="1"/>
  <c r="G140" i="4" l="1"/>
  <c r="D135" i="4"/>
  <c r="E136" i="4" s="1"/>
  <c r="F137" i="4" s="1"/>
  <c r="C136" i="4"/>
  <c r="D137" i="3"/>
  <c r="E138" i="3" s="1"/>
  <c r="F139" i="3" s="1"/>
  <c r="C138" i="3"/>
  <c r="H75" i="3"/>
  <c r="I75" i="3" s="1"/>
  <c r="G135" i="1"/>
  <c r="G136" i="2"/>
  <c r="I135" i="2"/>
  <c r="H136" i="2"/>
  <c r="D134" i="2"/>
  <c r="E135" i="2" s="1"/>
  <c r="F136" i="2" s="1"/>
  <c r="C135" i="2"/>
  <c r="D135" i="1"/>
  <c r="E134" i="1"/>
  <c r="F135" i="1" s="1"/>
  <c r="H140" i="1" s="1"/>
  <c r="I140" i="1" s="1"/>
  <c r="G141" i="4" l="1"/>
  <c r="D136" i="4"/>
  <c r="E137" i="4" s="1"/>
  <c r="F138" i="4" s="1"/>
  <c r="C137" i="4"/>
  <c r="D138" i="3"/>
  <c r="E139" i="3" s="1"/>
  <c r="F140" i="3" s="1"/>
  <c r="C139" i="3"/>
  <c r="G76" i="3"/>
  <c r="G136" i="1"/>
  <c r="G137" i="1" s="1"/>
  <c r="G137" i="2"/>
  <c r="I136" i="2"/>
  <c r="H137" i="2"/>
  <c r="C136" i="2"/>
  <c r="D135" i="2"/>
  <c r="E136" i="2" s="1"/>
  <c r="F137" i="2" s="1"/>
  <c r="D136" i="1"/>
  <c r="E135" i="1"/>
  <c r="F136" i="1" s="1"/>
  <c r="H141" i="1" s="1"/>
  <c r="I141" i="1" s="1"/>
  <c r="G142" i="4" l="1"/>
  <c r="D137" i="4"/>
  <c r="E138" i="4" s="1"/>
  <c r="F139" i="4" s="1"/>
  <c r="C138" i="4"/>
  <c r="D139" i="3"/>
  <c r="E140" i="3" s="1"/>
  <c r="F141" i="3" s="1"/>
  <c r="C140" i="3"/>
  <c r="H76" i="3"/>
  <c r="I76" i="3" s="1"/>
  <c r="G138" i="2"/>
  <c r="I137" i="2"/>
  <c r="D136" i="2"/>
  <c r="E137" i="2" s="1"/>
  <c r="F138" i="2" s="1"/>
  <c r="C137" i="2"/>
  <c r="H138" i="2"/>
  <c r="D137" i="1"/>
  <c r="E136" i="1"/>
  <c r="F137" i="1" s="1"/>
  <c r="H142" i="1" s="1"/>
  <c r="I142" i="1" s="1"/>
  <c r="G143" i="4" l="1"/>
  <c r="D138" i="4"/>
  <c r="E139" i="4" s="1"/>
  <c r="F140" i="4" s="1"/>
  <c r="C139" i="4"/>
  <c r="D140" i="3"/>
  <c r="E141" i="3" s="1"/>
  <c r="F142" i="3" s="1"/>
  <c r="C141" i="3"/>
  <c r="G77" i="3"/>
  <c r="G138" i="1"/>
  <c r="G139" i="2"/>
  <c r="I138" i="2"/>
  <c r="H139" i="2"/>
  <c r="D137" i="2"/>
  <c r="E138" i="2" s="1"/>
  <c r="F139" i="2" s="1"/>
  <c r="C138" i="2"/>
  <c r="D138" i="1"/>
  <c r="E137" i="1"/>
  <c r="F138" i="1" s="1"/>
  <c r="H143" i="1" s="1"/>
  <c r="I143" i="1" s="1"/>
  <c r="G144" i="4" l="1"/>
  <c r="D139" i="4"/>
  <c r="E140" i="4" s="1"/>
  <c r="F141" i="4" s="1"/>
  <c r="C140" i="4"/>
  <c r="H77" i="3"/>
  <c r="I77" i="3" s="1"/>
  <c r="D141" i="3"/>
  <c r="E142" i="3" s="1"/>
  <c r="F143" i="3" s="1"/>
  <c r="C142" i="3"/>
  <c r="G139" i="1"/>
  <c r="G140" i="2"/>
  <c r="I139" i="2"/>
  <c r="H140" i="2"/>
  <c r="D138" i="2"/>
  <c r="E139" i="2" s="1"/>
  <c r="F140" i="2" s="1"/>
  <c r="C139" i="2"/>
  <c r="D139" i="1"/>
  <c r="E138" i="1"/>
  <c r="F139" i="1" s="1"/>
  <c r="H144" i="1" s="1"/>
  <c r="I144" i="1" s="1"/>
  <c r="G145" i="4" l="1"/>
  <c r="D140" i="4"/>
  <c r="E141" i="4" s="1"/>
  <c r="F142" i="4" s="1"/>
  <c r="C141" i="4"/>
  <c r="D142" i="3"/>
  <c r="E143" i="3" s="1"/>
  <c r="F144" i="3" s="1"/>
  <c r="C143" i="3"/>
  <c r="G78" i="3"/>
  <c r="G140" i="1"/>
  <c r="G141" i="2"/>
  <c r="I140" i="2"/>
  <c r="H141" i="2"/>
  <c r="D139" i="2"/>
  <c r="E140" i="2" s="1"/>
  <c r="F141" i="2" s="1"/>
  <c r="C140" i="2"/>
  <c r="D140" i="1"/>
  <c r="E139" i="1"/>
  <c r="F140" i="1" s="1"/>
  <c r="H145" i="1" s="1"/>
  <c r="I145" i="1" s="1"/>
  <c r="G146" i="4" l="1"/>
  <c r="D141" i="4"/>
  <c r="E142" i="4" s="1"/>
  <c r="F143" i="4" s="1"/>
  <c r="C142" i="4"/>
  <c r="H78" i="3"/>
  <c r="I78" i="3" s="1"/>
  <c r="D143" i="3"/>
  <c r="E144" i="3" s="1"/>
  <c r="F145" i="3" s="1"/>
  <c r="C144" i="3"/>
  <c r="G141" i="1"/>
  <c r="G142" i="2"/>
  <c r="I141" i="2"/>
  <c r="H142" i="2"/>
  <c r="D140" i="2"/>
  <c r="E141" i="2" s="1"/>
  <c r="F142" i="2" s="1"/>
  <c r="C141" i="2"/>
  <c r="D141" i="1"/>
  <c r="E140" i="1"/>
  <c r="F141" i="1" s="1"/>
  <c r="H146" i="1" s="1"/>
  <c r="I146" i="1" s="1"/>
  <c r="G147" i="4" l="1"/>
  <c r="D142" i="4"/>
  <c r="E143" i="4" s="1"/>
  <c r="F144" i="4" s="1"/>
  <c r="C143" i="4"/>
  <c r="G79" i="3"/>
  <c r="D144" i="3"/>
  <c r="E145" i="3" s="1"/>
  <c r="F146" i="3" s="1"/>
  <c r="C145" i="3"/>
  <c r="G142" i="1"/>
  <c r="G143" i="2"/>
  <c r="I142" i="2"/>
  <c r="H143" i="2"/>
  <c r="D141" i="2"/>
  <c r="E142" i="2" s="1"/>
  <c r="F143" i="2" s="1"/>
  <c r="C142" i="2"/>
  <c r="D142" i="1"/>
  <c r="E141" i="1"/>
  <c r="F142" i="1" s="1"/>
  <c r="H147" i="1" s="1"/>
  <c r="I147" i="1" s="1"/>
  <c r="G148" i="4" l="1"/>
  <c r="D143" i="4"/>
  <c r="E144" i="4" s="1"/>
  <c r="F145" i="4" s="1"/>
  <c r="C144" i="4"/>
  <c r="D145" i="3"/>
  <c r="E146" i="3" s="1"/>
  <c r="F147" i="3" s="1"/>
  <c r="C146" i="3"/>
  <c r="H79" i="3"/>
  <c r="I79" i="3" s="1"/>
  <c r="G143" i="1"/>
  <c r="G144" i="1" s="1"/>
  <c r="G144" i="2"/>
  <c r="H144" i="2" s="1"/>
  <c r="I143" i="2"/>
  <c r="D142" i="2"/>
  <c r="E143" i="2" s="1"/>
  <c r="F144" i="2" s="1"/>
  <c r="C143" i="2"/>
  <c r="D143" i="1"/>
  <c r="E142" i="1"/>
  <c r="F143" i="1" s="1"/>
  <c r="H148" i="1" s="1"/>
  <c r="I148" i="1" s="1"/>
  <c r="G149" i="4" l="1"/>
  <c r="D144" i="4"/>
  <c r="E145" i="4" s="1"/>
  <c r="F146" i="4" s="1"/>
  <c r="C145" i="4"/>
  <c r="G80" i="3"/>
  <c r="D146" i="3"/>
  <c r="E147" i="3" s="1"/>
  <c r="F148" i="3" s="1"/>
  <c r="C147" i="3"/>
  <c r="G145" i="2"/>
  <c r="I144" i="2"/>
  <c r="H145" i="2"/>
  <c r="C144" i="2"/>
  <c r="D143" i="2"/>
  <c r="E144" i="2" s="1"/>
  <c r="F145" i="2" s="1"/>
  <c r="D144" i="1"/>
  <c r="E143" i="1"/>
  <c r="F144" i="1" s="1"/>
  <c r="H149" i="1" s="1"/>
  <c r="I149" i="1" s="1"/>
  <c r="G150" i="4" l="1"/>
  <c r="D145" i="4"/>
  <c r="E146" i="4" s="1"/>
  <c r="F147" i="4" s="1"/>
  <c r="C146" i="4"/>
  <c r="D147" i="3"/>
  <c r="E148" i="3" s="1"/>
  <c r="F149" i="3" s="1"/>
  <c r="C148" i="3"/>
  <c r="H80" i="3"/>
  <c r="I80" i="3" s="1"/>
  <c r="G145" i="1"/>
  <c r="G146" i="1" s="1"/>
  <c r="G146" i="2"/>
  <c r="H146" i="2" s="1"/>
  <c r="I145" i="2"/>
  <c r="D144" i="2"/>
  <c r="E145" i="2" s="1"/>
  <c r="F146" i="2" s="1"/>
  <c r="C145" i="2"/>
  <c r="D145" i="1"/>
  <c r="E144" i="1"/>
  <c r="F145" i="1" s="1"/>
  <c r="H150" i="1" s="1"/>
  <c r="I150" i="1" s="1"/>
  <c r="G151" i="4" l="1"/>
  <c r="D146" i="4"/>
  <c r="E147" i="4" s="1"/>
  <c r="F148" i="4" s="1"/>
  <c r="C147" i="4"/>
  <c r="D148" i="3"/>
  <c r="E149" i="3" s="1"/>
  <c r="F150" i="3" s="1"/>
  <c r="C149" i="3"/>
  <c r="G81" i="3"/>
  <c r="G147" i="2"/>
  <c r="I146" i="2"/>
  <c r="D145" i="2"/>
  <c r="E146" i="2" s="1"/>
  <c r="F147" i="2" s="1"/>
  <c r="C146" i="2"/>
  <c r="H147" i="2"/>
  <c r="D146" i="1"/>
  <c r="E145" i="1"/>
  <c r="F146" i="1" s="1"/>
  <c r="H151" i="1" s="1"/>
  <c r="I151" i="1" s="1"/>
  <c r="G152" i="4" l="1"/>
  <c r="D147" i="4"/>
  <c r="E148" i="4" s="1"/>
  <c r="F149" i="4" s="1"/>
  <c r="C148" i="4"/>
  <c r="D149" i="3"/>
  <c r="E150" i="3" s="1"/>
  <c r="F151" i="3" s="1"/>
  <c r="C150" i="3"/>
  <c r="H81" i="3"/>
  <c r="I81" i="3" s="1"/>
  <c r="G147" i="1"/>
  <c r="G148" i="2"/>
  <c r="H148" i="2" s="1"/>
  <c r="I147" i="2"/>
  <c r="D146" i="2"/>
  <c r="E147" i="2" s="1"/>
  <c r="F148" i="2" s="1"/>
  <c r="C147" i="2"/>
  <c r="D147" i="1"/>
  <c r="E146" i="1"/>
  <c r="F147" i="1" s="1"/>
  <c r="H152" i="1" s="1"/>
  <c r="I152" i="1" s="1"/>
  <c r="G153" i="4" l="1"/>
  <c r="D148" i="4"/>
  <c r="E149" i="4" s="1"/>
  <c r="F150" i="4" s="1"/>
  <c r="C149" i="4"/>
  <c r="D150" i="3"/>
  <c r="E151" i="3" s="1"/>
  <c r="F152" i="3" s="1"/>
  <c r="C151" i="3"/>
  <c r="G82" i="3"/>
  <c r="G148" i="1"/>
  <c r="I148" i="2"/>
  <c r="G149" i="2"/>
  <c r="H149" i="2" s="1"/>
  <c r="D147" i="2"/>
  <c r="E148" i="2" s="1"/>
  <c r="F149" i="2" s="1"/>
  <c r="C148" i="2"/>
  <c r="D148" i="1"/>
  <c r="E147" i="1"/>
  <c r="F148" i="1" s="1"/>
  <c r="H153" i="1" s="1"/>
  <c r="I153" i="1" s="1"/>
  <c r="G154" i="4" l="1"/>
  <c r="D149" i="4"/>
  <c r="E150" i="4" s="1"/>
  <c r="F151" i="4" s="1"/>
  <c r="C150" i="4"/>
  <c r="D151" i="3"/>
  <c r="E152" i="3" s="1"/>
  <c r="F153" i="3" s="1"/>
  <c r="C152" i="3"/>
  <c r="H82" i="3"/>
  <c r="I82" i="3" s="1"/>
  <c r="G149" i="1"/>
  <c r="G150" i="2"/>
  <c r="I149" i="2"/>
  <c r="H150" i="2"/>
  <c r="D148" i="2"/>
  <c r="E149" i="2" s="1"/>
  <c r="F150" i="2" s="1"/>
  <c r="C149" i="2"/>
  <c r="D149" i="1"/>
  <c r="E148" i="1"/>
  <c r="F149" i="1" s="1"/>
  <c r="H154" i="1" s="1"/>
  <c r="I154" i="1" s="1"/>
  <c r="G155" i="4" l="1"/>
  <c r="D150" i="4"/>
  <c r="E151" i="4" s="1"/>
  <c r="F152" i="4" s="1"/>
  <c r="C151" i="4"/>
  <c r="D152" i="3"/>
  <c r="E153" i="3" s="1"/>
  <c r="F154" i="3" s="1"/>
  <c r="C153" i="3"/>
  <c r="G83" i="3"/>
  <c r="G150" i="1"/>
  <c r="G151" i="2"/>
  <c r="I150" i="2"/>
  <c r="H151" i="2"/>
  <c r="D149" i="2"/>
  <c r="E150" i="2" s="1"/>
  <c r="F151" i="2" s="1"/>
  <c r="C150" i="2"/>
  <c r="D150" i="1"/>
  <c r="E149" i="1"/>
  <c r="F150" i="1" s="1"/>
  <c r="H155" i="1" s="1"/>
  <c r="I155" i="1" s="1"/>
  <c r="G156" i="4" l="1"/>
  <c r="D151" i="4"/>
  <c r="E152" i="4" s="1"/>
  <c r="F153" i="4" s="1"/>
  <c r="C152" i="4"/>
  <c r="D153" i="3"/>
  <c r="E154" i="3" s="1"/>
  <c r="F155" i="3" s="1"/>
  <c r="C154" i="3"/>
  <c r="H83" i="3"/>
  <c r="I83" i="3" s="1"/>
  <c r="G151" i="1"/>
  <c r="G152" i="2"/>
  <c r="I151" i="2"/>
  <c r="H152" i="2"/>
  <c r="D150" i="2"/>
  <c r="E151" i="2" s="1"/>
  <c r="F152" i="2" s="1"/>
  <c r="C151" i="2"/>
  <c r="D151" i="1"/>
  <c r="E150" i="1"/>
  <c r="F151" i="1" s="1"/>
  <c r="H156" i="1" s="1"/>
  <c r="I156" i="1" s="1"/>
  <c r="G157" i="4" l="1"/>
  <c r="D152" i="4"/>
  <c r="E153" i="4" s="1"/>
  <c r="F154" i="4" s="1"/>
  <c r="C153" i="4"/>
  <c r="D154" i="3"/>
  <c r="E155" i="3" s="1"/>
  <c r="F156" i="3" s="1"/>
  <c r="C155" i="3"/>
  <c r="G84" i="3"/>
  <c r="G152" i="1"/>
  <c r="G153" i="2"/>
  <c r="I152" i="2"/>
  <c r="H153" i="2"/>
  <c r="C152" i="2"/>
  <c r="D151" i="2"/>
  <c r="E152" i="2" s="1"/>
  <c r="F153" i="2" s="1"/>
  <c r="D152" i="1"/>
  <c r="E151" i="1"/>
  <c r="F152" i="1" s="1"/>
  <c r="H157" i="1" s="1"/>
  <c r="I157" i="1" s="1"/>
  <c r="G158" i="4" l="1"/>
  <c r="D153" i="4"/>
  <c r="E154" i="4" s="1"/>
  <c r="F155" i="4" s="1"/>
  <c r="C154" i="4"/>
  <c r="D155" i="3"/>
  <c r="E156" i="3" s="1"/>
  <c r="F157" i="3" s="1"/>
  <c r="C156" i="3"/>
  <c r="H84" i="3"/>
  <c r="I84" i="3" s="1"/>
  <c r="G153" i="1"/>
  <c r="G154" i="2"/>
  <c r="I153" i="2"/>
  <c r="H154" i="2"/>
  <c r="D152" i="2"/>
  <c r="E153" i="2" s="1"/>
  <c r="F154" i="2" s="1"/>
  <c r="C153" i="2"/>
  <c r="D153" i="1"/>
  <c r="E152" i="1"/>
  <c r="F153" i="1" s="1"/>
  <c r="H158" i="1" s="1"/>
  <c r="I158" i="1" s="1"/>
  <c r="G159" i="4" l="1"/>
  <c r="D154" i="4"/>
  <c r="E155" i="4" s="1"/>
  <c r="F156" i="4" s="1"/>
  <c r="C155" i="4"/>
  <c r="G85" i="3"/>
  <c r="D156" i="3"/>
  <c r="E157" i="3" s="1"/>
  <c r="F158" i="3" s="1"/>
  <c r="C157" i="3"/>
  <c r="G154" i="1"/>
  <c r="G155" i="2"/>
  <c r="I154" i="2"/>
  <c r="H155" i="2"/>
  <c r="D153" i="2"/>
  <c r="E154" i="2" s="1"/>
  <c r="F155" i="2" s="1"/>
  <c r="C154" i="2"/>
  <c r="D154" i="1"/>
  <c r="E153" i="1"/>
  <c r="F154" i="1" s="1"/>
  <c r="H159" i="1" s="1"/>
  <c r="I159" i="1" s="1"/>
  <c r="G160" i="4" l="1"/>
  <c r="D155" i="4"/>
  <c r="E156" i="4" s="1"/>
  <c r="F157" i="4" s="1"/>
  <c r="C156" i="4"/>
  <c r="D157" i="3"/>
  <c r="E158" i="3" s="1"/>
  <c r="F159" i="3" s="1"/>
  <c r="C158" i="3"/>
  <c r="H85" i="3"/>
  <c r="I85" i="3" s="1"/>
  <c r="G155" i="1"/>
  <c r="G156" i="2"/>
  <c r="I155" i="2"/>
  <c r="H156" i="2"/>
  <c r="I156" i="2" s="1"/>
  <c r="D154" i="2"/>
  <c r="E155" i="2" s="1"/>
  <c r="F156" i="2" s="1"/>
  <c r="C155" i="2"/>
  <c r="D155" i="1"/>
  <c r="E154" i="1"/>
  <c r="F155" i="1" s="1"/>
  <c r="H160" i="1" s="1"/>
  <c r="I160" i="1" s="1"/>
  <c r="G161" i="4" l="1"/>
  <c r="D156" i="4"/>
  <c r="E157" i="4" s="1"/>
  <c r="F158" i="4" s="1"/>
  <c r="C157" i="4"/>
  <c r="G86" i="3"/>
  <c r="D158" i="3"/>
  <c r="E159" i="3" s="1"/>
  <c r="F160" i="3" s="1"/>
  <c r="C159" i="3"/>
  <c r="G156" i="1"/>
  <c r="G157" i="2"/>
  <c r="D155" i="2"/>
  <c r="E156" i="2" s="1"/>
  <c r="F157" i="2" s="1"/>
  <c r="C156" i="2"/>
  <c r="H157" i="2"/>
  <c r="D156" i="1"/>
  <c r="E155" i="1"/>
  <c r="F156" i="1" s="1"/>
  <c r="H161" i="1" s="1"/>
  <c r="I161" i="1" s="1"/>
  <c r="G162" i="4" l="1"/>
  <c r="D157" i="4"/>
  <c r="E158" i="4" s="1"/>
  <c r="F159" i="4" s="1"/>
  <c r="C158" i="4"/>
  <c r="D159" i="3"/>
  <c r="E160" i="3" s="1"/>
  <c r="F161" i="3" s="1"/>
  <c r="C160" i="3"/>
  <c r="H86" i="3"/>
  <c r="I86" i="3" s="1"/>
  <c r="G157" i="1"/>
  <c r="G158" i="2"/>
  <c r="I157" i="2"/>
  <c r="H158" i="2"/>
  <c r="D156" i="2"/>
  <c r="E157" i="2" s="1"/>
  <c r="F158" i="2" s="1"/>
  <c r="C157" i="2"/>
  <c r="D157" i="1"/>
  <c r="E156" i="1"/>
  <c r="F157" i="1" s="1"/>
  <c r="D158" i="4" l="1"/>
  <c r="E159" i="4" s="1"/>
  <c r="F160" i="4" s="1"/>
  <c r="C159" i="4"/>
  <c r="D160" i="3"/>
  <c r="E161" i="3" s="1"/>
  <c r="C161" i="3"/>
  <c r="D161" i="3" s="1"/>
  <c r="G87" i="3"/>
  <c r="G158" i="1"/>
  <c r="G159" i="1" s="1"/>
  <c r="G159" i="2"/>
  <c r="H159" i="2" s="1"/>
  <c r="I158" i="2"/>
  <c r="D157" i="2"/>
  <c r="E158" i="2" s="1"/>
  <c r="F159" i="2" s="1"/>
  <c r="C158" i="2"/>
  <c r="D158" i="1"/>
  <c r="E157" i="1"/>
  <c r="F158" i="1" s="1"/>
  <c r="D159" i="4" l="1"/>
  <c r="E160" i="4" s="1"/>
  <c r="F161" i="4" s="1"/>
  <c r="C160" i="4"/>
  <c r="H87" i="3"/>
  <c r="I87" i="3" s="1"/>
  <c r="G160" i="2"/>
  <c r="I159" i="2"/>
  <c r="H160" i="2"/>
  <c r="D158" i="2"/>
  <c r="E159" i="2" s="1"/>
  <c r="F160" i="2" s="1"/>
  <c r="C159" i="2"/>
  <c r="D159" i="1"/>
  <c r="E158" i="1"/>
  <c r="F159" i="1" s="1"/>
  <c r="G160" i="1" s="1"/>
  <c r="D160" i="4" l="1"/>
  <c r="E161" i="4" s="1"/>
  <c r="F162" i="4" s="1"/>
  <c r="C161" i="4"/>
  <c r="G88" i="3"/>
  <c r="G161" i="2"/>
  <c r="H161" i="2" s="1"/>
  <c r="I161" i="2" s="1"/>
  <c r="I160" i="2"/>
  <c r="C160" i="2"/>
  <c r="D159" i="2"/>
  <c r="E160" i="2" s="1"/>
  <c r="F161" i="2" s="1"/>
  <c r="D160" i="1"/>
  <c r="E159" i="1"/>
  <c r="F160" i="1" s="1"/>
  <c r="G161" i="1" s="1"/>
  <c r="D161" i="4" l="1"/>
  <c r="E162" i="4" s="1"/>
  <c r="C162" i="4"/>
  <c r="D162" i="4" s="1"/>
  <c r="H88" i="3"/>
  <c r="I88" i="3" s="1"/>
  <c r="D160" i="2"/>
  <c r="E161" i="2" s="1"/>
  <c r="C161" i="2"/>
  <c r="D161" i="2" s="1"/>
  <c r="D161" i="1"/>
  <c r="E161" i="1" s="1"/>
  <c r="L9" i="1" s="1"/>
  <c r="E160" i="1"/>
  <c r="F161" i="1" s="1"/>
  <c r="G89" i="3" l="1"/>
  <c r="H89" i="3" s="1"/>
  <c r="I89" i="3" s="1"/>
  <c r="G90" i="3" l="1"/>
  <c r="H90" i="3"/>
  <c r="I90" i="3" s="1"/>
  <c r="G91" i="3" l="1"/>
  <c r="H91" i="3" l="1"/>
  <c r="I91" i="3" s="1"/>
  <c r="G92" i="3" l="1"/>
  <c r="H92" i="3" l="1"/>
  <c r="I92" i="3" s="1"/>
  <c r="G93" i="3" l="1"/>
  <c r="H93" i="3" l="1"/>
  <c r="I93" i="3" s="1"/>
  <c r="G94" i="3" l="1"/>
  <c r="H94" i="3" l="1"/>
  <c r="I94" i="3" s="1"/>
  <c r="G95" i="3" l="1"/>
  <c r="H95" i="3" l="1"/>
  <c r="I95" i="3" s="1"/>
  <c r="G96" i="3" l="1"/>
  <c r="H96" i="3" l="1"/>
  <c r="I96" i="3" s="1"/>
  <c r="G97" i="3" l="1"/>
  <c r="H97" i="3" l="1"/>
  <c r="I97" i="3" s="1"/>
  <c r="G98" i="3" l="1"/>
  <c r="H98" i="3" l="1"/>
  <c r="I98" i="3" s="1"/>
  <c r="G99" i="3" l="1"/>
  <c r="H99" i="3" l="1"/>
  <c r="I99" i="3" s="1"/>
  <c r="G100" i="3" l="1"/>
  <c r="H100" i="3" s="1"/>
  <c r="I100" i="3" s="1"/>
  <c r="G101" i="3" l="1"/>
  <c r="H101" i="3" l="1"/>
  <c r="I101" i="3" s="1"/>
  <c r="G102" i="3" l="1"/>
  <c r="H102" i="3" s="1"/>
  <c r="I102" i="3" s="1"/>
  <c r="G103" i="3" l="1"/>
  <c r="H103" i="3" l="1"/>
  <c r="I103" i="3" s="1"/>
  <c r="G104" i="3" l="1"/>
  <c r="H104" i="3" l="1"/>
  <c r="I104" i="3" s="1"/>
  <c r="G105" i="3" l="1"/>
  <c r="H105" i="3" l="1"/>
  <c r="I105" i="3" s="1"/>
  <c r="G106" i="3" l="1"/>
  <c r="H106" i="3" l="1"/>
  <c r="I106" i="3" s="1"/>
  <c r="G107" i="3" l="1"/>
  <c r="H107" i="3" l="1"/>
  <c r="I107" i="3" s="1"/>
  <c r="G108" i="3" l="1"/>
  <c r="H108" i="3" l="1"/>
  <c r="I108" i="3" s="1"/>
  <c r="G109" i="3" l="1"/>
  <c r="H109" i="3" l="1"/>
  <c r="I109" i="3" s="1"/>
  <c r="G110" i="3" l="1"/>
  <c r="H110" i="3" l="1"/>
  <c r="I110" i="3" s="1"/>
  <c r="G111" i="3" l="1"/>
  <c r="H111" i="3" l="1"/>
  <c r="I111" i="3" s="1"/>
  <c r="G112" i="3" l="1"/>
  <c r="H112" i="3" l="1"/>
  <c r="I112" i="3" s="1"/>
  <c r="G113" i="3" l="1"/>
  <c r="H113" i="3" l="1"/>
  <c r="I113" i="3" s="1"/>
  <c r="G114" i="3" l="1"/>
  <c r="H114" i="3" l="1"/>
  <c r="I114" i="3" s="1"/>
  <c r="G115" i="3" l="1"/>
  <c r="H115" i="3" l="1"/>
  <c r="I115" i="3" s="1"/>
  <c r="G116" i="3" l="1"/>
  <c r="H116" i="3" l="1"/>
  <c r="I116" i="3" s="1"/>
  <c r="G117" i="3" l="1"/>
  <c r="H117" i="3" l="1"/>
  <c r="I117" i="3" s="1"/>
  <c r="G118" i="3" l="1"/>
  <c r="H118" i="3" l="1"/>
  <c r="I118" i="3" s="1"/>
  <c r="G119" i="3" l="1"/>
  <c r="H119" i="3" l="1"/>
  <c r="I119" i="3" s="1"/>
  <c r="G120" i="3" l="1"/>
  <c r="H120" i="3" l="1"/>
  <c r="I120" i="3" s="1"/>
  <c r="G121" i="3" l="1"/>
  <c r="H121" i="3" l="1"/>
  <c r="I121" i="3" s="1"/>
  <c r="G122" i="3" l="1"/>
  <c r="H122" i="3" l="1"/>
  <c r="I122" i="3" s="1"/>
  <c r="G123" i="3" l="1"/>
  <c r="H123" i="3" l="1"/>
  <c r="I123" i="3" s="1"/>
  <c r="G124" i="3" l="1"/>
  <c r="H124" i="3" l="1"/>
  <c r="I124" i="3" s="1"/>
  <c r="G125" i="3" l="1"/>
  <c r="H125" i="3" l="1"/>
  <c r="I125" i="3" s="1"/>
  <c r="G126" i="3" l="1"/>
  <c r="H126" i="3" l="1"/>
  <c r="I126" i="3" s="1"/>
  <c r="G127" i="3" l="1"/>
  <c r="H127" i="3" l="1"/>
  <c r="I127" i="3" s="1"/>
  <c r="G128" i="3" l="1"/>
  <c r="H128" i="3" l="1"/>
  <c r="I128" i="3" s="1"/>
  <c r="G129" i="3" l="1"/>
  <c r="H129" i="3" l="1"/>
  <c r="I129" i="3" s="1"/>
  <c r="G130" i="3" l="1"/>
  <c r="H130" i="3" l="1"/>
  <c r="I130" i="3" s="1"/>
  <c r="G131" i="3" l="1"/>
  <c r="H131" i="3" l="1"/>
  <c r="I131" i="3" s="1"/>
  <c r="G132" i="3" l="1"/>
  <c r="H132" i="3" l="1"/>
  <c r="I132" i="3" s="1"/>
  <c r="G133" i="3" l="1"/>
  <c r="H133" i="3" l="1"/>
  <c r="I133" i="3" s="1"/>
  <c r="G134" i="3" l="1"/>
  <c r="H134" i="3" l="1"/>
  <c r="I134" i="3" s="1"/>
  <c r="G135" i="3" l="1"/>
  <c r="H135" i="3" l="1"/>
  <c r="I135" i="3" s="1"/>
  <c r="G136" i="3" l="1"/>
  <c r="H136" i="3" l="1"/>
  <c r="I136" i="3" s="1"/>
  <c r="G137" i="3" l="1"/>
  <c r="H137" i="3" l="1"/>
  <c r="I137" i="3" s="1"/>
  <c r="G138" i="3" l="1"/>
  <c r="H138" i="3" l="1"/>
  <c r="I138" i="3" s="1"/>
  <c r="G139" i="3" l="1"/>
  <c r="H139" i="3" l="1"/>
  <c r="I139" i="3" s="1"/>
  <c r="G140" i="3" l="1"/>
  <c r="H140" i="3" l="1"/>
  <c r="I140" i="3" s="1"/>
  <c r="G141" i="3" l="1"/>
  <c r="H141" i="3" l="1"/>
  <c r="I141" i="3" s="1"/>
  <c r="G142" i="3" l="1"/>
  <c r="H142" i="3" l="1"/>
  <c r="I142" i="3" s="1"/>
  <c r="G143" i="3" l="1"/>
  <c r="H143" i="3" l="1"/>
  <c r="I143" i="3" s="1"/>
  <c r="G144" i="3" l="1"/>
  <c r="H144" i="3" l="1"/>
  <c r="I144" i="3" s="1"/>
  <c r="G145" i="3" l="1"/>
  <c r="H145" i="3" l="1"/>
  <c r="I145" i="3" s="1"/>
  <c r="G146" i="3" l="1"/>
  <c r="H146" i="3" l="1"/>
  <c r="I146" i="3" s="1"/>
  <c r="G147" i="3" l="1"/>
  <c r="H147" i="3" l="1"/>
  <c r="I147" i="3" s="1"/>
  <c r="G148" i="3" l="1"/>
  <c r="H148" i="3" l="1"/>
  <c r="I148" i="3" s="1"/>
  <c r="G149" i="3" l="1"/>
  <c r="H149" i="3" s="1"/>
  <c r="I149" i="3" s="1"/>
  <c r="G150" i="3" l="1"/>
  <c r="H150" i="3" l="1"/>
  <c r="I150" i="3" s="1"/>
  <c r="G151" i="3" l="1"/>
  <c r="H151" i="3" l="1"/>
  <c r="I151" i="3" s="1"/>
  <c r="G152" i="3" l="1"/>
  <c r="H152" i="3" l="1"/>
  <c r="I152" i="3" s="1"/>
  <c r="G153" i="3" l="1"/>
  <c r="H153" i="3" l="1"/>
  <c r="I153" i="3" s="1"/>
  <c r="G154" i="3" l="1"/>
  <c r="H154" i="3" l="1"/>
  <c r="I154" i="3" s="1"/>
  <c r="G155" i="3" l="1"/>
  <c r="H155" i="3" l="1"/>
  <c r="I155" i="3" s="1"/>
  <c r="G156" i="3" l="1"/>
  <c r="H156" i="3" l="1"/>
  <c r="I156" i="3" s="1"/>
  <c r="G157" i="3" l="1"/>
  <c r="H157" i="3" l="1"/>
  <c r="I157" i="3" s="1"/>
  <c r="G158" i="3" l="1"/>
  <c r="H158" i="3" l="1"/>
  <c r="I158" i="3" s="1"/>
  <c r="G159" i="3" l="1"/>
  <c r="H159" i="3" l="1"/>
  <c r="I159" i="3" s="1"/>
  <c r="G160" i="3" l="1"/>
  <c r="H160" i="3" l="1"/>
  <c r="I160" i="3" s="1"/>
  <c r="G161" i="3" l="1"/>
  <c r="H161" i="3" s="1"/>
  <c r="I161" i="3" s="1"/>
</calcChain>
</file>

<file path=xl/sharedStrings.xml><?xml version="1.0" encoding="utf-8"?>
<sst xmlns="http://schemas.openxmlformats.org/spreadsheetml/2006/main" count="61" uniqueCount="25">
  <si>
    <t>dzień</t>
  </si>
  <si>
    <t>owiec</t>
  </si>
  <si>
    <t>dzien tyg</t>
  </si>
  <si>
    <t>ile mleka daje jedna owca dziennie</t>
  </si>
  <si>
    <t>lacznie mleka</t>
  </si>
  <si>
    <t>z ilu litrow jeden oscypek</t>
  </si>
  <si>
    <t>ile oscypkow zaczyna produkowac</t>
  </si>
  <si>
    <t>wedzone</t>
  </si>
  <si>
    <t>gotowe</t>
  </si>
  <si>
    <t>ile sprzedal</t>
  </si>
  <si>
    <t>85.1</t>
  </si>
  <si>
    <t>85.2</t>
  </si>
  <si>
    <t>czy miał tyle co chcieli?</t>
  </si>
  <si>
    <t>miesiac</t>
  </si>
  <si>
    <t>85.4</t>
  </si>
  <si>
    <t>ile</t>
  </si>
  <si>
    <t>ile chcieli</t>
  </si>
  <si>
    <t>100% owcze</t>
  </si>
  <si>
    <t>80% owcze</t>
  </si>
  <si>
    <t>z ilu litrow jeden oscypek 100% owczy</t>
  </si>
  <si>
    <t>z ilu litrow jeden oscypek 80% owczy</t>
  </si>
  <si>
    <t>60% owcze</t>
  </si>
  <si>
    <t>z ilu litrow jeden oscypek 60% owczy</t>
  </si>
  <si>
    <t>&lt;- odpowiedzi</t>
  </si>
  <si>
    <t>odpowiedzi nizej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</si>
</sst>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1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Ile oscypków baca sprzedał w kolejnych miesiącach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'symulacja, 85.1, 85.2, 85.4'!$M$15</c:f>
              <c:strCache>
                <c:ptCount val="1"/>
                <c:pt idx="0">
                  <c:v>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'symulacja, 85.1, 85.2, 85.4'!$L$16:$L$21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'symulacja, 85.1, 85.2, 85.4'!$M$16:$M$21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2365856"/>
        <c:axId val="1172363680"/>
      </c:barChart>
      <c:catAx>
        <c:axId val="11723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2363680"/>
        <c:crosses val="autoZero"/>
        <c:auto val="1"/>
        <c:lblAlgn val="ctr"/>
        <c:lblOffset val="100"/>
        <c:noMultiLvlLbl val="0"/>
      </c:catAx>
      <c:valAx>
        <c:axId val="11723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4704104695246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236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21</xdr:row>
      <xdr:rowOff>87630</xdr:rowOff>
    </xdr:from>
    <xdr:to>
      <xdr:col>18</xdr:col>
      <xdr:colOff>312420</xdr:colOff>
      <xdr:row>36</xdr:row>
      <xdr:rowOff>87630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topLeftCell="A7" workbookViewId="0">
      <selection activeCell="N14" sqref="N14"/>
    </sheetView>
  </sheetViews>
  <sheetFormatPr defaultRowHeight="14.4" x14ac:dyDescent="0.3"/>
  <cols>
    <col min="1" max="1" width="10.109375" bestFit="1" customWidth="1"/>
    <col min="11" max="11" width="10.109375" bestFit="1" customWidth="1"/>
  </cols>
  <sheetData>
    <row r="1" spans="1:13" x14ac:dyDescent="0.3">
      <c r="A1" t="s">
        <v>0</v>
      </c>
      <c r="B1" t="s">
        <v>2</v>
      </c>
      <c r="C1" t="s">
        <v>13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s="6"/>
      <c r="J1" s="6"/>
    </row>
    <row r="2" spans="1:13" x14ac:dyDescent="0.3">
      <c r="A2" s="1">
        <v>41752</v>
      </c>
      <c r="B2" s="4">
        <f>WEEKDAY(A2,2)</f>
        <v>3</v>
      </c>
      <c r="C2" s="4">
        <f>MONTH(A2)</f>
        <v>4</v>
      </c>
      <c r="D2" s="2">
        <v>0.5</v>
      </c>
      <c r="E2" s="2">
        <f>D2*$M$2</f>
        <v>300</v>
      </c>
      <c r="F2" s="2">
        <f>0</f>
        <v>0</v>
      </c>
      <c r="G2" s="2">
        <v>0</v>
      </c>
      <c r="H2" s="2">
        <v>0</v>
      </c>
      <c r="I2" s="6"/>
      <c r="J2" s="6"/>
      <c r="L2" t="s">
        <v>1</v>
      </c>
      <c r="M2">
        <v>600</v>
      </c>
    </row>
    <row r="3" spans="1:13" x14ac:dyDescent="0.3">
      <c r="A3" s="1">
        <v>41753</v>
      </c>
      <c r="B3">
        <f t="shared" ref="B3:B66" si="0">WEEKDAY(A3,2)</f>
        <v>4</v>
      </c>
      <c r="C3" s="4">
        <f t="shared" ref="C3:C66" si="1">MONTH(A3)</f>
        <v>4</v>
      </c>
      <c r="D3">
        <f>ROUND(IF(A3&gt;41814,IF(B3=3,D2*0.9,D2),IF(B3=3,D2*1.04,D2)),2)</f>
        <v>0.5</v>
      </c>
      <c r="E3">
        <f>D3*$M$2</f>
        <v>300</v>
      </c>
      <c r="F3" s="4">
        <f>INT(E2/$M$3)</f>
        <v>50</v>
      </c>
      <c r="G3" s="2">
        <f>G2+F2</f>
        <v>0</v>
      </c>
      <c r="H3" s="2">
        <v>0</v>
      </c>
      <c r="I3" s="6"/>
      <c r="J3" s="6"/>
      <c r="L3" t="s">
        <v>5</v>
      </c>
      <c r="M3">
        <v>6</v>
      </c>
    </row>
    <row r="4" spans="1:13" x14ac:dyDescent="0.3">
      <c r="A4" s="1">
        <v>41754</v>
      </c>
      <c r="B4">
        <f t="shared" si="0"/>
        <v>5</v>
      </c>
      <c r="C4" s="4">
        <f t="shared" si="1"/>
        <v>4</v>
      </c>
      <c r="D4">
        <f>ROUND(IF(A4&gt;41814,IF(B4=3,D3*0.9,D3),IF(B4=3,D3*1.04,D3)),2)</f>
        <v>0.5</v>
      </c>
      <c r="E4">
        <f>D4*$M$2</f>
        <v>300</v>
      </c>
      <c r="F4" s="4">
        <f t="shared" ref="F4:F67" si="2">INT(E3/$M$3)</f>
        <v>50</v>
      </c>
      <c r="G4" s="2">
        <f t="shared" ref="G4:G6" si="3">G3+F3</f>
        <v>50</v>
      </c>
      <c r="H4" s="2">
        <v>0</v>
      </c>
      <c r="I4" s="6"/>
      <c r="J4" s="6"/>
    </row>
    <row r="5" spans="1:13" x14ac:dyDescent="0.3">
      <c r="A5" s="1">
        <v>41755</v>
      </c>
      <c r="B5">
        <f t="shared" si="0"/>
        <v>6</v>
      </c>
      <c r="C5" s="4">
        <f t="shared" si="1"/>
        <v>4</v>
      </c>
      <c r="D5">
        <f>ROUND(IF(A5&gt;41814,IF(B5=3,D4*0.9,D4),IF(B5=3,D4*1.04,D4)),2)</f>
        <v>0.5</v>
      </c>
      <c r="E5">
        <f>D5*$M$2</f>
        <v>300</v>
      </c>
      <c r="F5" s="4">
        <f t="shared" si="2"/>
        <v>50</v>
      </c>
      <c r="G5" s="2">
        <f t="shared" si="3"/>
        <v>100</v>
      </c>
      <c r="H5" s="2">
        <v>0</v>
      </c>
      <c r="I5" s="6" t="s">
        <v>9</v>
      </c>
      <c r="J5" s="6" t="s">
        <v>16</v>
      </c>
      <c r="K5" s="3"/>
    </row>
    <row r="6" spans="1:13" x14ac:dyDescent="0.3">
      <c r="A6" s="1">
        <v>41756</v>
      </c>
      <c r="B6">
        <f t="shared" si="0"/>
        <v>7</v>
      </c>
      <c r="C6" s="4">
        <f t="shared" si="1"/>
        <v>4</v>
      </c>
      <c r="D6">
        <f>ROUND(IF(A6&gt;41814,IF(B6=3,D5*0.9,D5),IF(B6=3,D5*1.04,D5)),2)</f>
        <v>0.5</v>
      </c>
      <c r="E6">
        <f>D6*$M$2</f>
        <v>300</v>
      </c>
      <c r="F6" s="4">
        <f t="shared" si="2"/>
        <v>50</v>
      </c>
      <c r="G6" s="2">
        <f t="shared" si="3"/>
        <v>150</v>
      </c>
      <c r="H6" s="2">
        <f>H5</f>
        <v>0</v>
      </c>
      <c r="I6" s="6"/>
      <c r="J6" s="6"/>
    </row>
    <row r="7" spans="1:13" x14ac:dyDescent="0.3">
      <c r="A7" s="1">
        <v>41757</v>
      </c>
      <c r="B7">
        <f t="shared" si="0"/>
        <v>1</v>
      </c>
      <c r="C7" s="4">
        <f t="shared" si="1"/>
        <v>4</v>
      </c>
      <c r="D7">
        <f>ROUND(IF(A7&gt;41814,IF(B7=3,D6*0.9,D6),IF(B7=3,D6*1.04,D6)),2)</f>
        <v>0.5</v>
      </c>
      <c r="E7">
        <f>D7*$M$2</f>
        <v>300</v>
      </c>
      <c r="F7" s="4">
        <f t="shared" si="2"/>
        <v>50</v>
      </c>
      <c r="G7" s="2">
        <f>G6+F6</f>
        <v>200</v>
      </c>
      <c r="H7" s="4">
        <f>H6+F2-I6</f>
        <v>0</v>
      </c>
      <c r="I7" s="6"/>
      <c r="J7" s="6"/>
    </row>
    <row r="8" spans="1:13" x14ac:dyDescent="0.3">
      <c r="A8" s="1">
        <v>41758</v>
      </c>
      <c r="B8">
        <f t="shared" si="0"/>
        <v>2</v>
      </c>
      <c r="C8" s="4">
        <f t="shared" si="1"/>
        <v>4</v>
      </c>
      <c r="D8">
        <f>ROUND(IF(A8&gt;41814,IF(B8=3,D7*0.9,D7),IF(B8=3,D7*1.04,D7)),2)</f>
        <v>0.5</v>
      </c>
      <c r="E8">
        <f>D8*$M$2</f>
        <v>300</v>
      </c>
      <c r="F8" s="4">
        <f t="shared" si="2"/>
        <v>50</v>
      </c>
      <c r="G8">
        <f>G7+F7-F2</f>
        <v>250</v>
      </c>
      <c r="H8" s="4">
        <f t="shared" ref="H8:H71" si="4">H7+F3-I7</f>
        <v>50</v>
      </c>
      <c r="I8">
        <f>IF(B8&lt;6,IF(H8&gt;35,36,H8),IF(H8&gt;99,100,H8))</f>
        <v>36</v>
      </c>
      <c r="J8">
        <f>IF(B8&lt;6,36,100)</f>
        <v>36</v>
      </c>
      <c r="L8" s="7" t="s">
        <v>10</v>
      </c>
    </row>
    <row r="9" spans="1:13" x14ac:dyDescent="0.3">
      <c r="A9" s="1">
        <v>41759</v>
      </c>
      <c r="B9">
        <f t="shared" si="0"/>
        <v>3</v>
      </c>
      <c r="C9" s="4">
        <f t="shared" si="1"/>
        <v>4</v>
      </c>
      <c r="D9">
        <f>ROUND(IF(A9&gt;41814,IF(B9=3,D8*0.9,D8),IF(B9=3,D8*1.04,D8)),2)</f>
        <v>0.52</v>
      </c>
      <c r="E9">
        <f>D9*$M$2</f>
        <v>312</v>
      </c>
      <c r="F9" s="4">
        <f t="shared" si="2"/>
        <v>50</v>
      </c>
      <c r="G9">
        <f t="shared" ref="G9:G72" si="5">G8+F8-F3</f>
        <v>250</v>
      </c>
      <c r="H9" s="4">
        <f t="shared" si="4"/>
        <v>64</v>
      </c>
      <c r="I9">
        <f t="shared" ref="I9:I72" si="6">IF(B9&lt;6,IF(H9&gt;35,36,H9),IF(H9&gt;99,100,H9))</f>
        <v>36</v>
      </c>
      <c r="J9">
        <f t="shared" ref="J9:J72" si="7">IF(B9&lt;6,36,100)</f>
        <v>36</v>
      </c>
      <c r="L9">
        <f>SUM(E2:E161)</f>
        <v>41406</v>
      </c>
    </row>
    <row r="10" spans="1:13" x14ac:dyDescent="0.3">
      <c r="A10" s="1">
        <v>41760</v>
      </c>
      <c r="B10">
        <f t="shared" si="0"/>
        <v>4</v>
      </c>
      <c r="C10" s="4">
        <f t="shared" si="1"/>
        <v>5</v>
      </c>
      <c r="D10">
        <f>ROUND(IF(A10&gt;41814,IF(B10=3,D9*0.9,D9),IF(B10=3,D9*1.04,D9)),2)</f>
        <v>0.52</v>
      </c>
      <c r="E10">
        <f>D10*$M$2</f>
        <v>312</v>
      </c>
      <c r="F10" s="4">
        <f t="shared" si="2"/>
        <v>52</v>
      </c>
      <c r="G10">
        <f t="shared" si="5"/>
        <v>250</v>
      </c>
      <c r="H10" s="4">
        <f t="shared" si="4"/>
        <v>78</v>
      </c>
      <c r="I10">
        <f t="shared" si="6"/>
        <v>36</v>
      </c>
      <c r="J10">
        <f t="shared" si="7"/>
        <v>36</v>
      </c>
    </row>
    <row r="11" spans="1:13" x14ac:dyDescent="0.3">
      <c r="A11" s="1">
        <v>41761</v>
      </c>
      <c r="B11">
        <f t="shared" si="0"/>
        <v>5</v>
      </c>
      <c r="C11" s="4">
        <f t="shared" si="1"/>
        <v>5</v>
      </c>
      <c r="D11">
        <f>ROUND(IF(A11&gt;41814,IF(B11=3,D10*0.9,D10),IF(B11=3,D10*1.04,D10)),2)</f>
        <v>0.52</v>
      </c>
      <c r="E11">
        <f>D11*$M$2</f>
        <v>312</v>
      </c>
      <c r="F11" s="4">
        <f t="shared" si="2"/>
        <v>52</v>
      </c>
      <c r="G11">
        <f t="shared" si="5"/>
        <v>252</v>
      </c>
      <c r="H11" s="4">
        <f t="shared" si="4"/>
        <v>92</v>
      </c>
      <c r="I11">
        <f t="shared" si="6"/>
        <v>36</v>
      </c>
      <c r="J11">
        <f t="shared" si="7"/>
        <v>36</v>
      </c>
      <c r="L11" s="7" t="s">
        <v>11</v>
      </c>
    </row>
    <row r="12" spans="1:13" x14ac:dyDescent="0.3">
      <c r="A12" s="1">
        <v>41762</v>
      </c>
      <c r="B12">
        <f t="shared" si="0"/>
        <v>6</v>
      </c>
      <c r="C12" s="4">
        <f t="shared" si="1"/>
        <v>5</v>
      </c>
      <c r="D12">
        <f>ROUND(IF(A12&gt;41814,IF(B12=3,D11*0.9,D11),IF(B12=3,D11*1.04,D11)),2)</f>
        <v>0.52</v>
      </c>
      <c r="E12">
        <f>D12*$M$2</f>
        <v>312</v>
      </c>
      <c r="F12" s="4">
        <f t="shared" si="2"/>
        <v>52</v>
      </c>
      <c r="G12">
        <f t="shared" si="5"/>
        <v>254</v>
      </c>
      <c r="H12" s="4">
        <f t="shared" si="4"/>
        <v>106</v>
      </c>
      <c r="I12">
        <f t="shared" si="6"/>
        <v>100</v>
      </c>
      <c r="J12">
        <f t="shared" si="7"/>
        <v>100</v>
      </c>
      <c r="L12">
        <f>SUM(J8:J161)</f>
        <v>8360</v>
      </c>
    </row>
    <row r="13" spans="1:13" x14ac:dyDescent="0.3">
      <c r="A13" s="1">
        <v>41763</v>
      </c>
      <c r="B13">
        <f t="shared" si="0"/>
        <v>7</v>
      </c>
      <c r="C13" s="4">
        <f t="shared" si="1"/>
        <v>5</v>
      </c>
      <c r="D13">
        <f>ROUND(IF(A13&gt;41814,IF(B13=3,D12*0.9,D12),IF(B13=3,D12*1.04,D12)),2)</f>
        <v>0.52</v>
      </c>
      <c r="E13">
        <f>D13*$M$2</f>
        <v>312</v>
      </c>
      <c r="F13" s="4">
        <f t="shared" si="2"/>
        <v>52</v>
      </c>
      <c r="G13">
        <f t="shared" si="5"/>
        <v>256</v>
      </c>
      <c r="H13" s="4">
        <f t="shared" si="4"/>
        <v>56</v>
      </c>
      <c r="I13">
        <f t="shared" si="6"/>
        <v>56</v>
      </c>
      <c r="J13">
        <f t="shared" si="7"/>
        <v>100</v>
      </c>
    </row>
    <row r="14" spans="1:13" ht="15" thickBot="1" x14ac:dyDescent="0.35">
      <c r="A14" s="1">
        <v>41764</v>
      </c>
      <c r="B14">
        <f t="shared" si="0"/>
        <v>1</v>
      </c>
      <c r="C14" s="4">
        <f t="shared" si="1"/>
        <v>5</v>
      </c>
      <c r="D14">
        <f>ROUND(IF(A14&gt;41814,IF(B14=3,D13*0.9,D13),IF(B14=3,D13*1.04,D13)),2)</f>
        <v>0.52</v>
      </c>
      <c r="E14">
        <f>D14*$M$2</f>
        <v>312</v>
      </c>
      <c r="F14" s="4">
        <f t="shared" si="2"/>
        <v>52</v>
      </c>
      <c r="G14">
        <f t="shared" si="5"/>
        <v>258</v>
      </c>
      <c r="H14" s="4">
        <f t="shared" si="4"/>
        <v>50</v>
      </c>
      <c r="I14">
        <f t="shared" si="6"/>
        <v>36</v>
      </c>
      <c r="J14">
        <f t="shared" si="7"/>
        <v>36</v>
      </c>
      <c r="L14" s="7" t="s">
        <v>14</v>
      </c>
    </row>
    <row r="15" spans="1:13" x14ac:dyDescent="0.3">
      <c r="A15" s="1">
        <v>41765</v>
      </c>
      <c r="B15">
        <f t="shared" si="0"/>
        <v>2</v>
      </c>
      <c r="C15" s="4">
        <f t="shared" si="1"/>
        <v>5</v>
      </c>
      <c r="D15">
        <f>ROUND(IF(A15&gt;41814,IF(B15=3,D14*0.9,D14),IF(B15=3,D14*1.04,D14)),2)</f>
        <v>0.52</v>
      </c>
      <c r="E15">
        <f>D15*$M$2</f>
        <v>312</v>
      </c>
      <c r="F15" s="4">
        <f t="shared" si="2"/>
        <v>52</v>
      </c>
      <c r="G15">
        <f t="shared" si="5"/>
        <v>260</v>
      </c>
      <c r="H15" s="4">
        <f t="shared" si="4"/>
        <v>66</v>
      </c>
      <c r="I15">
        <f t="shared" si="6"/>
        <v>36</v>
      </c>
      <c r="J15">
        <f t="shared" si="7"/>
        <v>36</v>
      </c>
      <c r="L15" s="9" t="s">
        <v>13</v>
      </c>
      <c r="M15" s="10" t="s">
        <v>15</v>
      </c>
    </row>
    <row r="16" spans="1:13" x14ac:dyDescent="0.3">
      <c r="A16" s="1">
        <v>41766</v>
      </c>
      <c r="B16">
        <f t="shared" si="0"/>
        <v>3</v>
      </c>
      <c r="C16" s="4">
        <f t="shared" si="1"/>
        <v>5</v>
      </c>
      <c r="D16">
        <f>ROUND(IF(A16&gt;41814,IF(B16=3,D15*0.9,D15),IF(B16=3,D15*1.04,D15)),2)</f>
        <v>0.54</v>
      </c>
      <c r="E16">
        <f>D16*$M$2</f>
        <v>324</v>
      </c>
      <c r="F16" s="4">
        <f t="shared" si="2"/>
        <v>52</v>
      </c>
      <c r="G16">
        <f t="shared" si="5"/>
        <v>260</v>
      </c>
      <c r="H16" s="4">
        <f t="shared" si="4"/>
        <v>82</v>
      </c>
      <c r="I16">
        <f t="shared" si="6"/>
        <v>36</v>
      </c>
      <c r="J16">
        <f t="shared" si="7"/>
        <v>36</v>
      </c>
      <c r="L16" s="11">
        <v>4</v>
      </c>
      <c r="M16" s="12">
        <f>SUMIF(C:C,L16,I:I)</f>
        <v>72</v>
      </c>
    </row>
    <row r="17" spans="1:13" x14ac:dyDescent="0.3">
      <c r="A17" s="1">
        <v>41767</v>
      </c>
      <c r="B17">
        <f t="shared" si="0"/>
        <v>4</v>
      </c>
      <c r="C17" s="4">
        <f t="shared" si="1"/>
        <v>5</v>
      </c>
      <c r="D17">
        <f>ROUND(IF(A17&gt;41814,IF(B17=3,D16*0.9,D16),IF(B17=3,D16*1.04,D16)),2)</f>
        <v>0.54</v>
      </c>
      <c r="E17">
        <f>D17*$M$2</f>
        <v>324</v>
      </c>
      <c r="F17" s="4">
        <f t="shared" si="2"/>
        <v>54</v>
      </c>
      <c r="G17">
        <f t="shared" si="5"/>
        <v>260</v>
      </c>
      <c r="H17" s="4">
        <f t="shared" si="4"/>
        <v>98</v>
      </c>
      <c r="I17">
        <f t="shared" si="6"/>
        <v>36</v>
      </c>
      <c r="J17">
        <f t="shared" si="7"/>
        <v>36</v>
      </c>
      <c r="L17" s="11">
        <v>5</v>
      </c>
      <c r="M17" s="12">
        <f t="shared" ref="M17:M21" si="8">SUMIF(C:C,L17,I:I)</f>
        <v>1626</v>
      </c>
    </row>
    <row r="18" spans="1:13" x14ac:dyDescent="0.3">
      <c r="A18" s="1">
        <v>41768</v>
      </c>
      <c r="B18">
        <f t="shared" si="0"/>
        <v>5</v>
      </c>
      <c r="C18" s="4">
        <f t="shared" si="1"/>
        <v>5</v>
      </c>
      <c r="D18">
        <f>ROUND(IF(A18&gt;41814,IF(B18=3,D17*0.9,D17),IF(B18=3,D17*1.04,D17)),2)</f>
        <v>0.54</v>
      </c>
      <c r="E18">
        <f>D18*$M$2</f>
        <v>324</v>
      </c>
      <c r="F18" s="4">
        <f t="shared" si="2"/>
        <v>54</v>
      </c>
      <c r="G18">
        <f t="shared" si="5"/>
        <v>262</v>
      </c>
      <c r="H18" s="4">
        <f t="shared" si="4"/>
        <v>114</v>
      </c>
      <c r="I18">
        <f t="shared" si="6"/>
        <v>36</v>
      </c>
      <c r="J18">
        <f t="shared" si="7"/>
        <v>36</v>
      </c>
      <c r="L18" s="11">
        <v>6</v>
      </c>
      <c r="M18" s="12">
        <f t="shared" si="8"/>
        <v>1656</v>
      </c>
    </row>
    <row r="19" spans="1:13" x14ac:dyDescent="0.3">
      <c r="A19" s="1">
        <v>41769</v>
      </c>
      <c r="B19">
        <f t="shared" si="0"/>
        <v>6</v>
      </c>
      <c r="C19" s="4">
        <f t="shared" si="1"/>
        <v>5</v>
      </c>
      <c r="D19">
        <f>ROUND(IF(A19&gt;41814,IF(B19=3,D18*0.9,D18),IF(B19=3,D18*1.04,D18)),2)</f>
        <v>0.54</v>
      </c>
      <c r="E19">
        <f>D19*$M$2</f>
        <v>324</v>
      </c>
      <c r="F19" s="4">
        <f t="shared" si="2"/>
        <v>54</v>
      </c>
      <c r="G19">
        <f t="shared" si="5"/>
        <v>264</v>
      </c>
      <c r="H19" s="4">
        <f t="shared" si="4"/>
        <v>130</v>
      </c>
      <c r="I19">
        <f t="shared" si="6"/>
        <v>100</v>
      </c>
      <c r="J19">
        <f t="shared" si="7"/>
        <v>100</v>
      </c>
      <c r="L19" s="11">
        <v>7</v>
      </c>
      <c r="M19" s="12">
        <f t="shared" si="8"/>
        <v>1628</v>
      </c>
    </row>
    <row r="20" spans="1:13" x14ac:dyDescent="0.3">
      <c r="A20" s="1">
        <v>41770</v>
      </c>
      <c r="B20">
        <f t="shared" si="0"/>
        <v>7</v>
      </c>
      <c r="C20" s="4">
        <f t="shared" si="1"/>
        <v>5</v>
      </c>
      <c r="D20">
        <f>ROUND(IF(A20&gt;41814,IF(B20=3,D19*0.9,D19),IF(B20=3,D19*1.04,D19)),2)</f>
        <v>0.54</v>
      </c>
      <c r="E20">
        <f>D20*$M$2</f>
        <v>324</v>
      </c>
      <c r="F20" s="4">
        <f t="shared" si="2"/>
        <v>54</v>
      </c>
      <c r="G20">
        <f t="shared" si="5"/>
        <v>266</v>
      </c>
      <c r="H20" s="4">
        <f t="shared" si="4"/>
        <v>82</v>
      </c>
      <c r="I20">
        <f t="shared" si="6"/>
        <v>82</v>
      </c>
      <c r="J20">
        <f t="shared" si="7"/>
        <v>100</v>
      </c>
      <c r="L20" s="11">
        <v>8</v>
      </c>
      <c r="M20" s="12">
        <f t="shared" si="8"/>
        <v>1243</v>
      </c>
    </row>
    <row r="21" spans="1:13" ht="15" thickBot="1" x14ac:dyDescent="0.35">
      <c r="A21" s="1">
        <v>41771</v>
      </c>
      <c r="B21">
        <f t="shared" si="0"/>
        <v>1</v>
      </c>
      <c r="C21" s="4">
        <f t="shared" si="1"/>
        <v>5</v>
      </c>
      <c r="D21">
        <f>ROUND(IF(A21&gt;41814,IF(B21=3,D20*0.9,D20),IF(B21=3,D20*1.04,D20)),2)</f>
        <v>0.54</v>
      </c>
      <c r="E21">
        <f>D21*$M$2</f>
        <v>324</v>
      </c>
      <c r="F21" s="4">
        <f t="shared" si="2"/>
        <v>54</v>
      </c>
      <c r="G21">
        <f t="shared" si="5"/>
        <v>268</v>
      </c>
      <c r="H21" s="4">
        <f t="shared" si="4"/>
        <v>52</v>
      </c>
      <c r="I21">
        <f t="shared" si="6"/>
        <v>36</v>
      </c>
      <c r="J21">
        <f t="shared" si="7"/>
        <v>36</v>
      </c>
      <c r="L21" s="13">
        <v>9</v>
      </c>
      <c r="M21" s="14">
        <f t="shared" si="8"/>
        <v>586</v>
      </c>
    </row>
    <row r="22" spans="1:13" x14ac:dyDescent="0.3">
      <c r="A22" s="1">
        <v>41772</v>
      </c>
      <c r="B22">
        <f t="shared" si="0"/>
        <v>2</v>
      </c>
      <c r="C22" s="4">
        <f t="shared" si="1"/>
        <v>5</v>
      </c>
      <c r="D22">
        <f>ROUND(IF(A22&gt;41814,IF(B22=3,D21*0.9,D21),IF(B22=3,D21*1.04,D21)),2)</f>
        <v>0.54</v>
      </c>
      <c r="E22">
        <f>D22*$M$2</f>
        <v>324</v>
      </c>
      <c r="F22" s="4">
        <f t="shared" si="2"/>
        <v>54</v>
      </c>
      <c r="G22">
        <f t="shared" si="5"/>
        <v>270</v>
      </c>
      <c r="H22" s="4">
        <f t="shared" si="4"/>
        <v>70</v>
      </c>
      <c r="I22">
        <f t="shared" si="6"/>
        <v>36</v>
      </c>
      <c r="J22">
        <f t="shared" si="7"/>
        <v>36</v>
      </c>
    </row>
    <row r="23" spans="1:13" x14ac:dyDescent="0.3">
      <c r="A23" s="1">
        <v>41773</v>
      </c>
      <c r="B23">
        <f t="shared" si="0"/>
        <v>3</v>
      </c>
      <c r="C23" s="4">
        <f t="shared" si="1"/>
        <v>5</v>
      </c>
      <c r="D23">
        <f>ROUND(IF(A23&gt;41814,IF(B23=3,D22*0.9,D22),IF(B23=3,D22*1.04,D22)),2)</f>
        <v>0.56000000000000005</v>
      </c>
      <c r="E23">
        <f>D23*$M$2</f>
        <v>336.00000000000006</v>
      </c>
      <c r="F23" s="4">
        <f t="shared" si="2"/>
        <v>54</v>
      </c>
      <c r="G23">
        <f t="shared" si="5"/>
        <v>270</v>
      </c>
      <c r="H23" s="4">
        <f t="shared" si="4"/>
        <v>88</v>
      </c>
      <c r="I23">
        <f t="shared" si="6"/>
        <v>36</v>
      </c>
      <c r="J23">
        <f t="shared" si="7"/>
        <v>36</v>
      </c>
    </row>
    <row r="24" spans="1:13" x14ac:dyDescent="0.3">
      <c r="A24" s="1">
        <v>41774</v>
      </c>
      <c r="B24">
        <f t="shared" si="0"/>
        <v>4</v>
      </c>
      <c r="C24" s="4">
        <f t="shared" si="1"/>
        <v>5</v>
      </c>
      <c r="D24">
        <f>ROUND(IF(A24&gt;41814,IF(B24=3,D23*0.9,D23),IF(B24=3,D23*1.04,D23)),2)</f>
        <v>0.56000000000000005</v>
      </c>
      <c r="E24">
        <f>D24*$M$2</f>
        <v>336.00000000000006</v>
      </c>
      <c r="F24" s="4">
        <f t="shared" si="2"/>
        <v>56</v>
      </c>
      <c r="G24">
        <f t="shared" si="5"/>
        <v>270</v>
      </c>
      <c r="H24" s="4">
        <f t="shared" si="4"/>
        <v>106</v>
      </c>
      <c r="I24">
        <f t="shared" si="6"/>
        <v>36</v>
      </c>
      <c r="J24">
        <f t="shared" si="7"/>
        <v>36</v>
      </c>
    </row>
    <row r="25" spans="1:13" x14ac:dyDescent="0.3">
      <c r="A25" s="1">
        <v>41775</v>
      </c>
      <c r="B25">
        <f t="shared" si="0"/>
        <v>5</v>
      </c>
      <c r="C25" s="4">
        <f t="shared" si="1"/>
        <v>5</v>
      </c>
      <c r="D25">
        <f>ROUND(IF(A25&gt;41814,IF(B25=3,D24*0.9,D24),IF(B25=3,D24*1.04,D24)),2)</f>
        <v>0.56000000000000005</v>
      </c>
      <c r="E25">
        <f>D25*$M$2</f>
        <v>336.00000000000006</v>
      </c>
      <c r="F25" s="4">
        <f t="shared" si="2"/>
        <v>56</v>
      </c>
      <c r="G25">
        <f t="shared" si="5"/>
        <v>272</v>
      </c>
      <c r="H25" s="4">
        <f t="shared" si="4"/>
        <v>124</v>
      </c>
      <c r="I25">
        <f t="shared" si="6"/>
        <v>36</v>
      </c>
      <c r="J25">
        <f t="shared" si="7"/>
        <v>36</v>
      </c>
    </row>
    <row r="26" spans="1:13" x14ac:dyDescent="0.3">
      <c r="A26" s="1">
        <v>41776</v>
      </c>
      <c r="B26">
        <f t="shared" si="0"/>
        <v>6</v>
      </c>
      <c r="C26" s="4">
        <f t="shared" si="1"/>
        <v>5</v>
      </c>
      <c r="D26">
        <f>ROUND(IF(A26&gt;41814,IF(B26=3,D25*0.9,D25),IF(B26=3,D25*1.04,D25)),2)</f>
        <v>0.56000000000000005</v>
      </c>
      <c r="E26">
        <f>D26*$M$2</f>
        <v>336.00000000000006</v>
      </c>
      <c r="F26" s="4">
        <f t="shared" si="2"/>
        <v>56</v>
      </c>
      <c r="G26">
        <f t="shared" si="5"/>
        <v>274</v>
      </c>
      <c r="H26" s="4">
        <f t="shared" si="4"/>
        <v>142</v>
      </c>
      <c r="I26">
        <f t="shared" si="6"/>
        <v>100</v>
      </c>
      <c r="J26">
        <f t="shared" si="7"/>
        <v>100</v>
      </c>
    </row>
    <row r="27" spans="1:13" x14ac:dyDescent="0.3">
      <c r="A27" s="1">
        <v>41777</v>
      </c>
      <c r="B27">
        <f t="shared" si="0"/>
        <v>7</v>
      </c>
      <c r="C27" s="4">
        <f t="shared" si="1"/>
        <v>5</v>
      </c>
      <c r="D27">
        <f>ROUND(IF(A27&gt;41814,IF(B27=3,D26*0.9,D26),IF(B27=3,D26*1.04,D26)),2)</f>
        <v>0.56000000000000005</v>
      </c>
      <c r="E27">
        <f>D27*$M$2</f>
        <v>336.00000000000006</v>
      </c>
      <c r="F27" s="4">
        <f t="shared" si="2"/>
        <v>56</v>
      </c>
      <c r="G27">
        <f t="shared" si="5"/>
        <v>276</v>
      </c>
      <c r="H27" s="4">
        <f t="shared" si="4"/>
        <v>96</v>
      </c>
      <c r="I27">
        <f t="shared" si="6"/>
        <v>96</v>
      </c>
      <c r="J27">
        <f t="shared" si="7"/>
        <v>100</v>
      </c>
    </row>
    <row r="28" spans="1:13" x14ac:dyDescent="0.3">
      <c r="A28" s="1">
        <v>41778</v>
      </c>
      <c r="B28">
        <f t="shared" si="0"/>
        <v>1</v>
      </c>
      <c r="C28" s="4">
        <f t="shared" si="1"/>
        <v>5</v>
      </c>
      <c r="D28">
        <f>ROUND(IF(A28&gt;41814,IF(B28=3,D27*0.9,D27),IF(B28=3,D27*1.04,D27)),2)</f>
        <v>0.56000000000000005</v>
      </c>
      <c r="E28">
        <f>D28*$M$2</f>
        <v>336.00000000000006</v>
      </c>
      <c r="F28" s="4">
        <f t="shared" si="2"/>
        <v>56</v>
      </c>
      <c r="G28">
        <f t="shared" si="5"/>
        <v>278</v>
      </c>
      <c r="H28" s="4">
        <f t="shared" si="4"/>
        <v>54</v>
      </c>
      <c r="I28">
        <f t="shared" si="6"/>
        <v>36</v>
      </c>
      <c r="J28">
        <f t="shared" si="7"/>
        <v>36</v>
      </c>
    </row>
    <row r="29" spans="1:13" x14ac:dyDescent="0.3">
      <c r="A29" s="1">
        <v>41779</v>
      </c>
      <c r="B29">
        <f t="shared" si="0"/>
        <v>2</v>
      </c>
      <c r="C29" s="4">
        <f t="shared" si="1"/>
        <v>5</v>
      </c>
      <c r="D29">
        <f>ROUND(IF(A29&gt;41814,IF(B29=3,D28*0.9,D28),IF(B29=3,D28*1.04,D28)),2)</f>
        <v>0.56000000000000005</v>
      </c>
      <c r="E29">
        <f>D29*$M$2</f>
        <v>336.00000000000006</v>
      </c>
      <c r="F29" s="4">
        <f t="shared" si="2"/>
        <v>56</v>
      </c>
      <c r="G29">
        <f t="shared" si="5"/>
        <v>280</v>
      </c>
      <c r="H29" s="4">
        <f t="shared" si="4"/>
        <v>74</v>
      </c>
      <c r="I29">
        <f t="shared" si="6"/>
        <v>36</v>
      </c>
      <c r="J29">
        <f t="shared" si="7"/>
        <v>36</v>
      </c>
    </row>
    <row r="30" spans="1:13" x14ac:dyDescent="0.3">
      <c r="A30" s="1">
        <v>41780</v>
      </c>
      <c r="B30">
        <f t="shared" si="0"/>
        <v>3</v>
      </c>
      <c r="C30" s="4">
        <f t="shared" si="1"/>
        <v>5</v>
      </c>
      <c r="D30">
        <f>ROUND(IF(A30&gt;41814,IF(B30=3,D29*0.9,D29),IF(B30=3,D29*1.04,D29)),2)</f>
        <v>0.57999999999999996</v>
      </c>
      <c r="E30">
        <f>D30*$M$2</f>
        <v>348</v>
      </c>
      <c r="F30" s="4">
        <f t="shared" si="2"/>
        <v>56</v>
      </c>
      <c r="G30">
        <f t="shared" si="5"/>
        <v>280</v>
      </c>
      <c r="H30" s="4">
        <f t="shared" si="4"/>
        <v>94</v>
      </c>
      <c r="I30">
        <f t="shared" si="6"/>
        <v>36</v>
      </c>
      <c r="J30">
        <f t="shared" si="7"/>
        <v>36</v>
      </c>
    </row>
    <row r="31" spans="1:13" x14ac:dyDescent="0.3">
      <c r="A31" s="1">
        <v>41781</v>
      </c>
      <c r="B31">
        <f t="shared" si="0"/>
        <v>4</v>
      </c>
      <c r="C31" s="4">
        <f t="shared" si="1"/>
        <v>5</v>
      </c>
      <c r="D31">
        <f>ROUND(IF(A31&gt;41814,IF(B31=3,D30*0.9,D30),IF(B31=3,D30*1.04,D30)),2)</f>
        <v>0.57999999999999996</v>
      </c>
      <c r="E31">
        <f>D31*$M$2</f>
        <v>348</v>
      </c>
      <c r="F31" s="4">
        <f t="shared" si="2"/>
        <v>58</v>
      </c>
      <c r="G31">
        <f t="shared" si="5"/>
        <v>280</v>
      </c>
      <c r="H31" s="4">
        <f t="shared" si="4"/>
        <v>114</v>
      </c>
      <c r="I31">
        <f t="shared" si="6"/>
        <v>36</v>
      </c>
      <c r="J31">
        <f t="shared" si="7"/>
        <v>36</v>
      </c>
    </row>
    <row r="32" spans="1:13" x14ac:dyDescent="0.3">
      <c r="A32" s="1">
        <v>41782</v>
      </c>
      <c r="B32">
        <f t="shared" si="0"/>
        <v>5</v>
      </c>
      <c r="C32" s="4">
        <f t="shared" si="1"/>
        <v>5</v>
      </c>
      <c r="D32">
        <f>ROUND(IF(A32&gt;41814,IF(B32=3,D31*0.9,D31),IF(B32=3,D31*1.04,D31)),2)</f>
        <v>0.57999999999999996</v>
      </c>
      <c r="E32">
        <f>D32*$M$2</f>
        <v>348</v>
      </c>
      <c r="F32" s="4">
        <f t="shared" si="2"/>
        <v>58</v>
      </c>
      <c r="G32">
        <f t="shared" si="5"/>
        <v>282</v>
      </c>
      <c r="H32" s="4">
        <f t="shared" si="4"/>
        <v>134</v>
      </c>
      <c r="I32">
        <f t="shared" si="6"/>
        <v>36</v>
      </c>
      <c r="J32">
        <f t="shared" si="7"/>
        <v>36</v>
      </c>
    </row>
    <row r="33" spans="1:10" x14ac:dyDescent="0.3">
      <c r="A33" s="1">
        <v>41783</v>
      </c>
      <c r="B33">
        <f t="shared" si="0"/>
        <v>6</v>
      </c>
      <c r="C33" s="4">
        <f t="shared" si="1"/>
        <v>5</v>
      </c>
      <c r="D33">
        <f>ROUND(IF(A33&gt;41814,IF(B33=3,D32*0.9,D32),IF(B33=3,D32*1.04,D32)),2)</f>
        <v>0.57999999999999996</v>
      </c>
      <c r="E33">
        <f>D33*$M$2</f>
        <v>348</v>
      </c>
      <c r="F33" s="4">
        <f t="shared" si="2"/>
        <v>58</v>
      </c>
      <c r="G33">
        <f t="shared" si="5"/>
        <v>284</v>
      </c>
      <c r="H33" s="4">
        <f t="shared" si="4"/>
        <v>154</v>
      </c>
      <c r="I33">
        <f t="shared" si="6"/>
        <v>100</v>
      </c>
      <c r="J33">
        <f t="shared" si="7"/>
        <v>100</v>
      </c>
    </row>
    <row r="34" spans="1:10" x14ac:dyDescent="0.3">
      <c r="A34" s="1">
        <v>41784</v>
      </c>
      <c r="B34">
        <f t="shared" si="0"/>
        <v>7</v>
      </c>
      <c r="C34" s="4">
        <f t="shared" si="1"/>
        <v>5</v>
      </c>
      <c r="D34">
        <f>ROUND(IF(A34&gt;41814,IF(B34=3,D33*0.9,D33),IF(B34=3,D33*1.04,D33)),2)</f>
        <v>0.57999999999999996</v>
      </c>
      <c r="E34">
        <f>D34*$M$2</f>
        <v>348</v>
      </c>
      <c r="F34" s="4">
        <f t="shared" si="2"/>
        <v>58</v>
      </c>
      <c r="G34">
        <f t="shared" si="5"/>
        <v>286</v>
      </c>
      <c r="H34" s="4">
        <f t="shared" si="4"/>
        <v>110</v>
      </c>
      <c r="I34">
        <f t="shared" si="6"/>
        <v>100</v>
      </c>
      <c r="J34">
        <f t="shared" si="7"/>
        <v>100</v>
      </c>
    </row>
    <row r="35" spans="1:10" x14ac:dyDescent="0.3">
      <c r="A35" s="1">
        <v>41785</v>
      </c>
      <c r="B35">
        <f t="shared" si="0"/>
        <v>1</v>
      </c>
      <c r="C35" s="4">
        <f t="shared" si="1"/>
        <v>5</v>
      </c>
      <c r="D35">
        <f>ROUND(IF(A35&gt;41814,IF(B35=3,D34*0.9,D34),IF(B35=3,D34*1.04,D34)),2)</f>
        <v>0.57999999999999996</v>
      </c>
      <c r="E35">
        <f>D35*$M$2</f>
        <v>348</v>
      </c>
      <c r="F35" s="4">
        <f t="shared" si="2"/>
        <v>58</v>
      </c>
      <c r="G35">
        <f t="shared" si="5"/>
        <v>288</v>
      </c>
      <c r="H35" s="4">
        <f t="shared" si="4"/>
        <v>66</v>
      </c>
      <c r="I35">
        <f t="shared" si="6"/>
        <v>36</v>
      </c>
      <c r="J35">
        <f t="shared" si="7"/>
        <v>36</v>
      </c>
    </row>
    <row r="36" spans="1:10" x14ac:dyDescent="0.3">
      <c r="A36" s="1">
        <v>41786</v>
      </c>
      <c r="B36">
        <f t="shared" si="0"/>
        <v>2</v>
      </c>
      <c r="C36" s="4">
        <f t="shared" si="1"/>
        <v>5</v>
      </c>
      <c r="D36">
        <f>ROUND(IF(A36&gt;41814,IF(B36=3,D35*0.9,D35),IF(B36=3,D35*1.04,D35)),2)</f>
        <v>0.57999999999999996</v>
      </c>
      <c r="E36">
        <f>D36*$M$2</f>
        <v>348</v>
      </c>
      <c r="F36" s="4">
        <f t="shared" si="2"/>
        <v>58</v>
      </c>
      <c r="G36">
        <f t="shared" si="5"/>
        <v>290</v>
      </c>
      <c r="H36" s="4">
        <f t="shared" si="4"/>
        <v>88</v>
      </c>
      <c r="I36">
        <f t="shared" si="6"/>
        <v>36</v>
      </c>
      <c r="J36">
        <f t="shared" si="7"/>
        <v>36</v>
      </c>
    </row>
    <row r="37" spans="1:10" x14ac:dyDescent="0.3">
      <c r="A37" s="1">
        <v>41787</v>
      </c>
      <c r="B37">
        <f t="shared" si="0"/>
        <v>3</v>
      </c>
      <c r="C37" s="4">
        <f t="shared" si="1"/>
        <v>5</v>
      </c>
      <c r="D37">
        <f>ROUND(IF(A37&gt;41814,IF(B37=3,D36*0.9,D36),IF(B37=3,D36*1.04,D36)),2)</f>
        <v>0.6</v>
      </c>
      <c r="E37">
        <f>D37*$M$2</f>
        <v>360</v>
      </c>
      <c r="F37" s="4">
        <f t="shared" si="2"/>
        <v>58</v>
      </c>
      <c r="G37">
        <f t="shared" si="5"/>
        <v>290</v>
      </c>
      <c r="H37" s="4">
        <f t="shared" si="4"/>
        <v>110</v>
      </c>
      <c r="I37">
        <f t="shared" si="6"/>
        <v>36</v>
      </c>
      <c r="J37">
        <f t="shared" si="7"/>
        <v>36</v>
      </c>
    </row>
    <row r="38" spans="1:10" x14ac:dyDescent="0.3">
      <c r="A38" s="1">
        <v>41788</v>
      </c>
      <c r="B38">
        <f t="shared" si="0"/>
        <v>4</v>
      </c>
      <c r="C38" s="4">
        <f t="shared" si="1"/>
        <v>5</v>
      </c>
      <c r="D38">
        <f>ROUND(IF(A38&gt;41814,IF(B38=3,D37*0.9,D37),IF(B38=3,D37*1.04,D37)),2)</f>
        <v>0.6</v>
      </c>
      <c r="E38">
        <f>D38*$M$2</f>
        <v>360</v>
      </c>
      <c r="F38" s="4">
        <f t="shared" si="2"/>
        <v>60</v>
      </c>
      <c r="G38">
        <f t="shared" si="5"/>
        <v>290</v>
      </c>
      <c r="H38" s="4">
        <f t="shared" si="4"/>
        <v>132</v>
      </c>
      <c r="I38">
        <f t="shared" si="6"/>
        <v>36</v>
      </c>
      <c r="J38">
        <f t="shared" si="7"/>
        <v>36</v>
      </c>
    </row>
    <row r="39" spans="1:10" x14ac:dyDescent="0.3">
      <c r="A39" s="1">
        <v>41789</v>
      </c>
      <c r="B39">
        <f t="shared" si="0"/>
        <v>5</v>
      </c>
      <c r="C39" s="4">
        <f t="shared" si="1"/>
        <v>5</v>
      </c>
      <c r="D39">
        <f>ROUND(IF(A39&gt;41814,IF(B39=3,D38*0.9,D38),IF(B39=3,D38*1.04,D38)),2)</f>
        <v>0.6</v>
      </c>
      <c r="E39">
        <f>D39*$M$2</f>
        <v>360</v>
      </c>
      <c r="F39" s="4">
        <f t="shared" si="2"/>
        <v>60</v>
      </c>
      <c r="G39">
        <f t="shared" si="5"/>
        <v>292</v>
      </c>
      <c r="H39" s="4">
        <f t="shared" si="4"/>
        <v>154</v>
      </c>
      <c r="I39">
        <f t="shared" si="6"/>
        <v>36</v>
      </c>
      <c r="J39">
        <f t="shared" si="7"/>
        <v>36</v>
      </c>
    </row>
    <row r="40" spans="1:10" x14ac:dyDescent="0.3">
      <c r="A40" s="1">
        <v>41790</v>
      </c>
      <c r="B40">
        <f t="shared" si="0"/>
        <v>6</v>
      </c>
      <c r="C40" s="4">
        <f t="shared" si="1"/>
        <v>5</v>
      </c>
      <c r="D40">
        <f>ROUND(IF(A40&gt;41814,IF(B40=3,D39*0.9,D39),IF(B40=3,D39*1.04,D39)),2)</f>
        <v>0.6</v>
      </c>
      <c r="E40">
        <f>D40*$M$2</f>
        <v>360</v>
      </c>
      <c r="F40" s="4">
        <f t="shared" si="2"/>
        <v>60</v>
      </c>
      <c r="G40">
        <f t="shared" si="5"/>
        <v>294</v>
      </c>
      <c r="H40" s="4">
        <f t="shared" si="4"/>
        <v>176</v>
      </c>
      <c r="I40">
        <f t="shared" si="6"/>
        <v>100</v>
      </c>
      <c r="J40">
        <f t="shared" si="7"/>
        <v>100</v>
      </c>
    </row>
    <row r="41" spans="1:10" x14ac:dyDescent="0.3">
      <c r="A41" s="1">
        <v>41791</v>
      </c>
      <c r="B41">
        <f t="shared" si="0"/>
        <v>7</v>
      </c>
      <c r="C41" s="4">
        <f t="shared" si="1"/>
        <v>6</v>
      </c>
      <c r="D41">
        <f>ROUND(IF(A41&gt;41814,IF(B41=3,D40*0.9,D40),IF(B41=3,D40*1.04,D40)),2)</f>
        <v>0.6</v>
      </c>
      <c r="E41">
        <f>D41*$M$2</f>
        <v>360</v>
      </c>
      <c r="F41" s="4">
        <f t="shared" si="2"/>
        <v>60</v>
      </c>
      <c r="G41">
        <f t="shared" si="5"/>
        <v>296</v>
      </c>
      <c r="H41" s="4">
        <f t="shared" si="4"/>
        <v>134</v>
      </c>
      <c r="I41">
        <f t="shared" si="6"/>
        <v>100</v>
      </c>
      <c r="J41">
        <f t="shared" si="7"/>
        <v>100</v>
      </c>
    </row>
    <row r="42" spans="1:10" x14ac:dyDescent="0.3">
      <c r="A42" s="1">
        <v>41792</v>
      </c>
      <c r="B42">
        <f t="shared" si="0"/>
        <v>1</v>
      </c>
      <c r="C42" s="4">
        <f t="shared" si="1"/>
        <v>6</v>
      </c>
      <c r="D42">
        <f>ROUND(IF(A42&gt;41814,IF(B42=3,D41*0.9,D41),IF(B42=3,D41*1.04,D41)),2)</f>
        <v>0.6</v>
      </c>
      <c r="E42">
        <f>D42*$M$2</f>
        <v>360</v>
      </c>
      <c r="F42" s="4">
        <f t="shared" si="2"/>
        <v>60</v>
      </c>
      <c r="G42">
        <f t="shared" si="5"/>
        <v>298</v>
      </c>
      <c r="H42" s="4">
        <f t="shared" si="4"/>
        <v>92</v>
      </c>
      <c r="I42">
        <f t="shared" si="6"/>
        <v>36</v>
      </c>
      <c r="J42">
        <f t="shared" si="7"/>
        <v>36</v>
      </c>
    </row>
    <row r="43" spans="1:10" x14ac:dyDescent="0.3">
      <c r="A43" s="1">
        <v>41793</v>
      </c>
      <c r="B43">
        <f t="shared" si="0"/>
        <v>2</v>
      </c>
      <c r="C43" s="4">
        <f t="shared" si="1"/>
        <v>6</v>
      </c>
      <c r="D43">
        <f>ROUND(IF(A43&gt;41814,IF(B43=3,D42*0.9,D42),IF(B43=3,D42*1.04,D42)),2)</f>
        <v>0.6</v>
      </c>
      <c r="E43">
        <f>D43*$M$2</f>
        <v>360</v>
      </c>
      <c r="F43" s="4">
        <f t="shared" si="2"/>
        <v>60</v>
      </c>
      <c r="G43">
        <f t="shared" si="5"/>
        <v>300</v>
      </c>
      <c r="H43" s="4">
        <f t="shared" si="4"/>
        <v>116</v>
      </c>
      <c r="I43">
        <f t="shared" si="6"/>
        <v>36</v>
      </c>
      <c r="J43">
        <f t="shared" si="7"/>
        <v>36</v>
      </c>
    </row>
    <row r="44" spans="1:10" x14ac:dyDescent="0.3">
      <c r="A44" s="1">
        <v>41794</v>
      </c>
      <c r="B44">
        <f t="shared" si="0"/>
        <v>3</v>
      </c>
      <c r="C44" s="4">
        <f t="shared" si="1"/>
        <v>6</v>
      </c>
      <c r="D44">
        <f>ROUND(IF(A44&gt;41814,IF(B44=3,D43*0.9,D43),IF(B44=3,D43*1.04,D43)),2)</f>
        <v>0.62</v>
      </c>
      <c r="E44">
        <f>D44*$M$2</f>
        <v>372</v>
      </c>
      <c r="F44" s="4">
        <f t="shared" si="2"/>
        <v>60</v>
      </c>
      <c r="G44">
        <f t="shared" si="5"/>
        <v>300</v>
      </c>
      <c r="H44" s="4">
        <f t="shared" si="4"/>
        <v>140</v>
      </c>
      <c r="I44">
        <f t="shared" si="6"/>
        <v>36</v>
      </c>
      <c r="J44">
        <f t="shared" si="7"/>
        <v>36</v>
      </c>
    </row>
    <row r="45" spans="1:10" x14ac:dyDescent="0.3">
      <c r="A45" s="1">
        <v>41795</v>
      </c>
      <c r="B45">
        <f t="shared" si="0"/>
        <v>4</v>
      </c>
      <c r="C45" s="4">
        <f t="shared" si="1"/>
        <v>6</v>
      </c>
      <c r="D45">
        <f>ROUND(IF(A45&gt;41814,IF(B45=3,D44*0.9,D44),IF(B45=3,D44*1.04,D44)),2)</f>
        <v>0.62</v>
      </c>
      <c r="E45">
        <f>D45*$M$2</f>
        <v>372</v>
      </c>
      <c r="F45" s="4">
        <f t="shared" si="2"/>
        <v>62</v>
      </c>
      <c r="G45">
        <f t="shared" si="5"/>
        <v>300</v>
      </c>
      <c r="H45" s="4">
        <f t="shared" si="4"/>
        <v>164</v>
      </c>
      <c r="I45">
        <f t="shared" si="6"/>
        <v>36</v>
      </c>
      <c r="J45">
        <f t="shared" si="7"/>
        <v>36</v>
      </c>
    </row>
    <row r="46" spans="1:10" x14ac:dyDescent="0.3">
      <c r="A46" s="1">
        <v>41796</v>
      </c>
      <c r="B46">
        <f t="shared" si="0"/>
        <v>5</v>
      </c>
      <c r="C46" s="4">
        <f t="shared" si="1"/>
        <v>6</v>
      </c>
      <c r="D46">
        <f>ROUND(IF(A46&gt;41814,IF(B46=3,D45*0.9,D45),IF(B46=3,D45*1.04,D45)),2)</f>
        <v>0.62</v>
      </c>
      <c r="E46">
        <f>D46*$M$2</f>
        <v>372</v>
      </c>
      <c r="F46" s="4">
        <f t="shared" si="2"/>
        <v>62</v>
      </c>
      <c r="G46">
        <f t="shared" si="5"/>
        <v>302</v>
      </c>
      <c r="H46" s="4">
        <f t="shared" si="4"/>
        <v>188</v>
      </c>
      <c r="I46">
        <f t="shared" si="6"/>
        <v>36</v>
      </c>
      <c r="J46">
        <f t="shared" si="7"/>
        <v>36</v>
      </c>
    </row>
    <row r="47" spans="1:10" x14ac:dyDescent="0.3">
      <c r="A47" s="1">
        <v>41797</v>
      </c>
      <c r="B47">
        <f t="shared" si="0"/>
        <v>6</v>
      </c>
      <c r="C47" s="4">
        <f t="shared" si="1"/>
        <v>6</v>
      </c>
      <c r="D47">
        <f>ROUND(IF(A47&gt;41814,IF(B47=3,D46*0.9,D46),IF(B47=3,D46*1.04,D46)),2)</f>
        <v>0.62</v>
      </c>
      <c r="E47">
        <f>D47*$M$2</f>
        <v>372</v>
      </c>
      <c r="F47" s="4">
        <f t="shared" si="2"/>
        <v>62</v>
      </c>
      <c r="G47">
        <f t="shared" si="5"/>
        <v>304</v>
      </c>
      <c r="H47" s="4">
        <f t="shared" si="4"/>
        <v>212</v>
      </c>
      <c r="I47">
        <f t="shared" si="6"/>
        <v>100</v>
      </c>
      <c r="J47">
        <f t="shared" si="7"/>
        <v>100</v>
      </c>
    </row>
    <row r="48" spans="1:10" x14ac:dyDescent="0.3">
      <c r="A48" s="1">
        <v>41798</v>
      </c>
      <c r="B48">
        <f t="shared" si="0"/>
        <v>7</v>
      </c>
      <c r="C48" s="4">
        <f t="shared" si="1"/>
        <v>6</v>
      </c>
      <c r="D48">
        <f>ROUND(IF(A48&gt;41814,IF(B48=3,D47*0.9,D47),IF(B48=3,D47*1.04,D47)),2)</f>
        <v>0.62</v>
      </c>
      <c r="E48">
        <f>D48*$M$2</f>
        <v>372</v>
      </c>
      <c r="F48" s="4">
        <f t="shared" si="2"/>
        <v>62</v>
      </c>
      <c r="G48">
        <f t="shared" si="5"/>
        <v>306</v>
      </c>
      <c r="H48" s="4">
        <f t="shared" si="4"/>
        <v>172</v>
      </c>
      <c r="I48">
        <f t="shared" si="6"/>
        <v>100</v>
      </c>
      <c r="J48">
        <f t="shared" si="7"/>
        <v>100</v>
      </c>
    </row>
    <row r="49" spans="1:10" x14ac:dyDescent="0.3">
      <c r="A49" s="1">
        <v>41799</v>
      </c>
      <c r="B49">
        <f t="shared" si="0"/>
        <v>1</v>
      </c>
      <c r="C49" s="4">
        <f t="shared" si="1"/>
        <v>6</v>
      </c>
      <c r="D49">
        <f>ROUND(IF(A49&gt;41814,IF(B49=3,D48*0.9,D48),IF(B49=3,D48*1.04,D48)),2)</f>
        <v>0.62</v>
      </c>
      <c r="E49">
        <f>D49*$M$2</f>
        <v>372</v>
      </c>
      <c r="F49" s="4">
        <f t="shared" si="2"/>
        <v>62</v>
      </c>
      <c r="G49">
        <f t="shared" si="5"/>
        <v>308</v>
      </c>
      <c r="H49" s="4">
        <f t="shared" si="4"/>
        <v>132</v>
      </c>
      <c r="I49">
        <f t="shared" si="6"/>
        <v>36</v>
      </c>
      <c r="J49">
        <f t="shared" si="7"/>
        <v>36</v>
      </c>
    </row>
    <row r="50" spans="1:10" x14ac:dyDescent="0.3">
      <c r="A50" s="1">
        <v>41800</v>
      </c>
      <c r="B50">
        <f t="shared" si="0"/>
        <v>2</v>
      </c>
      <c r="C50" s="4">
        <f t="shared" si="1"/>
        <v>6</v>
      </c>
      <c r="D50">
        <f>ROUND(IF(A50&gt;41814,IF(B50=3,D49*0.9,D49),IF(B50=3,D49*1.04,D49)),2)</f>
        <v>0.62</v>
      </c>
      <c r="E50">
        <f>D50*$M$2</f>
        <v>372</v>
      </c>
      <c r="F50" s="4">
        <f t="shared" si="2"/>
        <v>62</v>
      </c>
      <c r="G50">
        <f t="shared" si="5"/>
        <v>310</v>
      </c>
      <c r="H50" s="4">
        <f t="shared" si="4"/>
        <v>158</v>
      </c>
      <c r="I50">
        <f t="shared" si="6"/>
        <v>36</v>
      </c>
      <c r="J50">
        <f t="shared" si="7"/>
        <v>36</v>
      </c>
    </row>
    <row r="51" spans="1:10" x14ac:dyDescent="0.3">
      <c r="A51" s="1">
        <v>41801</v>
      </c>
      <c r="B51">
        <f t="shared" si="0"/>
        <v>3</v>
      </c>
      <c r="C51" s="4">
        <f t="shared" si="1"/>
        <v>6</v>
      </c>
      <c r="D51">
        <f>ROUND(IF(A51&gt;41814,IF(B51=3,D50*0.9,D50),IF(B51=3,D50*1.04,D50)),2)</f>
        <v>0.64</v>
      </c>
      <c r="E51">
        <f>D51*$M$2</f>
        <v>384</v>
      </c>
      <c r="F51" s="4">
        <f t="shared" si="2"/>
        <v>62</v>
      </c>
      <c r="G51">
        <f t="shared" si="5"/>
        <v>310</v>
      </c>
      <c r="H51" s="4">
        <f t="shared" si="4"/>
        <v>184</v>
      </c>
      <c r="I51">
        <f t="shared" si="6"/>
        <v>36</v>
      </c>
      <c r="J51">
        <f t="shared" si="7"/>
        <v>36</v>
      </c>
    </row>
    <row r="52" spans="1:10" x14ac:dyDescent="0.3">
      <c r="A52" s="1">
        <v>41802</v>
      </c>
      <c r="B52">
        <f t="shared" si="0"/>
        <v>4</v>
      </c>
      <c r="C52" s="4">
        <f t="shared" si="1"/>
        <v>6</v>
      </c>
      <c r="D52">
        <f>ROUND(IF(A52&gt;41814,IF(B52=3,D51*0.9,D51),IF(B52=3,D51*1.04,D51)),2)</f>
        <v>0.64</v>
      </c>
      <c r="E52">
        <f>D52*$M$2</f>
        <v>384</v>
      </c>
      <c r="F52" s="4">
        <f t="shared" si="2"/>
        <v>64</v>
      </c>
      <c r="G52">
        <f t="shared" si="5"/>
        <v>310</v>
      </c>
      <c r="H52" s="4">
        <f t="shared" si="4"/>
        <v>210</v>
      </c>
      <c r="I52">
        <f t="shared" si="6"/>
        <v>36</v>
      </c>
      <c r="J52">
        <f t="shared" si="7"/>
        <v>36</v>
      </c>
    </row>
    <row r="53" spans="1:10" x14ac:dyDescent="0.3">
      <c r="A53" s="1">
        <v>41803</v>
      </c>
      <c r="B53">
        <f t="shared" si="0"/>
        <v>5</v>
      </c>
      <c r="C53" s="4">
        <f t="shared" si="1"/>
        <v>6</v>
      </c>
      <c r="D53">
        <f>ROUND(IF(A53&gt;41814,IF(B53=3,D52*0.9,D52),IF(B53=3,D52*1.04,D52)),2)</f>
        <v>0.64</v>
      </c>
      <c r="E53">
        <f>D53*$M$2</f>
        <v>384</v>
      </c>
      <c r="F53" s="4">
        <f t="shared" si="2"/>
        <v>64</v>
      </c>
      <c r="G53">
        <f t="shared" si="5"/>
        <v>312</v>
      </c>
      <c r="H53" s="4">
        <f t="shared" si="4"/>
        <v>236</v>
      </c>
      <c r="I53">
        <f t="shared" si="6"/>
        <v>36</v>
      </c>
      <c r="J53">
        <f t="shared" si="7"/>
        <v>36</v>
      </c>
    </row>
    <row r="54" spans="1:10" x14ac:dyDescent="0.3">
      <c r="A54" s="1">
        <v>41804</v>
      </c>
      <c r="B54">
        <f t="shared" si="0"/>
        <v>6</v>
      </c>
      <c r="C54" s="4">
        <f t="shared" si="1"/>
        <v>6</v>
      </c>
      <c r="D54">
        <f>ROUND(IF(A54&gt;41814,IF(B54=3,D53*0.9,D53),IF(B54=3,D53*1.04,D53)),2)</f>
        <v>0.64</v>
      </c>
      <c r="E54">
        <f>D54*$M$2</f>
        <v>384</v>
      </c>
      <c r="F54" s="4">
        <f t="shared" si="2"/>
        <v>64</v>
      </c>
      <c r="G54">
        <f t="shared" si="5"/>
        <v>314</v>
      </c>
      <c r="H54" s="4">
        <f t="shared" si="4"/>
        <v>262</v>
      </c>
      <c r="I54">
        <f t="shared" si="6"/>
        <v>100</v>
      </c>
      <c r="J54">
        <f t="shared" si="7"/>
        <v>100</v>
      </c>
    </row>
    <row r="55" spans="1:10" x14ac:dyDescent="0.3">
      <c r="A55" s="1">
        <v>41805</v>
      </c>
      <c r="B55">
        <f t="shared" si="0"/>
        <v>7</v>
      </c>
      <c r="C55" s="4">
        <f t="shared" si="1"/>
        <v>6</v>
      </c>
      <c r="D55">
        <f>ROUND(IF(A55&gt;41814,IF(B55=3,D54*0.9,D54),IF(B55=3,D54*1.04,D54)),2)</f>
        <v>0.64</v>
      </c>
      <c r="E55">
        <f>D55*$M$2</f>
        <v>384</v>
      </c>
      <c r="F55" s="4">
        <f t="shared" si="2"/>
        <v>64</v>
      </c>
      <c r="G55">
        <f t="shared" si="5"/>
        <v>316</v>
      </c>
      <c r="H55" s="4">
        <f t="shared" si="4"/>
        <v>224</v>
      </c>
      <c r="I55">
        <f t="shared" si="6"/>
        <v>100</v>
      </c>
      <c r="J55">
        <f t="shared" si="7"/>
        <v>100</v>
      </c>
    </row>
    <row r="56" spans="1:10" x14ac:dyDescent="0.3">
      <c r="A56" s="1">
        <v>41806</v>
      </c>
      <c r="B56">
        <f t="shared" si="0"/>
        <v>1</v>
      </c>
      <c r="C56" s="4">
        <f t="shared" si="1"/>
        <v>6</v>
      </c>
      <c r="D56">
        <f>ROUND(IF(A56&gt;41814,IF(B56=3,D55*0.9,D55),IF(B56=3,D55*1.04,D55)),2)</f>
        <v>0.64</v>
      </c>
      <c r="E56">
        <f>D56*$M$2</f>
        <v>384</v>
      </c>
      <c r="F56" s="4">
        <f t="shared" si="2"/>
        <v>64</v>
      </c>
      <c r="G56">
        <f t="shared" si="5"/>
        <v>318</v>
      </c>
      <c r="H56" s="4">
        <f t="shared" si="4"/>
        <v>186</v>
      </c>
      <c r="I56">
        <f t="shared" si="6"/>
        <v>36</v>
      </c>
      <c r="J56">
        <f t="shared" si="7"/>
        <v>36</v>
      </c>
    </row>
    <row r="57" spans="1:10" x14ac:dyDescent="0.3">
      <c r="A57" s="1">
        <v>41807</v>
      </c>
      <c r="B57">
        <f t="shared" si="0"/>
        <v>2</v>
      </c>
      <c r="C57" s="4">
        <f t="shared" si="1"/>
        <v>6</v>
      </c>
      <c r="D57">
        <f>ROUND(IF(A57&gt;41814,IF(B57=3,D56*0.9,D56),IF(B57=3,D56*1.04,D56)),2)</f>
        <v>0.64</v>
      </c>
      <c r="E57">
        <f>D57*$M$2</f>
        <v>384</v>
      </c>
      <c r="F57" s="4">
        <f t="shared" si="2"/>
        <v>64</v>
      </c>
      <c r="G57">
        <f t="shared" si="5"/>
        <v>320</v>
      </c>
      <c r="H57" s="4">
        <f t="shared" si="4"/>
        <v>214</v>
      </c>
      <c r="I57">
        <f t="shared" si="6"/>
        <v>36</v>
      </c>
      <c r="J57">
        <f t="shared" si="7"/>
        <v>36</v>
      </c>
    </row>
    <row r="58" spans="1:10" x14ac:dyDescent="0.3">
      <c r="A58" s="1">
        <v>41808</v>
      </c>
      <c r="B58">
        <f t="shared" si="0"/>
        <v>3</v>
      </c>
      <c r="C58" s="4">
        <f t="shared" si="1"/>
        <v>6</v>
      </c>
      <c r="D58">
        <f>ROUND(IF(A58&gt;41814,IF(B58=3,D57*0.9,D57),IF(B58=3,D57*1.04,D57)),2)</f>
        <v>0.67</v>
      </c>
      <c r="E58">
        <f>D58*$M$2</f>
        <v>402</v>
      </c>
      <c r="F58" s="4">
        <f t="shared" si="2"/>
        <v>64</v>
      </c>
      <c r="G58">
        <f t="shared" si="5"/>
        <v>320</v>
      </c>
      <c r="H58" s="4">
        <f t="shared" si="4"/>
        <v>242</v>
      </c>
      <c r="I58">
        <f t="shared" si="6"/>
        <v>36</v>
      </c>
      <c r="J58">
        <f t="shared" si="7"/>
        <v>36</v>
      </c>
    </row>
    <row r="59" spans="1:10" x14ac:dyDescent="0.3">
      <c r="A59" s="1">
        <v>41809</v>
      </c>
      <c r="B59">
        <f t="shared" si="0"/>
        <v>4</v>
      </c>
      <c r="C59" s="4">
        <f t="shared" si="1"/>
        <v>6</v>
      </c>
      <c r="D59">
        <f>ROUND(IF(A59&gt;41814,IF(B59=3,D58*0.9,D58),IF(B59=3,D58*1.04,D58)),2)</f>
        <v>0.67</v>
      </c>
      <c r="E59">
        <f>D59*$M$2</f>
        <v>402</v>
      </c>
      <c r="F59" s="4">
        <f t="shared" si="2"/>
        <v>67</v>
      </c>
      <c r="G59">
        <f t="shared" si="5"/>
        <v>320</v>
      </c>
      <c r="H59" s="4">
        <f t="shared" si="4"/>
        <v>270</v>
      </c>
      <c r="I59">
        <f t="shared" si="6"/>
        <v>36</v>
      </c>
      <c r="J59">
        <f t="shared" si="7"/>
        <v>36</v>
      </c>
    </row>
    <row r="60" spans="1:10" x14ac:dyDescent="0.3">
      <c r="A60" s="1">
        <v>41810</v>
      </c>
      <c r="B60">
        <f t="shared" si="0"/>
        <v>5</v>
      </c>
      <c r="C60" s="4">
        <f t="shared" si="1"/>
        <v>6</v>
      </c>
      <c r="D60">
        <f>ROUND(IF(A60&gt;41814,IF(B60=3,D59*0.9,D59),IF(B60=3,D59*1.04,D59)),2)</f>
        <v>0.67</v>
      </c>
      <c r="E60">
        <f>D60*$M$2</f>
        <v>402</v>
      </c>
      <c r="F60" s="4">
        <f t="shared" si="2"/>
        <v>67</v>
      </c>
      <c r="G60">
        <f t="shared" si="5"/>
        <v>323</v>
      </c>
      <c r="H60" s="4">
        <f t="shared" si="4"/>
        <v>298</v>
      </c>
      <c r="I60">
        <f t="shared" si="6"/>
        <v>36</v>
      </c>
      <c r="J60">
        <f t="shared" si="7"/>
        <v>36</v>
      </c>
    </row>
    <row r="61" spans="1:10" x14ac:dyDescent="0.3">
      <c r="A61" s="1">
        <v>41811</v>
      </c>
      <c r="B61">
        <f t="shared" si="0"/>
        <v>6</v>
      </c>
      <c r="C61" s="4">
        <f t="shared" si="1"/>
        <v>6</v>
      </c>
      <c r="D61">
        <f>ROUND(IF(A61&gt;41814,IF(B61=3,D60*0.9,D60),IF(B61=3,D60*1.04,D60)),2)</f>
        <v>0.67</v>
      </c>
      <c r="E61">
        <f>D61*$M$2</f>
        <v>402</v>
      </c>
      <c r="F61" s="4">
        <f t="shared" si="2"/>
        <v>67</v>
      </c>
      <c r="G61">
        <f t="shared" si="5"/>
        <v>326</v>
      </c>
      <c r="H61" s="4">
        <f t="shared" si="4"/>
        <v>326</v>
      </c>
      <c r="I61">
        <f t="shared" si="6"/>
        <v>100</v>
      </c>
      <c r="J61">
        <f t="shared" si="7"/>
        <v>100</v>
      </c>
    </row>
    <row r="62" spans="1:10" x14ac:dyDescent="0.3">
      <c r="A62" s="1">
        <v>41812</v>
      </c>
      <c r="B62">
        <f t="shared" si="0"/>
        <v>7</v>
      </c>
      <c r="C62" s="4">
        <f t="shared" si="1"/>
        <v>6</v>
      </c>
      <c r="D62">
        <f>ROUND(IF(A62&gt;41814,IF(B62=3,D61*0.9,D61),IF(B62=3,D61*1.04,D61)),2)</f>
        <v>0.67</v>
      </c>
      <c r="E62">
        <f>D62*$M$2</f>
        <v>402</v>
      </c>
      <c r="F62" s="4">
        <f t="shared" si="2"/>
        <v>67</v>
      </c>
      <c r="G62">
        <f t="shared" si="5"/>
        <v>329</v>
      </c>
      <c r="H62" s="4">
        <f t="shared" si="4"/>
        <v>290</v>
      </c>
      <c r="I62">
        <f t="shared" si="6"/>
        <v>100</v>
      </c>
      <c r="J62">
        <f t="shared" si="7"/>
        <v>100</v>
      </c>
    </row>
    <row r="63" spans="1:10" x14ac:dyDescent="0.3">
      <c r="A63" s="1">
        <v>41813</v>
      </c>
      <c r="B63">
        <f t="shared" si="0"/>
        <v>1</v>
      </c>
      <c r="C63" s="4">
        <f t="shared" si="1"/>
        <v>6</v>
      </c>
      <c r="D63">
        <f>ROUND(IF(A63&gt;41814,IF(B63=3,D62*0.9,D62),IF(B63=3,D62*1.04,D62)),2)</f>
        <v>0.67</v>
      </c>
      <c r="E63">
        <f>D63*$M$2</f>
        <v>402</v>
      </c>
      <c r="F63" s="4">
        <f t="shared" si="2"/>
        <v>67</v>
      </c>
      <c r="G63">
        <f t="shared" si="5"/>
        <v>332</v>
      </c>
      <c r="H63" s="4">
        <f t="shared" si="4"/>
        <v>254</v>
      </c>
      <c r="I63">
        <f t="shared" si="6"/>
        <v>36</v>
      </c>
      <c r="J63">
        <f t="shared" si="7"/>
        <v>36</v>
      </c>
    </row>
    <row r="64" spans="1:10" x14ac:dyDescent="0.3">
      <c r="A64" s="1">
        <v>41814</v>
      </c>
      <c r="B64">
        <f t="shared" si="0"/>
        <v>2</v>
      </c>
      <c r="C64" s="4">
        <f t="shared" si="1"/>
        <v>6</v>
      </c>
      <c r="D64">
        <f>ROUND(IF(A64&gt;41814,IF(B64=3,D63*0.9,D63),IF(B64=3,D63*1.04,D63)),2)</f>
        <v>0.67</v>
      </c>
      <c r="E64">
        <f>D64*$M$2</f>
        <v>402</v>
      </c>
      <c r="F64" s="4">
        <f t="shared" si="2"/>
        <v>67</v>
      </c>
      <c r="G64">
        <f t="shared" si="5"/>
        <v>335</v>
      </c>
      <c r="H64" s="4">
        <f t="shared" si="4"/>
        <v>285</v>
      </c>
      <c r="I64">
        <f t="shared" si="6"/>
        <v>36</v>
      </c>
      <c r="J64">
        <f t="shared" si="7"/>
        <v>36</v>
      </c>
    </row>
    <row r="65" spans="1:10" x14ac:dyDescent="0.3">
      <c r="A65" s="1">
        <v>41815</v>
      </c>
      <c r="B65">
        <f t="shared" si="0"/>
        <v>3</v>
      </c>
      <c r="C65" s="4">
        <f t="shared" si="1"/>
        <v>6</v>
      </c>
      <c r="D65">
        <f>ROUND(IF(A65&gt;41814,IF(B65=3,D64*0.9,D64),IF(B65=3,D64*1.04,D64)),2)</f>
        <v>0.6</v>
      </c>
      <c r="E65">
        <f>D65*$M$2</f>
        <v>360</v>
      </c>
      <c r="F65" s="4">
        <f t="shared" si="2"/>
        <v>67</v>
      </c>
      <c r="G65">
        <f t="shared" si="5"/>
        <v>335</v>
      </c>
      <c r="H65" s="4">
        <f t="shared" si="4"/>
        <v>316</v>
      </c>
      <c r="I65">
        <f t="shared" si="6"/>
        <v>36</v>
      </c>
      <c r="J65">
        <f t="shared" si="7"/>
        <v>36</v>
      </c>
    </row>
    <row r="66" spans="1:10" x14ac:dyDescent="0.3">
      <c r="A66" s="1">
        <v>41816</v>
      </c>
      <c r="B66">
        <f t="shared" si="0"/>
        <v>4</v>
      </c>
      <c r="C66" s="4">
        <f t="shared" si="1"/>
        <v>6</v>
      </c>
      <c r="D66">
        <f>ROUND(IF(A66&gt;41814,IF(B66=3,D65*0.9,D65),IF(B66=3,D65*1.04,D65)),2)</f>
        <v>0.6</v>
      </c>
      <c r="E66">
        <f>D66*$M$2</f>
        <v>360</v>
      </c>
      <c r="F66" s="4">
        <f t="shared" si="2"/>
        <v>60</v>
      </c>
      <c r="G66">
        <f t="shared" si="5"/>
        <v>335</v>
      </c>
      <c r="H66" s="4">
        <f t="shared" si="4"/>
        <v>347</v>
      </c>
      <c r="I66">
        <f t="shared" si="6"/>
        <v>36</v>
      </c>
      <c r="J66">
        <f t="shared" si="7"/>
        <v>36</v>
      </c>
    </row>
    <row r="67" spans="1:10" x14ac:dyDescent="0.3">
      <c r="A67" s="1">
        <v>41817</v>
      </c>
      <c r="B67">
        <f t="shared" ref="B67:B130" si="9">WEEKDAY(A67,2)</f>
        <v>5</v>
      </c>
      <c r="C67" s="4">
        <f t="shared" ref="C67:C130" si="10">MONTH(A67)</f>
        <v>6</v>
      </c>
      <c r="D67">
        <f>ROUND(IF(A67&gt;41814,IF(B67=3,D66*0.9,D66),IF(B67=3,D66*1.04,D66)),2)</f>
        <v>0.6</v>
      </c>
      <c r="E67">
        <f t="shared" ref="E67:E130" si="11">D67*$M$2</f>
        <v>360</v>
      </c>
      <c r="F67" s="4">
        <f t="shared" si="2"/>
        <v>60</v>
      </c>
      <c r="G67">
        <f t="shared" si="5"/>
        <v>328</v>
      </c>
      <c r="H67" s="4">
        <f t="shared" si="4"/>
        <v>378</v>
      </c>
      <c r="I67">
        <f t="shared" si="6"/>
        <v>36</v>
      </c>
      <c r="J67">
        <f t="shared" si="7"/>
        <v>36</v>
      </c>
    </row>
    <row r="68" spans="1:10" x14ac:dyDescent="0.3">
      <c r="A68" s="1">
        <v>41818</v>
      </c>
      <c r="B68">
        <f t="shared" si="9"/>
        <v>6</v>
      </c>
      <c r="C68" s="4">
        <f t="shared" si="10"/>
        <v>6</v>
      </c>
      <c r="D68">
        <f>ROUND(IF(A68&gt;41814,IF(B68=3,D67*0.9,D67),IF(B68=3,D67*1.04,D67)),2)</f>
        <v>0.6</v>
      </c>
      <c r="E68">
        <f t="shared" si="11"/>
        <v>360</v>
      </c>
      <c r="F68" s="4">
        <f t="shared" ref="F68:F131" si="12">INT(E67/$M$3)</f>
        <v>60</v>
      </c>
      <c r="G68">
        <f t="shared" si="5"/>
        <v>321</v>
      </c>
      <c r="H68" s="4">
        <f t="shared" si="4"/>
        <v>409</v>
      </c>
      <c r="I68">
        <f t="shared" si="6"/>
        <v>100</v>
      </c>
      <c r="J68">
        <f t="shared" si="7"/>
        <v>100</v>
      </c>
    </row>
    <row r="69" spans="1:10" x14ac:dyDescent="0.3">
      <c r="A69" s="1">
        <v>41819</v>
      </c>
      <c r="B69">
        <f t="shared" si="9"/>
        <v>7</v>
      </c>
      <c r="C69" s="4">
        <f t="shared" si="10"/>
        <v>6</v>
      </c>
      <c r="D69">
        <f>ROUND(IF(A69&gt;41814,IF(B69=3,D68*0.9,D68),IF(B69=3,D68*1.04,D68)),2)</f>
        <v>0.6</v>
      </c>
      <c r="E69">
        <f t="shared" si="11"/>
        <v>360</v>
      </c>
      <c r="F69" s="4">
        <f t="shared" si="12"/>
        <v>60</v>
      </c>
      <c r="G69">
        <f t="shared" si="5"/>
        <v>314</v>
      </c>
      <c r="H69" s="4">
        <f t="shared" si="4"/>
        <v>376</v>
      </c>
      <c r="I69">
        <f t="shared" si="6"/>
        <v>100</v>
      </c>
      <c r="J69">
        <f t="shared" si="7"/>
        <v>100</v>
      </c>
    </row>
    <row r="70" spans="1:10" x14ac:dyDescent="0.3">
      <c r="A70" s="1">
        <v>41820</v>
      </c>
      <c r="B70">
        <f t="shared" si="9"/>
        <v>1</v>
      </c>
      <c r="C70" s="4">
        <f t="shared" si="10"/>
        <v>6</v>
      </c>
      <c r="D70">
        <f>ROUND(IF(A70&gt;41814,IF(B70=3,D69*0.9,D69),IF(B70=3,D69*1.04,D69)),2)</f>
        <v>0.6</v>
      </c>
      <c r="E70">
        <f t="shared" si="11"/>
        <v>360</v>
      </c>
      <c r="F70" s="4">
        <f t="shared" si="12"/>
        <v>60</v>
      </c>
      <c r="G70">
        <f t="shared" si="5"/>
        <v>307</v>
      </c>
      <c r="H70" s="4">
        <f t="shared" si="4"/>
        <v>343</v>
      </c>
      <c r="I70">
        <f t="shared" si="6"/>
        <v>36</v>
      </c>
      <c r="J70">
        <f t="shared" si="7"/>
        <v>36</v>
      </c>
    </row>
    <row r="71" spans="1:10" x14ac:dyDescent="0.3">
      <c r="A71" s="1">
        <v>41821</v>
      </c>
      <c r="B71">
        <f t="shared" si="9"/>
        <v>2</v>
      </c>
      <c r="C71" s="4">
        <f t="shared" si="10"/>
        <v>7</v>
      </c>
      <c r="D71">
        <f>ROUND(IF(A71&gt;41814,IF(B71=3,D70*0.9,D70),IF(B71=3,D70*1.04,D70)),2)</f>
        <v>0.6</v>
      </c>
      <c r="E71">
        <f t="shared" si="11"/>
        <v>360</v>
      </c>
      <c r="F71" s="4">
        <f t="shared" si="12"/>
        <v>60</v>
      </c>
      <c r="G71">
        <f t="shared" si="5"/>
        <v>300</v>
      </c>
      <c r="H71" s="4">
        <f t="shared" si="4"/>
        <v>367</v>
      </c>
      <c r="I71">
        <f t="shared" si="6"/>
        <v>36</v>
      </c>
      <c r="J71">
        <f t="shared" si="7"/>
        <v>36</v>
      </c>
    </row>
    <row r="72" spans="1:10" x14ac:dyDescent="0.3">
      <c r="A72" s="1">
        <v>41822</v>
      </c>
      <c r="B72">
        <f t="shared" si="9"/>
        <v>3</v>
      </c>
      <c r="C72" s="4">
        <f t="shared" si="10"/>
        <v>7</v>
      </c>
      <c r="D72">
        <f>ROUND(IF(A72&gt;41814,IF(B72=3,D71*0.9,D71),IF(B72=3,D71*1.04,D71)),2)</f>
        <v>0.54</v>
      </c>
      <c r="E72">
        <f t="shared" si="11"/>
        <v>324</v>
      </c>
      <c r="F72" s="4">
        <f t="shared" si="12"/>
        <v>60</v>
      </c>
      <c r="G72">
        <f t="shared" si="5"/>
        <v>300</v>
      </c>
      <c r="H72" s="4">
        <f t="shared" ref="H72:H135" si="13">H71+F67-I71</f>
        <v>391</v>
      </c>
      <c r="I72">
        <f t="shared" si="6"/>
        <v>36</v>
      </c>
      <c r="J72">
        <f t="shared" si="7"/>
        <v>36</v>
      </c>
    </row>
    <row r="73" spans="1:10" x14ac:dyDescent="0.3">
      <c r="A73" s="1">
        <v>41823</v>
      </c>
      <c r="B73">
        <f t="shared" si="9"/>
        <v>4</v>
      </c>
      <c r="C73" s="4">
        <f t="shared" si="10"/>
        <v>7</v>
      </c>
      <c r="D73">
        <f>ROUND(IF(A73&gt;41814,IF(B73=3,D72*0.9,D72),IF(B73=3,D72*1.04,D72)),2)</f>
        <v>0.54</v>
      </c>
      <c r="E73">
        <f t="shared" si="11"/>
        <v>324</v>
      </c>
      <c r="F73" s="4">
        <f t="shared" si="12"/>
        <v>54</v>
      </c>
      <c r="G73">
        <f t="shared" ref="G73:G136" si="14">G72+F72-F67</f>
        <v>300</v>
      </c>
      <c r="H73" s="4">
        <f t="shared" si="13"/>
        <v>415</v>
      </c>
      <c r="I73">
        <f t="shared" ref="I73:I136" si="15">IF(B73&lt;6,IF(H73&gt;35,36,H73),IF(H73&gt;99,100,H73))</f>
        <v>36</v>
      </c>
      <c r="J73">
        <f t="shared" ref="J73:J136" si="16">IF(B73&lt;6,36,100)</f>
        <v>36</v>
      </c>
    </row>
    <row r="74" spans="1:10" x14ac:dyDescent="0.3">
      <c r="A74" s="1">
        <v>41824</v>
      </c>
      <c r="B74">
        <f t="shared" si="9"/>
        <v>5</v>
      </c>
      <c r="C74" s="4">
        <f t="shared" si="10"/>
        <v>7</v>
      </c>
      <c r="D74">
        <f>ROUND(IF(A74&gt;41814,IF(B74=3,D73*0.9,D73),IF(B74=3,D73*1.04,D73)),2)</f>
        <v>0.54</v>
      </c>
      <c r="E74">
        <f t="shared" si="11"/>
        <v>324</v>
      </c>
      <c r="F74" s="4">
        <f t="shared" si="12"/>
        <v>54</v>
      </c>
      <c r="G74">
        <f t="shared" si="14"/>
        <v>294</v>
      </c>
      <c r="H74" s="4">
        <f t="shared" si="13"/>
        <v>439</v>
      </c>
      <c r="I74">
        <f t="shared" si="15"/>
        <v>36</v>
      </c>
      <c r="J74">
        <f t="shared" si="16"/>
        <v>36</v>
      </c>
    </row>
    <row r="75" spans="1:10" x14ac:dyDescent="0.3">
      <c r="A75" s="1">
        <v>41825</v>
      </c>
      <c r="B75">
        <f t="shared" si="9"/>
        <v>6</v>
      </c>
      <c r="C75" s="4">
        <f t="shared" si="10"/>
        <v>7</v>
      </c>
      <c r="D75">
        <f>ROUND(IF(A75&gt;41814,IF(B75=3,D74*0.9,D74),IF(B75=3,D74*1.04,D74)),2)</f>
        <v>0.54</v>
      </c>
      <c r="E75">
        <f t="shared" si="11"/>
        <v>324</v>
      </c>
      <c r="F75" s="4">
        <f t="shared" si="12"/>
        <v>54</v>
      </c>
      <c r="G75">
        <f t="shared" si="14"/>
        <v>288</v>
      </c>
      <c r="H75" s="4">
        <f t="shared" si="13"/>
        <v>463</v>
      </c>
      <c r="I75">
        <f t="shared" si="15"/>
        <v>100</v>
      </c>
      <c r="J75">
        <f t="shared" si="16"/>
        <v>100</v>
      </c>
    </row>
    <row r="76" spans="1:10" x14ac:dyDescent="0.3">
      <c r="A76" s="1">
        <v>41826</v>
      </c>
      <c r="B76">
        <f t="shared" si="9"/>
        <v>7</v>
      </c>
      <c r="C76" s="4">
        <f t="shared" si="10"/>
        <v>7</v>
      </c>
      <c r="D76">
        <f>ROUND(IF(A76&gt;41814,IF(B76=3,D75*0.9,D75),IF(B76=3,D75*1.04,D75)),2)</f>
        <v>0.54</v>
      </c>
      <c r="E76">
        <f t="shared" si="11"/>
        <v>324</v>
      </c>
      <c r="F76" s="4">
        <f t="shared" si="12"/>
        <v>54</v>
      </c>
      <c r="G76">
        <f t="shared" si="14"/>
        <v>282</v>
      </c>
      <c r="H76" s="4">
        <f t="shared" si="13"/>
        <v>423</v>
      </c>
      <c r="I76">
        <f t="shared" si="15"/>
        <v>100</v>
      </c>
      <c r="J76">
        <f t="shared" si="16"/>
        <v>100</v>
      </c>
    </row>
    <row r="77" spans="1:10" x14ac:dyDescent="0.3">
      <c r="A77" s="1">
        <v>41827</v>
      </c>
      <c r="B77">
        <f t="shared" si="9"/>
        <v>1</v>
      </c>
      <c r="C77" s="4">
        <f t="shared" si="10"/>
        <v>7</v>
      </c>
      <c r="D77">
        <f>ROUND(IF(A77&gt;41814,IF(B77=3,D76*0.9,D76),IF(B77=3,D76*1.04,D76)),2)</f>
        <v>0.54</v>
      </c>
      <c r="E77">
        <f t="shared" si="11"/>
        <v>324</v>
      </c>
      <c r="F77" s="4">
        <f t="shared" si="12"/>
        <v>54</v>
      </c>
      <c r="G77">
        <f t="shared" si="14"/>
        <v>276</v>
      </c>
      <c r="H77" s="4">
        <f t="shared" si="13"/>
        <v>383</v>
      </c>
      <c r="I77">
        <f t="shared" si="15"/>
        <v>36</v>
      </c>
      <c r="J77">
        <f t="shared" si="16"/>
        <v>36</v>
      </c>
    </row>
    <row r="78" spans="1:10" x14ac:dyDescent="0.3">
      <c r="A78" s="1">
        <v>41828</v>
      </c>
      <c r="B78">
        <f t="shared" si="9"/>
        <v>2</v>
      </c>
      <c r="C78" s="4">
        <f t="shared" si="10"/>
        <v>7</v>
      </c>
      <c r="D78">
        <f>ROUND(IF(A78&gt;41814,IF(B78=3,D77*0.9,D77),IF(B78=3,D77*1.04,D77)),2)</f>
        <v>0.54</v>
      </c>
      <c r="E78">
        <f t="shared" si="11"/>
        <v>324</v>
      </c>
      <c r="F78" s="4">
        <f t="shared" si="12"/>
        <v>54</v>
      </c>
      <c r="G78">
        <f t="shared" si="14"/>
        <v>270</v>
      </c>
      <c r="H78" s="4">
        <f t="shared" si="13"/>
        <v>401</v>
      </c>
      <c r="I78">
        <f t="shared" si="15"/>
        <v>36</v>
      </c>
      <c r="J78">
        <f t="shared" si="16"/>
        <v>36</v>
      </c>
    </row>
    <row r="79" spans="1:10" x14ac:dyDescent="0.3">
      <c r="A79" s="1">
        <v>41829</v>
      </c>
      <c r="B79">
        <f t="shared" si="9"/>
        <v>3</v>
      </c>
      <c r="C79" s="4">
        <f t="shared" si="10"/>
        <v>7</v>
      </c>
      <c r="D79">
        <f>ROUND(IF(A79&gt;41814,IF(B79=3,D78*0.9,D78),IF(B79=3,D78*1.04,D78)),2)</f>
        <v>0.49</v>
      </c>
      <c r="E79">
        <f t="shared" si="11"/>
        <v>294</v>
      </c>
      <c r="F79" s="4">
        <f t="shared" si="12"/>
        <v>54</v>
      </c>
      <c r="G79">
        <f t="shared" si="14"/>
        <v>270</v>
      </c>
      <c r="H79" s="4">
        <f t="shared" si="13"/>
        <v>419</v>
      </c>
      <c r="I79">
        <f t="shared" si="15"/>
        <v>36</v>
      </c>
      <c r="J79">
        <f t="shared" si="16"/>
        <v>36</v>
      </c>
    </row>
    <row r="80" spans="1:10" x14ac:dyDescent="0.3">
      <c r="A80" s="1">
        <v>41830</v>
      </c>
      <c r="B80">
        <f t="shared" si="9"/>
        <v>4</v>
      </c>
      <c r="C80" s="4">
        <f t="shared" si="10"/>
        <v>7</v>
      </c>
      <c r="D80">
        <f>ROUND(IF(A80&gt;41814,IF(B80=3,D79*0.9,D79),IF(B80=3,D79*1.04,D79)),2)</f>
        <v>0.49</v>
      </c>
      <c r="E80">
        <f t="shared" si="11"/>
        <v>294</v>
      </c>
      <c r="F80" s="4">
        <f t="shared" si="12"/>
        <v>49</v>
      </c>
      <c r="G80">
        <f t="shared" si="14"/>
        <v>270</v>
      </c>
      <c r="H80" s="4">
        <f t="shared" si="13"/>
        <v>437</v>
      </c>
      <c r="I80">
        <f t="shared" si="15"/>
        <v>36</v>
      </c>
      <c r="J80">
        <f t="shared" si="16"/>
        <v>36</v>
      </c>
    </row>
    <row r="81" spans="1:10" x14ac:dyDescent="0.3">
      <c r="A81" s="1">
        <v>41831</v>
      </c>
      <c r="B81">
        <f t="shared" si="9"/>
        <v>5</v>
      </c>
      <c r="C81" s="4">
        <f t="shared" si="10"/>
        <v>7</v>
      </c>
      <c r="D81">
        <f>ROUND(IF(A81&gt;41814,IF(B81=3,D80*0.9,D80),IF(B81=3,D80*1.04,D80)),2)</f>
        <v>0.49</v>
      </c>
      <c r="E81">
        <f t="shared" si="11"/>
        <v>294</v>
      </c>
      <c r="F81" s="4">
        <f t="shared" si="12"/>
        <v>49</v>
      </c>
      <c r="G81">
        <f t="shared" si="14"/>
        <v>265</v>
      </c>
      <c r="H81" s="4">
        <f t="shared" si="13"/>
        <v>455</v>
      </c>
      <c r="I81">
        <f t="shared" si="15"/>
        <v>36</v>
      </c>
      <c r="J81">
        <f t="shared" si="16"/>
        <v>36</v>
      </c>
    </row>
    <row r="82" spans="1:10" x14ac:dyDescent="0.3">
      <c r="A82" s="1">
        <v>41832</v>
      </c>
      <c r="B82">
        <f t="shared" si="9"/>
        <v>6</v>
      </c>
      <c r="C82" s="4">
        <f t="shared" si="10"/>
        <v>7</v>
      </c>
      <c r="D82">
        <f>ROUND(IF(A82&gt;41814,IF(B82=3,D81*0.9,D81),IF(B82=3,D81*1.04,D81)),2)</f>
        <v>0.49</v>
      </c>
      <c r="E82">
        <f t="shared" si="11"/>
        <v>294</v>
      </c>
      <c r="F82" s="4">
        <f t="shared" si="12"/>
        <v>49</v>
      </c>
      <c r="G82">
        <f t="shared" si="14"/>
        <v>260</v>
      </c>
      <c r="H82" s="4">
        <f t="shared" si="13"/>
        <v>473</v>
      </c>
      <c r="I82">
        <f t="shared" si="15"/>
        <v>100</v>
      </c>
      <c r="J82">
        <f t="shared" si="16"/>
        <v>100</v>
      </c>
    </row>
    <row r="83" spans="1:10" x14ac:dyDescent="0.3">
      <c r="A83" s="1">
        <v>41833</v>
      </c>
      <c r="B83">
        <f t="shared" si="9"/>
        <v>7</v>
      </c>
      <c r="C83" s="4">
        <f t="shared" si="10"/>
        <v>7</v>
      </c>
      <c r="D83">
        <f>ROUND(IF(A83&gt;41814,IF(B83=3,D82*0.9,D82),IF(B83=3,D82*1.04,D82)),2)</f>
        <v>0.49</v>
      </c>
      <c r="E83">
        <f t="shared" si="11"/>
        <v>294</v>
      </c>
      <c r="F83" s="4">
        <f t="shared" si="12"/>
        <v>49</v>
      </c>
      <c r="G83">
        <f t="shared" si="14"/>
        <v>255</v>
      </c>
      <c r="H83" s="4">
        <f t="shared" si="13"/>
        <v>427</v>
      </c>
      <c r="I83">
        <f t="shared" si="15"/>
        <v>100</v>
      </c>
      <c r="J83">
        <f t="shared" si="16"/>
        <v>100</v>
      </c>
    </row>
    <row r="84" spans="1:10" x14ac:dyDescent="0.3">
      <c r="A84" s="1">
        <v>41834</v>
      </c>
      <c r="B84">
        <f t="shared" si="9"/>
        <v>1</v>
      </c>
      <c r="C84" s="4">
        <f t="shared" si="10"/>
        <v>7</v>
      </c>
      <c r="D84">
        <f>ROUND(IF(A84&gt;41814,IF(B84=3,D83*0.9,D83),IF(B84=3,D83*1.04,D83)),2)</f>
        <v>0.49</v>
      </c>
      <c r="E84">
        <f t="shared" si="11"/>
        <v>294</v>
      </c>
      <c r="F84" s="4">
        <f t="shared" si="12"/>
        <v>49</v>
      </c>
      <c r="G84">
        <f t="shared" si="14"/>
        <v>250</v>
      </c>
      <c r="H84" s="4">
        <f t="shared" si="13"/>
        <v>381</v>
      </c>
      <c r="I84">
        <f t="shared" si="15"/>
        <v>36</v>
      </c>
      <c r="J84">
        <f t="shared" si="16"/>
        <v>36</v>
      </c>
    </row>
    <row r="85" spans="1:10" x14ac:dyDescent="0.3">
      <c r="A85" s="1">
        <v>41835</v>
      </c>
      <c r="B85">
        <f t="shared" si="9"/>
        <v>2</v>
      </c>
      <c r="C85" s="4">
        <f t="shared" si="10"/>
        <v>7</v>
      </c>
      <c r="D85">
        <f>ROUND(IF(A85&gt;41814,IF(B85=3,D84*0.9,D84),IF(B85=3,D84*1.04,D84)),2)</f>
        <v>0.49</v>
      </c>
      <c r="E85">
        <f t="shared" si="11"/>
        <v>294</v>
      </c>
      <c r="F85" s="4">
        <f t="shared" si="12"/>
        <v>49</v>
      </c>
      <c r="G85">
        <f t="shared" si="14"/>
        <v>245</v>
      </c>
      <c r="H85" s="4">
        <f t="shared" si="13"/>
        <v>394</v>
      </c>
      <c r="I85">
        <f t="shared" si="15"/>
        <v>36</v>
      </c>
      <c r="J85">
        <f t="shared" si="16"/>
        <v>36</v>
      </c>
    </row>
    <row r="86" spans="1:10" x14ac:dyDescent="0.3">
      <c r="A86" s="1">
        <v>41836</v>
      </c>
      <c r="B86">
        <f t="shared" si="9"/>
        <v>3</v>
      </c>
      <c r="C86" s="4">
        <f t="shared" si="10"/>
        <v>7</v>
      </c>
      <c r="D86">
        <f>ROUND(IF(A86&gt;41814,IF(B86=3,D85*0.9,D85),IF(B86=3,D85*1.04,D85)),2)</f>
        <v>0.44</v>
      </c>
      <c r="E86">
        <f t="shared" si="11"/>
        <v>264</v>
      </c>
      <c r="F86" s="4">
        <f t="shared" si="12"/>
        <v>49</v>
      </c>
      <c r="G86">
        <f t="shared" si="14"/>
        <v>245</v>
      </c>
      <c r="H86" s="4">
        <f t="shared" si="13"/>
        <v>407</v>
      </c>
      <c r="I86">
        <f t="shared" si="15"/>
        <v>36</v>
      </c>
      <c r="J86">
        <f t="shared" si="16"/>
        <v>36</v>
      </c>
    </row>
    <row r="87" spans="1:10" x14ac:dyDescent="0.3">
      <c r="A87" s="1">
        <v>41837</v>
      </c>
      <c r="B87">
        <f t="shared" si="9"/>
        <v>4</v>
      </c>
      <c r="C87" s="4">
        <f t="shared" si="10"/>
        <v>7</v>
      </c>
      <c r="D87">
        <f>ROUND(IF(A87&gt;41814,IF(B87=3,D86*0.9,D86),IF(B87=3,D86*1.04,D86)),2)</f>
        <v>0.44</v>
      </c>
      <c r="E87">
        <f t="shared" si="11"/>
        <v>264</v>
      </c>
      <c r="F87" s="4">
        <f t="shared" si="12"/>
        <v>44</v>
      </c>
      <c r="G87">
        <f t="shared" si="14"/>
        <v>245</v>
      </c>
      <c r="H87" s="4">
        <f t="shared" si="13"/>
        <v>420</v>
      </c>
      <c r="I87">
        <f t="shared" si="15"/>
        <v>36</v>
      </c>
      <c r="J87">
        <f t="shared" si="16"/>
        <v>36</v>
      </c>
    </row>
    <row r="88" spans="1:10" x14ac:dyDescent="0.3">
      <c r="A88" s="1">
        <v>41838</v>
      </c>
      <c r="B88">
        <f t="shared" si="9"/>
        <v>5</v>
      </c>
      <c r="C88" s="4">
        <f t="shared" si="10"/>
        <v>7</v>
      </c>
      <c r="D88">
        <f>ROUND(IF(A88&gt;41814,IF(B88=3,D87*0.9,D87),IF(B88=3,D87*1.04,D87)),2)</f>
        <v>0.44</v>
      </c>
      <c r="E88">
        <f t="shared" si="11"/>
        <v>264</v>
      </c>
      <c r="F88" s="4">
        <f t="shared" si="12"/>
        <v>44</v>
      </c>
      <c r="G88">
        <f t="shared" si="14"/>
        <v>240</v>
      </c>
      <c r="H88" s="4">
        <f t="shared" si="13"/>
        <v>433</v>
      </c>
      <c r="I88">
        <f t="shared" si="15"/>
        <v>36</v>
      </c>
      <c r="J88">
        <f t="shared" si="16"/>
        <v>36</v>
      </c>
    </row>
    <row r="89" spans="1:10" x14ac:dyDescent="0.3">
      <c r="A89" s="1">
        <v>41839</v>
      </c>
      <c r="B89">
        <f t="shared" si="9"/>
        <v>6</v>
      </c>
      <c r="C89" s="4">
        <f t="shared" si="10"/>
        <v>7</v>
      </c>
      <c r="D89">
        <f>ROUND(IF(A89&gt;41814,IF(B89=3,D88*0.9,D88),IF(B89=3,D88*1.04,D88)),2)</f>
        <v>0.44</v>
      </c>
      <c r="E89">
        <f t="shared" si="11"/>
        <v>264</v>
      </c>
      <c r="F89" s="4">
        <f t="shared" si="12"/>
        <v>44</v>
      </c>
      <c r="G89">
        <f t="shared" si="14"/>
        <v>235</v>
      </c>
      <c r="H89" s="4">
        <f t="shared" si="13"/>
        <v>446</v>
      </c>
      <c r="I89">
        <f t="shared" si="15"/>
        <v>100</v>
      </c>
      <c r="J89">
        <f t="shared" si="16"/>
        <v>100</v>
      </c>
    </row>
    <row r="90" spans="1:10" x14ac:dyDescent="0.3">
      <c r="A90" s="1">
        <v>41840</v>
      </c>
      <c r="B90">
        <f t="shared" si="9"/>
        <v>7</v>
      </c>
      <c r="C90" s="4">
        <f t="shared" si="10"/>
        <v>7</v>
      </c>
      <c r="D90">
        <f>ROUND(IF(A90&gt;41814,IF(B90=3,D89*0.9,D89),IF(B90=3,D89*1.04,D89)),2)</f>
        <v>0.44</v>
      </c>
      <c r="E90">
        <f t="shared" si="11"/>
        <v>264</v>
      </c>
      <c r="F90" s="4">
        <f t="shared" si="12"/>
        <v>44</v>
      </c>
      <c r="G90">
        <f t="shared" si="14"/>
        <v>230</v>
      </c>
      <c r="H90" s="4">
        <f t="shared" si="13"/>
        <v>395</v>
      </c>
      <c r="I90">
        <f t="shared" si="15"/>
        <v>100</v>
      </c>
      <c r="J90">
        <f t="shared" si="16"/>
        <v>100</v>
      </c>
    </row>
    <row r="91" spans="1:10" x14ac:dyDescent="0.3">
      <c r="A91" s="1">
        <v>41841</v>
      </c>
      <c r="B91">
        <f t="shared" si="9"/>
        <v>1</v>
      </c>
      <c r="C91" s="4">
        <f t="shared" si="10"/>
        <v>7</v>
      </c>
      <c r="D91">
        <f>ROUND(IF(A91&gt;41814,IF(B91=3,D90*0.9,D90),IF(B91=3,D90*1.04,D90)),2)</f>
        <v>0.44</v>
      </c>
      <c r="E91">
        <f t="shared" si="11"/>
        <v>264</v>
      </c>
      <c r="F91" s="4">
        <f t="shared" si="12"/>
        <v>44</v>
      </c>
      <c r="G91">
        <f t="shared" si="14"/>
        <v>225</v>
      </c>
      <c r="H91" s="4">
        <f t="shared" si="13"/>
        <v>344</v>
      </c>
      <c r="I91">
        <f t="shared" si="15"/>
        <v>36</v>
      </c>
      <c r="J91">
        <f t="shared" si="16"/>
        <v>36</v>
      </c>
    </row>
    <row r="92" spans="1:10" x14ac:dyDescent="0.3">
      <c r="A92" s="1">
        <v>41842</v>
      </c>
      <c r="B92">
        <f t="shared" si="9"/>
        <v>2</v>
      </c>
      <c r="C92" s="4">
        <f t="shared" si="10"/>
        <v>7</v>
      </c>
      <c r="D92">
        <f>ROUND(IF(A92&gt;41814,IF(B92=3,D91*0.9,D91),IF(B92=3,D91*1.04,D91)),2)</f>
        <v>0.44</v>
      </c>
      <c r="E92">
        <f t="shared" si="11"/>
        <v>264</v>
      </c>
      <c r="F92" s="4">
        <f t="shared" si="12"/>
        <v>44</v>
      </c>
      <c r="G92">
        <f t="shared" si="14"/>
        <v>220</v>
      </c>
      <c r="H92" s="4">
        <f t="shared" si="13"/>
        <v>352</v>
      </c>
      <c r="I92">
        <f t="shared" si="15"/>
        <v>36</v>
      </c>
      <c r="J92">
        <f t="shared" si="16"/>
        <v>36</v>
      </c>
    </row>
    <row r="93" spans="1:10" x14ac:dyDescent="0.3">
      <c r="A93" s="1">
        <v>41843</v>
      </c>
      <c r="B93">
        <f t="shared" si="9"/>
        <v>3</v>
      </c>
      <c r="C93" s="4">
        <f t="shared" si="10"/>
        <v>7</v>
      </c>
      <c r="D93">
        <f>ROUND(IF(A93&gt;41814,IF(B93=3,D92*0.9,D92),IF(B93=3,D92*1.04,D92)),2)</f>
        <v>0.4</v>
      </c>
      <c r="E93">
        <f t="shared" si="11"/>
        <v>240</v>
      </c>
      <c r="F93" s="4">
        <f t="shared" si="12"/>
        <v>44</v>
      </c>
      <c r="G93">
        <f t="shared" si="14"/>
        <v>220</v>
      </c>
      <c r="H93" s="4">
        <f t="shared" si="13"/>
        <v>360</v>
      </c>
      <c r="I93">
        <f t="shared" si="15"/>
        <v>36</v>
      </c>
      <c r="J93">
        <f t="shared" si="16"/>
        <v>36</v>
      </c>
    </row>
    <row r="94" spans="1:10" x14ac:dyDescent="0.3">
      <c r="A94" s="1">
        <v>41844</v>
      </c>
      <c r="B94">
        <f t="shared" si="9"/>
        <v>4</v>
      </c>
      <c r="C94" s="4">
        <f t="shared" si="10"/>
        <v>7</v>
      </c>
      <c r="D94">
        <f>ROUND(IF(A94&gt;41814,IF(B94=3,D93*0.9,D93),IF(B94=3,D93*1.04,D93)),2)</f>
        <v>0.4</v>
      </c>
      <c r="E94">
        <f t="shared" si="11"/>
        <v>240</v>
      </c>
      <c r="F94" s="4">
        <f t="shared" si="12"/>
        <v>40</v>
      </c>
      <c r="G94">
        <f t="shared" si="14"/>
        <v>220</v>
      </c>
      <c r="H94" s="4">
        <f t="shared" si="13"/>
        <v>368</v>
      </c>
      <c r="I94">
        <f t="shared" si="15"/>
        <v>36</v>
      </c>
      <c r="J94">
        <f t="shared" si="16"/>
        <v>36</v>
      </c>
    </row>
    <row r="95" spans="1:10" x14ac:dyDescent="0.3">
      <c r="A95" s="1">
        <v>41845</v>
      </c>
      <c r="B95">
        <f t="shared" si="9"/>
        <v>5</v>
      </c>
      <c r="C95" s="4">
        <f t="shared" si="10"/>
        <v>7</v>
      </c>
      <c r="D95">
        <f>ROUND(IF(A95&gt;41814,IF(B95=3,D94*0.9,D94),IF(B95=3,D94*1.04,D94)),2)</f>
        <v>0.4</v>
      </c>
      <c r="E95">
        <f t="shared" si="11"/>
        <v>240</v>
      </c>
      <c r="F95" s="4">
        <f t="shared" si="12"/>
        <v>40</v>
      </c>
      <c r="G95">
        <f t="shared" si="14"/>
        <v>216</v>
      </c>
      <c r="H95" s="4">
        <f t="shared" si="13"/>
        <v>376</v>
      </c>
      <c r="I95">
        <f t="shared" si="15"/>
        <v>36</v>
      </c>
      <c r="J95">
        <f t="shared" si="16"/>
        <v>36</v>
      </c>
    </row>
    <row r="96" spans="1:10" x14ac:dyDescent="0.3">
      <c r="A96" s="1">
        <v>41846</v>
      </c>
      <c r="B96">
        <f t="shared" si="9"/>
        <v>6</v>
      </c>
      <c r="C96" s="4">
        <f t="shared" si="10"/>
        <v>7</v>
      </c>
      <c r="D96">
        <f>ROUND(IF(A96&gt;41814,IF(B96=3,D95*0.9,D95),IF(B96=3,D95*1.04,D95)),2)</f>
        <v>0.4</v>
      </c>
      <c r="E96">
        <f t="shared" si="11"/>
        <v>240</v>
      </c>
      <c r="F96" s="4">
        <f t="shared" si="12"/>
        <v>40</v>
      </c>
      <c r="G96">
        <f t="shared" si="14"/>
        <v>212</v>
      </c>
      <c r="H96" s="4">
        <f t="shared" si="13"/>
        <v>384</v>
      </c>
      <c r="I96">
        <f t="shared" si="15"/>
        <v>100</v>
      </c>
      <c r="J96">
        <f t="shared" si="16"/>
        <v>100</v>
      </c>
    </row>
    <row r="97" spans="1:10" x14ac:dyDescent="0.3">
      <c r="A97" s="1">
        <v>41847</v>
      </c>
      <c r="B97">
        <f t="shared" si="9"/>
        <v>7</v>
      </c>
      <c r="C97" s="4">
        <f t="shared" si="10"/>
        <v>7</v>
      </c>
      <c r="D97">
        <f>ROUND(IF(A97&gt;41814,IF(B97=3,D96*0.9,D96),IF(B97=3,D96*1.04,D96)),2)</f>
        <v>0.4</v>
      </c>
      <c r="E97">
        <f t="shared" si="11"/>
        <v>240</v>
      </c>
      <c r="F97" s="4">
        <f t="shared" si="12"/>
        <v>40</v>
      </c>
      <c r="G97">
        <f t="shared" si="14"/>
        <v>208</v>
      </c>
      <c r="H97" s="4">
        <f t="shared" si="13"/>
        <v>328</v>
      </c>
      <c r="I97">
        <f t="shared" si="15"/>
        <v>100</v>
      </c>
      <c r="J97">
        <f t="shared" si="16"/>
        <v>100</v>
      </c>
    </row>
    <row r="98" spans="1:10" x14ac:dyDescent="0.3">
      <c r="A98" s="1">
        <v>41848</v>
      </c>
      <c r="B98">
        <f t="shared" si="9"/>
        <v>1</v>
      </c>
      <c r="C98" s="4">
        <f t="shared" si="10"/>
        <v>7</v>
      </c>
      <c r="D98">
        <f>ROUND(IF(A98&gt;41814,IF(B98=3,D97*0.9,D97),IF(B98=3,D97*1.04,D97)),2)</f>
        <v>0.4</v>
      </c>
      <c r="E98">
        <f t="shared" si="11"/>
        <v>240</v>
      </c>
      <c r="F98" s="4">
        <f t="shared" si="12"/>
        <v>40</v>
      </c>
      <c r="G98">
        <f t="shared" si="14"/>
        <v>204</v>
      </c>
      <c r="H98" s="4">
        <f t="shared" si="13"/>
        <v>272</v>
      </c>
      <c r="I98">
        <f t="shared" si="15"/>
        <v>36</v>
      </c>
      <c r="J98">
        <f t="shared" si="16"/>
        <v>36</v>
      </c>
    </row>
    <row r="99" spans="1:10" x14ac:dyDescent="0.3">
      <c r="A99" s="1">
        <v>41849</v>
      </c>
      <c r="B99">
        <f t="shared" si="9"/>
        <v>2</v>
      </c>
      <c r="C99" s="4">
        <f t="shared" si="10"/>
        <v>7</v>
      </c>
      <c r="D99">
        <f>ROUND(IF(A99&gt;41814,IF(B99=3,D98*0.9,D98),IF(B99=3,D98*1.04,D98)),2)</f>
        <v>0.4</v>
      </c>
      <c r="E99">
        <f t="shared" si="11"/>
        <v>240</v>
      </c>
      <c r="F99" s="4">
        <f t="shared" si="12"/>
        <v>40</v>
      </c>
      <c r="G99">
        <f t="shared" si="14"/>
        <v>200</v>
      </c>
      <c r="H99" s="4">
        <f t="shared" si="13"/>
        <v>276</v>
      </c>
      <c r="I99">
        <f t="shared" si="15"/>
        <v>36</v>
      </c>
      <c r="J99">
        <f t="shared" si="16"/>
        <v>36</v>
      </c>
    </row>
    <row r="100" spans="1:10" x14ac:dyDescent="0.3">
      <c r="A100" s="1">
        <v>41850</v>
      </c>
      <c r="B100">
        <f t="shared" si="9"/>
        <v>3</v>
      </c>
      <c r="C100" s="4">
        <f t="shared" si="10"/>
        <v>7</v>
      </c>
      <c r="D100">
        <f>ROUND(IF(A100&gt;41814,IF(B100=3,D99*0.9,D99),IF(B100=3,D99*1.04,D99)),2)</f>
        <v>0.36</v>
      </c>
      <c r="E100">
        <f t="shared" si="11"/>
        <v>216</v>
      </c>
      <c r="F100" s="4">
        <f t="shared" si="12"/>
        <v>40</v>
      </c>
      <c r="G100">
        <f t="shared" si="14"/>
        <v>200</v>
      </c>
      <c r="H100" s="4">
        <f t="shared" si="13"/>
        <v>280</v>
      </c>
      <c r="I100">
        <f t="shared" si="15"/>
        <v>36</v>
      </c>
      <c r="J100">
        <f t="shared" si="16"/>
        <v>36</v>
      </c>
    </row>
    <row r="101" spans="1:10" x14ac:dyDescent="0.3">
      <c r="A101" s="1">
        <v>41851</v>
      </c>
      <c r="B101">
        <f t="shared" si="9"/>
        <v>4</v>
      </c>
      <c r="C101" s="4">
        <f t="shared" si="10"/>
        <v>7</v>
      </c>
      <c r="D101">
        <f>ROUND(IF(A101&gt;41814,IF(B101=3,D100*0.9,D100),IF(B101=3,D100*1.04,D100)),2)</f>
        <v>0.36</v>
      </c>
      <c r="E101">
        <f t="shared" si="11"/>
        <v>216</v>
      </c>
      <c r="F101" s="4">
        <f t="shared" si="12"/>
        <v>36</v>
      </c>
      <c r="G101">
        <f t="shared" si="14"/>
        <v>200</v>
      </c>
      <c r="H101" s="4">
        <f t="shared" si="13"/>
        <v>284</v>
      </c>
      <c r="I101">
        <f t="shared" si="15"/>
        <v>36</v>
      </c>
      <c r="J101">
        <f t="shared" si="16"/>
        <v>36</v>
      </c>
    </row>
    <row r="102" spans="1:10" x14ac:dyDescent="0.3">
      <c r="A102" s="1">
        <v>41852</v>
      </c>
      <c r="B102">
        <f t="shared" si="9"/>
        <v>5</v>
      </c>
      <c r="C102" s="4">
        <f t="shared" si="10"/>
        <v>8</v>
      </c>
      <c r="D102">
        <f>ROUND(IF(A102&gt;41814,IF(B102=3,D101*0.9,D101),IF(B102=3,D101*1.04,D101)),2)</f>
        <v>0.36</v>
      </c>
      <c r="E102">
        <f t="shared" si="11"/>
        <v>216</v>
      </c>
      <c r="F102" s="4">
        <f t="shared" si="12"/>
        <v>36</v>
      </c>
      <c r="G102">
        <f t="shared" si="14"/>
        <v>196</v>
      </c>
      <c r="H102" s="4">
        <f t="shared" si="13"/>
        <v>288</v>
      </c>
      <c r="I102">
        <f t="shared" si="15"/>
        <v>36</v>
      </c>
      <c r="J102">
        <f t="shared" si="16"/>
        <v>36</v>
      </c>
    </row>
    <row r="103" spans="1:10" x14ac:dyDescent="0.3">
      <c r="A103" s="1">
        <v>41853</v>
      </c>
      <c r="B103">
        <f t="shared" si="9"/>
        <v>6</v>
      </c>
      <c r="C103" s="4">
        <f t="shared" si="10"/>
        <v>8</v>
      </c>
      <c r="D103">
        <f>ROUND(IF(A103&gt;41814,IF(B103=3,D102*0.9,D102),IF(B103=3,D102*1.04,D102)),2)</f>
        <v>0.36</v>
      </c>
      <c r="E103">
        <f t="shared" si="11"/>
        <v>216</v>
      </c>
      <c r="F103" s="4">
        <f t="shared" si="12"/>
        <v>36</v>
      </c>
      <c r="G103">
        <f t="shared" si="14"/>
        <v>192</v>
      </c>
      <c r="H103" s="4">
        <f t="shared" si="13"/>
        <v>292</v>
      </c>
      <c r="I103">
        <f t="shared" si="15"/>
        <v>100</v>
      </c>
      <c r="J103">
        <f t="shared" si="16"/>
        <v>100</v>
      </c>
    </row>
    <row r="104" spans="1:10" x14ac:dyDescent="0.3">
      <c r="A104" s="1">
        <v>41854</v>
      </c>
      <c r="B104">
        <f t="shared" si="9"/>
        <v>7</v>
      </c>
      <c r="C104" s="4">
        <f t="shared" si="10"/>
        <v>8</v>
      </c>
      <c r="D104">
        <f>ROUND(IF(A104&gt;41814,IF(B104=3,D103*0.9,D103),IF(B104=3,D103*1.04,D103)),2)</f>
        <v>0.36</v>
      </c>
      <c r="E104">
        <f t="shared" si="11"/>
        <v>216</v>
      </c>
      <c r="F104" s="4">
        <f t="shared" si="12"/>
        <v>36</v>
      </c>
      <c r="G104">
        <f t="shared" si="14"/>
        <v>188</v>
      </c>
      <c r="H104" s="4">
        <f t="shared" si="13"/>
        <v>232</v>
      </c>
      <c r="I104">
        <f t="shared" si="15"/>
        <v>100</v>
      </c>
      <c r="J104">
        <f t="shared" si="16"/>
        <v>100</v>
      </c>
    </row>
    <row r="105" spans="1:10" x14ac:dyDescent="0.3">
      <c r="A105" s="1">
        <v>41855</v>
      </c>
      <c r="B105">
        <f t="shared" si="9"/>
        <v>1</v>
      </c>
      <c r="C105" s="4">
        <f t="shared" si="10"/>
        <v>8</v>
      </c>
      <c r="D105">
        <f>ROUND(IF(A105&gt;41814,IF(B105=3,D104*0.9,D104),IF(B105=3,D104*1.04,D104)),2)</f>
        <v>0.36</v>
      </c>
      <c r="E105">
        <f t="shared" si="11"/>
        <v>216</v>
      </c>
      <c r="F105" s="4">
        <f t="shared" si="12"/>
        <v>36</v>
      </c>
      <c r="G105">
        <f t="shared" si="14"/>
        <v>184</v>
      </c>
      <c r="H105" s="4">
        <f t="shared" si="13"/>
        <v>172</v>
      </c>
      <c r="I105">
        <f t="shared" si="15"/>
        <v>36</v>
      </c>
      <c r="J105">
        <f t="shared" si="16"/>
        <v>36</v>
      </c>
    </row>
    <row r="106" spans="1:10" x14ac:dyDescent="0.3">
      <c r="A106" s="1">
        <v>41856</v>
      </c>
      <c r="B106">
        <f t="shared" si="9"/>
        <v>2</v>
      </c>
      <c r="C106" s="4">
        <f t="shared" si="10"/>
        <v>8</v>
      </c>
      <c r="D106">
        <f>ROUND(IF(A106&gt;41814,IF(B106=3,D105*0.9,D105),IF(B106=3,D105*1.04,D105)),2)</f>
        <v>0.36</v>
      </c>
      <c r="E106">
        <f t="shared" si="11"/>
        <v>216</v>
      </c>
      <c r="F106" s="4">
        <f t="shared" si="12"/>
        <v>36</v>
      </c>
      <c r="G106">
        <f t="shared" si="14"/>
        <v>180</v>
      </c>
      <c r="H106" s="4">
        <f t="shared" si="13"/>
        <v>172</v>
      </c>
      <c r="I106">
        <f t="shared" si="15"/>
        <v>36</v>
      </c>
      <c r="J106">
        <f t="shared" si="16"/>
        <v>36</v>
      </c>
    </row>
    <row r="107" spans="1:10" x14ac:dyDescent="0.3">
      <c r="A107" s="1">
        <v>41857</v>
      </c>
      <c r="B107">
        <f t="shared" si="9"/>
        <v>3</v>
      </c>
      <c r="C107" s="4">
        <f t="shared" si="10"/>
        <v>8</v>
      </c>
      <c r="D107">
        <f>ROUND(IF(A107&gt;41814,IF(B107=3,D106*0.9,D106),IF(B107=3,D106*1.04,D106)),2)</f>
        <v>0.32</v>
      </c>
      <c r="E107">
        <f t="shared" si="11"/>
        <v>192</v>
      </c>
      <c r="F107" s="4">
        <f t="shared" si="12"/>
        <v>36</v>
      </c>
      <c r="G107">
        <f t="shared" si="14"/>
        <v>180</v>
      </c>
      <c r="H107" s="4">
        <f t="shared" si="13"/>
        <v>172</v>
      </c>
      <c r="I107">
        <f t="shared" si="15"/>
        <v>36</v>
      </c>
      <c r="J107">
        <f t="shared" si="16"/>
        <v>36</v>
      </c>
    </row>
    <row r="108" spans="1:10" x14ac:dyDescent="0.3">
      <c r="A108" s="1">
        <v>41858</v>
      </c>
      <c r="B108">
        <f t="shared" si="9"/>
        <v>4</v>
      </c>
      <c r="C108" s="4">
        <f t="shared" si="10"/>
        <v>8</v>
      </c>
      <c r="D108">
        <f>ROUND(IF(A108&gt;41814,IF(B108=3,D107*0.9,D107),IF(B108=3,D107*1.04,D107)),2)</f>
        <v>0.32</v>
      </c>
      <c r="E108">
        <f t="shared" si="11"/>
        <v>192</v>
      </c>
      <c r="F108" s="4">
        <f t="shared" si="12"/>
        <v>32</v>
      </c>
      <c r="G108">
        <f t="shared" si="14"/>
        <v>180</v>
      </c>
      <c r="H108" s="4">
        <f t="shared" si="13"/>
        <v>172</v>
      </c>
      <c r="I108">
        <f t="shared" si="15"/>
        <v>36</v>
      </c>
      <c r="J108">
        <f t="shared" si="16"/>
        <v>36</v>
      </c>
    </row>
    <row r="109" spans="1:10" x14ac:dyDescent="0.3">
      <c r="A109" s="1">
        <v>41859</v>
      </c>
      <c r="B109">
        <f t="shared" si="9"/>
        <v>5</v>
      </c>
      <c r="C109" s="4">
        <f t="shared" si="10"/>
        <v>8</v>
      </c>
      <c r="D109">
        <f>ROUND(IF(A109&gt;41814,IF(B109=3,D108*0.9,D108),IF(B109=3,D108*1.04,D108)),2)</f>
        <v>0.32</v>
      </c>
      <c r="E109">
        <f t="shared" si="11"/>
        <v>192</v>
      </c>
      <c r="F109" s="4">
        <f t="shared" si="12"/>
        <v>32</v>
      </c>
      <c r="G109">
        <f t="shared" si="14"/>
        <v>176</v>
      </c>
      <c r="H109" s="4">
        <f t="shared" si="13"/>
        <v>172</v>
      </c>
      <c r="I109">
        <f t="shared" si="15"/>
        <v>36</v>
      </c>
      <c r="J109">
        <f t="shared" si="16"/>
        <v>36</v>
      </c>
    </row>
    <row r="110" spans="1:10" x14ac:dyDescent="0.3">
      <c r="A110" s="1">
        <v>41860</v>
      </c>
      <c r="B110">
        <f t="shared" si="9"/>
        <v>6</v>
      </c>
      <c r="C110" s="4">
        <f t="shared" si="10"/>
        <v>8</v>
      </c>
      <c r="D110">
        <f>ROUND(IF(A110&gt;41814,IF(B110=3,D109*0.9,D109),IF(B110=3,D109*1.04,D109)),2)</f>
        <v>0.32</v>
      </c>
      <c r="E110">
        <f t="shared" si="11"/>
        <v>192</v>
      </c>
      <c r="F110" s="4">
        <f t="shared" si="12"/>
        <v>32</v>
      </c>
      <c r="G110">
        <f t="shared" si="14"/>
        <v>172</v>
      </c>
      <c r="H110" s="4">
        <f t="shared" si="13"/>
        <v>172</v>
      </c>
      <c r="I110">
        <f t="shared" si="15"/>
        <v>100</v>
      </c>
      <c r="J110">
        <f t="shared" si="16"/>
        <v>100</v>
      </c>
    </row>
    <row r="111" spans="1:10" x14ac:dyDescent="0.3">
      <c r="A111" s="1">
        <v>41861</v>
      </c>
      <c r="B111">
        <f t="shared" si="9"/>
        <v>7</v>
      </c>
      <c r="C111" s="4">
        <f t="shared" si="10"/>
        <v>8</v>
      </c>
      <c r="D111">
        <f>ROUND(IF(A111&gt;41814,IF(B111=3,D110*0.9,D110),IF(B111=3,D110*1.04,D110)),2)</f>
        <v>0.32</v>
      </c>
      <c r="E111">
        <f t="shared" si="11"/>
        <v>192</v>
      </c>
      <c r="F111" s="4">
        <f t="shared" si="12"/>
        <v>32</v>
      </c>
      <c r="G111">
        <f t="shared" si="14"/>
        <v>168</v>
      </c>
      <c r="H111" s="4">
        <f t="shared" si="13"/>
        <v>108</v>
      </c>
      <c r="I111">
        <f t="shared" si="15"/>
        <v>100</v>
      </c>
      <c r="J111">
        <f t="shared" si="16"/>
        <v>100</v>
      </c>
    </row>
    <row r="112" spans="1:10" x14ac:dyDescent="0.3">
      <c r="A112" s="1">
        <v>41862</v>
      </c>
      <c r="B112">
        <f t="shared" si="9"/>
        <v>1</v>
      </c>
      <c r="C112" s="4">
        <f t="shared" si="10"/>
        <v>8</v>
      </c>
      <c r="D112">
        <f>ROUND(IF(A112&gt;41814,IF(B112=3,D111*0.9,D111),IF(B112=3,D111*1.04,D111)),2)</f>
        <v>0.32</v>
      </c>
      <c r="E112">
        <f t="shared" si="11"/>
        <v>192</v>
      </c>
      <c r="F112" s="4">
        <f t="shared" si="12"/>
        <v>32</v>
      </c>
      <c r="G112">
        <f t="shared" si="14"/>
        <v>164</v>
      </c>
      <c r="H112" s="4">
        <f t="shared" si="13"/>
        <v>44</v>
      </c>
      <c r="I112">
        <f t="shared" si="15"/>
        <v>36</v>
      </c>
      <c r="J112">
        <f t="shared" si="16"/>
        <v>36</v>
      </c>
    </row>
    <row r="113" spans="1:10" x14ac:dyDescent="0.3">
      <c r="A113" s="1">
        <v>41863</v>
      </c>
      <c r="B113">
        <f t="shared" si="9"/>
        <v>2</v>
      </c>
      <c r="C113" s="4">
        <f t="shared" si="10"/>
        <v>8</v>
      </c>
      <c r="D113">
        <f>ROUND(IF(A113&gt;41814,IF(B113=3,D112*0.9,D112),IF(B113=3,D112*1.04,D112)),2)</f>
        <v>0.32</v>
      </c>
      <c r="E113">
        <f t="shared" si="11"/>
        <v>192</v>
      </c>
      <c r="F113" s="4">
        <f t="shared" si="12"/>
        <v>32</v>
      </c>
      <c r="G113">
        <f t="shared" si="14"/>
        <v>160</v>
      </c>
      <c r="H113" s="4">
        <f t="shared" si="13"/>
        <v>40</v>
      </c>
      <c r="I113">
        <f t="shared" si="15"/>
        <v>36</v>
      </c>
      <c r="J113">
        <f t="shared" si="16"/>
        <v>36</v>
      </c>
    </row>
    <row r="114" spans="1:10" x14ac:dyDescent="0.3">
      <c r="A114" s="1">
        <v>41864</v>
      </c>
      <c r="B114">
        <f t="shared" si="9"/>
        <v>3</v>
      </c>
      <c r="C114" s="4">
        <f t="shared" si="10"/>
        <v>8</v>
      </c>
      <c r="D114">
        <f>ROUND(IF(A114&gt;41814,IF(B114=3,D113*0.9,D113),IF(B114=3,D113*1.04,D113)),2)</f>
        <v>0.28999999999999998</v>
      </c>
      <c r="E114">
        <f t="shared" si="11"/>
        <v>174</v>
      </c>
      <c r="F114" s="4">
        <f t="shared" si="12"/>
        <v>32</v>
      </c>
      <c r="G114">
        <f t="shared" si="14"/>
        <v>160</v>
      </c>
      <c r="H114" s="4">
        <f t="shared" si="13"/>
        <v>36</v>
      </c>
      <c r="I114">
        <f t="shared" si="15"/>
        <v>36</v>
      </c>
      <c r="J114">
        <f t="shared" si="16"/>
        <v>36</v>
      </c>
    </row>
    <row r="115" spans="1:10" x14ac:dyDescent="0.3">
      <c r="A115" s="1">
        <v>41865</v>
      </c>
      <c r="B115">
        <f t="shared" si="9"/>
        <v>4</v>
      </c>
      <c r="C115" s="4">
        <f t="shared" si="10"/>
        <v>8</v>
      </c>
      <c r="D115">
        <f>ROUND(IF(A115&gt;41814,IF(B115=3,D114*0.9,D114),IF(B115=3,D114*1.04,D114)),2)</f>
        <v>0.28999999999999998</v>
      </c>
      <c r="E115">
        <f t="shared" si="11"/>
        <v>174</v>
      </c>
      <c r="F115" s="4">
        <f t="shared" si="12"/>
        <v>29</v>
      </c>
      <c r="G115">
        <f t="shared" si="14"/>
        <v>160</v>
      </c>
      <c r="H115" s="4">
        <f t="shared" si="13"/>
        <v>32</v>
      </c>
      <c r="I115">
        <f t="shared" si="15"/>
        <v>32</v>
      </c>
      <c r="J115">
        <f t="shared" si="16"/>
        <v>36</v>
      </c>
    </row>
    <row r="116" spans="1:10" x14ac:dyDescent="0.3">
      <c r="A116" s="1">
        <v>41866</v>
      </c>
      <c r="B116">
        <f t="shared" si="9"/>
        <v>5</v>
      </c>
      <c r="C116" s="4">
        <f t="shared" si="10"/>
        <v>8</v>
      </c>
      <c r="D116">
        <f>ROUND(IF(A116&gt;41814,IF(B116=3,D115*0.9,D115),IF(B116=3,D115*1.04,D115)),2)</f>
        <v>0.28999999999999998</v>
      </c>
      <c r="E116">
        <f t="shared" si="11"/>
        <v>174</v>
      </c>
      <c r="F116" s="4">
        <f t="shared" si="12"/>
        <v>29</v>
      </c>
      <c r="G116">
        <f t="shared" si="14"/>
        <v>157</v>
      </c>
      <c r="H116" s="4">
        <f t="shared" si="13"/>
        <v>32</v>
      </c>
      <c r="I116">
        <f t="shared" si="15"/>
        <v>32</v>
      </c>
      <c r="J116">
        <f t="shared" si="16"/>
        <v>36</v>
      </c>
    </row>
    <row r="117" spans="1:10" x14ac:dyDescent="0.3">
      <c r="A117" s="1">
        <v>41867</v>
      </c>
      <c r="B117">
        <f t="shared" si="9"/>
        <v>6</v>
      </c>
      <c r="C117" s="4">
        <f t="shared" si="10"/>
        <v>8</v>
      </c>
      <c r="D117">
        <f>ROUND(IF(A117&gt;41814,IF(B117=3,D116*0.9,D116),IF(B117=3,D116*1.04,D116)),2)</f>
        <v>0.28999999999999998</v>
      </c>
      <c r="E117">
        <f t="shared" si="11"/>
        <v>174</v>
      </c>
      <c r="F117" s="4">
        <f t="shared" si="12"/>
        <v>29</v>
      </c>
      <c r="G117">
        <f t="shared" si="14"/>
        <v>154</v>
      </c>
      <c r="H117" s="4">
        <f t="shared" si="13"/>
        <v>32</v>
      </c>
      <c r="I117">
        <f t="shared" si="15"/>
        <v>32</v>
      </c>
      <c r="J117">
        <f t="shared" si="16"/>
        <v>100</v>
      </c>
    </row>
    <row r="118" spans="1:10" x14ac:dyDescent="0.3">
      <c r="A118" s="1">
        <v>41868</v>
      </c>
      <c r="B118">
        <f t="shared" si="9"/>
        <v>7</v>
      </c>
      <c r="C118" s="4">
        <f t="shared" si="10"/>
        <v>8</v>
      </c>
      <c r="D118">
        <f>ROUND(IF(A118&gt;41814,IF(B118=3,D117*0.9,D117),IF(B118=3,D117*1.04,D117)),2)</f>
        <v>0.28999999999999998</v>
      </c>
      <c r="E118">
        <f t="shared" si="11"/>
        <v>174</v>
      </c>
      <c r="F118" s="4">
        <f t="shared" si="12"/>
        <v>29</v>
      </c>
      <c r="G118">
        <f t="shared" si="14"/>
        <v>151</v>
      </c>
      <c r="H118" s="4">
        <f t="shared" si="13"/>
        <v>32</v>
      </c>
      <c r="I118">
        <f t="shared" si="15"/>
        <v>32</v>
      </c>
      <c r="J118">
        <f t="shared" si="16"/>
        <v>100</v>
      </c>
    </row>
    <row r="119" spans="1:10" x14ac:dyDescent="0.3">
      <c r="A119" s="1">
        <v>41869</v>
      </c>
      <c r="B119">
        <f t="shared" si="9"/>
        <v>1</v>
      </c>
      <c r="C119" s="4">
        <f t="shared" si="10"/>
        <v>8</v>
      </c>
      <c r="D119">
        <f>ROUND(IF(A119&gt;41814,IF(B119=3,D118*0.9,D118),IF(B119=3,D118*1.04,D118)),2)</f>
        <v>0.28999999999999998</v>
      </c>
      <c r="E119">
        <f t="shared" si="11"/>
        <v>174</v>
      </c>
      <c r="F119" s="4">
        <f t="shared" si="12"/>
        <v>29</v>
      </c>
      <c r="G119">
        <f t="shared" si="14"/>
        <v>148</v>
      </c>
      <c r="H119" s="4">
        <f t="shared" si="13"/>
        <v>32</v>
      </c>
      <c r="I119">
        <f t="shared" si="15"/>
        <v>32</v>
      </c>
      <c r="J119">
        <f t="shared" si="16"/>
        <v>36</v>
      </c>
    </row>
    <row r="120" spans="1:10" x14ac:dyDescent="0.3">
      <c r="A120" s="1">
        <v>41870</v>
      </c>
      <c r="B120">
        <f t="shared" si="9"/>
        <v>2</v>
      </c>
      <c r="C120" s="4">
        <f t="shared" si="10"/>
        <v>8</v>
      </c>
      <c r="D120">
        <f>ROUND(IF(A120&gt;41814,IF(B120=3,D119*0.9,D119),IF(B120=3,D119*1.04,D119)),2)</f>
        <v>0.28999999999999998</v>
      </c>
      <c r="E120">
        <f t="shared" si="11"/>
        <v>174</v>
      </c>
      <c r="F120" s="4">
        <f t="shared" si="12"/>
        <v>29</v>
      </c>
      <c r="G120">
        <f t="shared" si="14"/>
        <v>145</v>
      </c>
      <c r="H120" s="4">
        <f t="shared" si="13"/>
        <v>29</v>
      </c>
      <c r="I120">
        <f t="shared" si="15"/>
        <v>29</v>
      </c>
      <c r="J120">
        <f t="shared" si="16"/>
        <v>36</v>
      </c>
    </row>
    <row r="121" spans="1:10" x14ac:dyDescent="0.3">
      <c r="A121" s="1">
        <v>41871</v>
      </c>
      <c r="B121">
        <f t="shared" si="9"/>
        <v>3</v>
      </c>
      <c r="C121" s="4">
        <f t="shared" si="10"/>
        <v>8</v>
      </c>
      <c r="D121">
        <f>ROUND(IF(A121&gt;41814,IF(B121=3,D120*0.9,D120),IF(B121=3,D120*1.04,D120)),2)</f>
        <v>0.26</v>
      </c>
      <c r="E121">
        <f t="shared" si="11"/>
        <v>156</v>
      </c>
      <c r="F121" s="4">
        <f t="shared" si="12"/>
        <v>29</v>
      </c>
      <c r="G121">
        <f t="shared" si="14"/>
        <v>145</v>
      </c>
      <c r="H121" s="4">
        <f t="shared" si="13"/>
        <v>29</v>
      </c>
      <c r="I121">
        <f t="shared" si="15"/>
        <v>29</v>
      </c>
      <c r="J121">
        <f t="shared" si="16"/>
        <v>36</v>
      </c>
    </row>
    <row r="122" spans="1:10" x14ac:dyDescent="0.3">
      <c r="A122" s="1">
        <v>41872</v>
      </c>
      <c r="B122">
        <f t="shared" si="9"/>
        <v>4</v>
      </c>
      <c r="C122" s="4">
        <f t="shared" si="10"/>
        <v>8</v>
      </c>
      <c r="D122">
        <f>ROUND(IF(A122&gt;41814,IF(B122=3,D121*0.9,D121),IF(B122=3,D121*1.04,D121)),2)</f>
        <v>0.26</v>
      </c>
      <c r="E122">
        <f t="shared" si="11"/>
        <v>156</v>
      </c>
      <c r="F122" s="4">
        <f t="shared" si="12"/>
        <v>26</v>
      </c>
      <c r="G122">
        <f t="shared" si="14"/>
        <v>145</v>
      </c>
      <c r="H122" s="4">
        <f t="shared" si="13"/>
        <v>29</v>
      </c>
      <c r="I122">
        <f t="shared" si="15"/>
        <v>29</v>
      </c>
      <c r="J122">
        <f t="shared" si="16"/>
        <v>36</v>
      </c>
    </row>
    <row r="123" spans="1:10" x14ac:dyDescent="0.3">
      <c r="A123" s="1">
        <v>41873</v>
      </c>
      <c r="B123">
        <f t="shared" si="9"/>
        <v>5</v>
      </c>
      <c r="C123" s="4">
        <f t="shared" si="10"/>
        <v>8</v>
      </c>
      <c r="D123">
        <f>ROUND(IF(A123&gt;41814,IF(B123=3,D122*0.9,D122),IF(B123=3,D122*1.04,D122)),2)</f>
        <v>0.26</v>
      </c>
      <c r="E123">
        <f t="shared" si="11"/>
        <v>156</v>
      </c>
      <c r="F123" s="4">
        <f t="shared" si="12"/>
        <v>26</v>
      </c>
      <c r="G123">
        <f t="shared" si="14"/>
        <v>142</v>
      </c>
      <c r="H123" s="4">
        <f t="shared" si="13"/>
        <v>29</v>
      </c>
      <c r="I123">
        <f t="shared" si="15"/>
        <v>29</v>
      </c>
      <c r="J123">
        <f t="shared" si="16"/>
        <v>36</v>
      </c>
    </row>
    <row r="124" spans="1:10" x14ac:dyDescent="0.3">
      <c r="A124" s="1">
        <v>41874</v>
      </c>
      <c r="B124">
        <f t="shared" si="9"/>
        <v>6</v>
      </c>
      <c r="C124" s="4">
        <f t="shared" si="10"/>
        <v>8</v>
      </c>
      <c r="D124">
        <f>ROUND(IF(A124&gt;41814,IF(B124=3,D123*0.9,D123),IF(B124=3,D123*1.04,D123)),2)</f>
        <v>0.26</v>
      </c>
      <c r="E124">
        <f t="shared" si="11"/>
        <v>156</v>
      </c>
      <c r="F124" s="4">
        <f t="shared" si="12"/>
        <v>26</v>
      </c>
      <c r="G124">
        <f t="shared" si="14"/>
        <v>139</v>
      </c>
      <c r="H124" s="4">
        <f t="shared" si="13"/>
        <v>29</v>
      </c>
      <c r="I124">
        <f t="shared" si="15"/>
        <v>29</v>
      </c>
      <c r="J124">
        <f t="shared" si="16"/>
        <v>100</v>
      </c>
    </row>
    <row r="125" spans="1:10" x14ac:dyDescent="0.3">
      <c r="A125" s="1">
        <v>41875</v>
      </c>
      <c r="B125">
        <f t="shared" si="9"/>
        <v>7</v>
      </c>
      <c r="C125" s="4">
        <f t="shared" si="10"/>
        <v>8</v>
      </c>
      <c r="D125">
        <f>ROUND(IF(A125&gt;41814,IF(B125=3,D124*0.9,D124),IF(B125=3,D124*1.04,D124)),2)</f>
        <v>0.26</v>
      </c>
      <c r="E125">
        <f t="shared" si="11"/>
        <v>156</v>
      </c>
      <c r="F125" s="4">
        <f t="shared" si="12"/>
        <v>26</v>
      </c>
      <c r="G125">
        <f t="shared" si="14"/>
        <v>136</v>
      </c>
      <c r="H125" s="4">
        <f t="shared" si="13"/>
        <v>29</v>
      </c>
      <c r="I125">
        <f t="shared" si="15"/>
        <v>29</v>
      </c>
      <c r="J125">
        <f t="shared" si="16"/>
        <v>100</v>
      </c>
    </row>
    <row r="126" spans="1:10" x14ac:dyDescent="0.3">
      <c r="A126" s="1">
        <v>41876</v>
      </c>
      <c r="B126">
        <f t="shared" si="9"/>
        <v>1</v>
      </c>
      <c r="C126" s="4">
        <f t="shared" si="10"/>
        <v>8</v>
      </c>
      <c r="D126">
        <f>ROUND(IF(A126&gt;41814,IF(B126=3,D125*0.9,D125),IF(B126=3,D125*1.04,D125)),2)</f>
        <v>0.26</v>
      </c>
      <c r="E126">
        <f t="shared" si="11"/>
        <v>156</v>
      </c>
      <c r="F126" s="4">
        <f t="shared" si="12"/>
        <v>26</v>
      </c>
      <c r="G126">
        <f t="shared" si="14"/>
        <v>133</v>
      </c>
      <c r="H126" s="4">
        <f t="shared" si="13"/>
        <v>29</v>
      </c>
      <c r="I126">
        <f t="shared" si="15"/>
        <v>29</v>
      </c>
      <c r="J126">
        <f t="shared" si="16"/>
        <v>36</v>
      </c>
    </row>
    <row r="127" spans="1:10" x14ac:dyDescent="0.3">
      <c r="A127" s="1">
        <v>41877</v>
      </c>
      <c r="B127">
        <f t="shared" si="9"/>
        <v>2</v>
      </c>
      <c r="C127" s="4">
        <f t="shared" si="10"/>
        <v>8</v>
      </c>
      <c r="D127">
        <f>ROUND(IF(A127&gt;41814,IF(B127=3,D126*0.9,D126),IF(B127=3,D126*1.04,D126)),2)</f>
        <v>0.26</v>
      </c>
      <c r="E127">
        <f t="shared" si="11"/>
        <v>156</v>
      </c>
      <c r="F127" s="4">
        <f t="shared" si="12"/>
        <v>26</v>
      </c>
      <c r="G127">
        <f t="shared" si="14"/>
        <v>130</v>
      </c>
      <c r="H127" s="4">
        <f t="shared" si="13"/>
        <v>26</v>
      </c>
      <c r="I127">
        <f t="shared" si="15"/>
        <v>26</v>
      </c>
      <c r="J127">
        <f t="shared" si="16"/>
        <v>36</v>
      </c>
    </row>
    <row r="128" spans="1:10" x14ac:dyDescent="0.3">
      <c r="A128" s="1">
        <v>41878</v>
      </c>
      <c r="B128">
        <f t="shared" si="9"/>
        <v>3</v>
      </c>
      <c r="C128" s="4">
        <f t="shared" si="10"/>
        <v>8</v>
      </c>
      <c r="D128">
        <f>ROUND(IF(A128&gt;41814,IF(B128=3,D127*0.9,D127),IF(B128=3,D127*1.04,D127)),2)</f>
        <v>0.23</v>
      </c>
      <c r="E128">
        <f t="shared" si="11"/>
        <v>138</v>
      </c>
      <c r="F128" s="4">
        <f t="shared" si="12"/>
        <v>26</v>
      </c>
      <c r="G128">
        <f t="shared" si="14"/>
        <v>130</v>
      </c>
      <c r="H128" s="4">
        <f t="shared" si="13"/>
        <v>26</v>
      </c>
      <c r="I128">
        <f t="shared" si="15"/>
        <v>26</v>
      </c>
      <c r="J128">
        <f t="shared" si="16"/>
        <v>36</v>
      </c>
    </row>
    <row r="129" spans="1:10" x14ac:dyDescent="0.3">
      <c r="A129" s="1">
        <v>41879</v>
      </c>
      <c r="B129">
        <f t="shared" si="9"/>
        <v>4</v>
      </c>
      <c r="C129" s="4">
        <f t="shared" si="10"/>
        <v>8</v>
      </c>
      <c r="D129">
        <f>ROUND(IF(A129&gt;41814,IF(B129=3,D128*0.9,D128),IF(B129=3,D128*1.04,D128)),2)</f>
        <v>0.23</v>
      </c>
      <c r="E129">
        <f t="shared" si="11"/>
        <v>138</v>
      </c>
      <c r="F129" s="4">
        <f t="shared" si="12"/>
        <v>23</v>
      </c>
      <c r="G129">
        <f t="shared" si="14"/>
        <v>130</v>
      </c>
      <c r="H129" s="4">
        <f t="shared" si="13"/>
        <v>26</v>
      </c>
      <c r="I129">
        <f t="shared" si="15"/>
        <v>26</v>
      </c>
      <c r="J129">
        <f t="shared" si="16"/>
        <v>36</v>
      </c>
    </row>
    <row r="130" spans="1:10" x14ac:dyDescent="0.3">
      <c r="A130" s="1">
        <v>41880</v>
      </c>
      <c r="B130">
        <f t="shared" si="9"/>
        <v>5</v>
      </c>
      <c r="C130" s="4">
        <f t="shared" si="10"/>
        <v>8</v>
      </c>
      <c r="D130">
        <f>ROUND(IF(A130&gt;41814,IF(B130=3,D129*0.9,D129),IF(B130=3,D129*1.04,D129)),2)</f>
        <v>0.23</v>
      </c>
      <c r="E130">
        <f t="shared" si="11"/>
        <v>138</v>
      </c>
      <c r="F130" s="4">
        <f t="shared" si="12"/>
        <v>23</v>
      </c>
      <c r="G130">
        <f t="shared" si="14"/>
        <v>127</v>
      </c>
      <c r="H130" s="4">
        <f t="shared" si="13"/>
        <v>26</v>
      </c>
      <c r="I130">
        <f t="shared" si="15"/>
        <v>26</v>
      </c>
      <c r="J130">
        <f t="shared" si="16"/>
        <v>36</v>
      </c>
    </row>
    <row r="131" spans="1:10" x14ac:dyDescent="0.3">
      <c r="A131" s="1">
        <v>41881</v>
      </c>
      <c r="B131">
        <f t="shared" ref="B131:B161" si="17">WEEKDAY(A131,2)</f>
        <v>6</v>
      </c>
      <c r="C131" s="4">
        <f t="shared" ref="C131:C161" si="18">MONTH(A131)</f>
        <v>8</v>
      </c>
      <c r="D131">
        <f>ROUND(IF(A131&gt;41814,IF(B131=3,D130*0.9,D130),IF(B131=3,D130*1.04,D130)),2)</f>
        <v>0.23</v>
      </c>
      <c r="E131">
        <f t="shared" ref="E131:E161" si="19">D131*$M$2</f>
        <v>138</v>
      </c>
      <c r="F131" s="4">
        <f t="shared" si="12"/>
        <v>23</v>
      </c>
      <c r="G131">
        <f t="shared" si="14"/>
        <v>124</v>
      </c>
      <c r="H131" s="4">
        <f t="shared" si="13"/>
        <v>26</v>
      </c>
      <c r="I131">
        <f t="shared" si="15"/>
        <v>26</v>
      </c>
      <c r="J131">
        <f t="shared" si="16"/>
        <v>100</v>
      </c>
    </row>
    <row r="132" spans="1:10" x14ac:dyDescent="0.3">
      <c r="A132" s="1">
        <v>41882</v>
      </c>
      <c r="B132">
        <f t="shared" si="17"/>
        <v>7</v>
      </c>
      <c r="C132" s="4">
        <f t="shared" si="18"/>
        <v>8</v>
      </c>
      <c r="D132">
        <f>ROUND(IF(A132&gt;41814,IF(B132=3,D131*0.9,D131),IF(B132=3,D131*1.04,D131)),2)</f>
        <v>0.23</v>
      </c>
      <c r="E132">
        <f t="shared" si="19"/>
        <v>138</v>
      </c>
      <c r="F132" s="4">
        <f t="shared" ref="F132:F161" si="20">INT(E131/$M$3)</f>
        <v>23</v>
      </c>
      <c r="G132">
        <f t="shared" si="14"/>
        <v>121</v>
      </c>
      <c r="H132" s="4">
        <f t="shared" si="13"/>
        <v>26</v>
      </c>
      <c r="I132">
        <f t="shared" si="15"/>
        <v>26</v>
      </c>
      <c r="J132">
        <f t="shared" si="16"/>
        <v>100</v>
      </c>
    </row>
    <row r="133" spans="1:10" x14ac:dyDescent="0.3">
      <c r="A133" s="1">
        <v>41883</v>
      </c>
      <c r="B133">
        <f t="shared" si="17"/>
        <v>1</v>
      </c>
      <c r="C133" s="4">
        <f t="shared" si="18"/>
        <v>9</v>
      </c>
      <c r="D133">
        <f>ROUND(IF(A133&gt;41814,IF(B133=3,D132*0.9,D132),IF(B133=3,D132*1.04,D132)),2)</f>
        <v>0.23</v>
      </c>
      <c r="E133">
        <f t="shared" si="19"/>
        <v>138</v>
      </c>
      <c r="F133" s="4">
        <f t="shared" si="20"/>
        <v>23</v>
      </c>
      <c r="G133">
        <f t="shared" si="14"/>
        <v>118</v>
      </c>
      <c r="H133" s="4">
        <f t="shared" si="13"/>
        <v>26</v>
      </c>
      <c r="I133">
        <f t="shared" si="15"/>
        <v>26</v>
      </c>
      <c r="J133">
        <f t="shared" si="16"/>
        <v>36</v>
      </c>
    </row>
    <row r="134" spans="1:10" x14ac:dyDescent="0.3">
      <c r="A134" s="1">
        <v>41884</v>
      </c>
      <c r="B134">
        <f t="shared" si="17"/>
        <v>2</v>
      </c>
      <c r="C134" s="4">
        <f t="shared" si="18"/>
        <v>9</v>
      </c>
      <c r="D134">
        <f>ROUND(IF(A134&gt;41814,IF(B134=3,D133*0.9,D133),IF(B134=3,D133*1.04,D133)),2)</f>
        <v>0.23</v>
      </c>
      <c r="E134">
        <f t="shared" si="19"/>
        <v>138</v>
      </c>
      <c r="F134" s="4">
        <f t="shared" si="20"/>
        <v>23</v>
      </c>
      <c r="G134">
        <f t="shared" si="14"/>
        <v>115</v>
      </c>
      <c r="H134" s="4">
        <f t="shared" si="13"/>
        <v>23</v>
      </c>
      <c r="I134">
        <f t="shared" si="15"/>
        <v>23</v>
      </c>
      <c r="J134">
        <f t="shared" si="16"/>
        <v>36</v>
      </c>
    </row>
    <row r="135" spans="1:10" x14ac:dyDescent="0.3">
      <c r="A135" s="1">
        <v>41885</v>
      </c>
      <c r="B135">
        <f t="shared" si="17"/>
        <v>3</v>
      </c>
      <c r="C135" s="4">
        <f t="shared" si="18"/>
        <v>9</v>
      </c>
      <c r="D135">
        <f>ROUND(IF(A135&gt;41814,IF(B135=3,D134*0.9,D134),IF(B135=3,D134*1.04,D134)),2)</f>
        <v>0.21</v>
      </c>
      <c r="E135">
        <f t="shared" si="19"/>
        <v>126</v>
      </c>
      <c r="F135" s="4">
        <f t="shared" si="20"/>
        <v>23</v>
      </c>
      <c r="G135">
        <f t="shared" si="14"/>
        <v>115</v>
      </c>
      <c r="H135" s="4">
        <f t="shared" si="13"/>
        <v>23</v>
      </c>
      <c r="I135">
        <f t="shared" si="15"/>
        <v>23</v>
      </c>
      <c r="J135">
        <f t="shared" si="16"/>
        <v>36</v>
      </c>
    </row>
    <row r="136" spans="1:10" x14ac:dyDescent="0.3">
      <c r="A136" s="1">
        <v>41886</v>
      </c>
      <c r="B136">
        <f t="shared" si="17"/>
        <v>4</v>
      </c>
      <c r="C136" s="4">
        <f t="shared" si="18"/>
        <v>9</v>
      </c>
      <c r="D136">
        <f>ROUND(IF(A136&gt;41814,IF(B136=3,D135*0.9,D135),IF(B136=3,D135*1.04,D135)),2)</f>
        <v>0.21</v>
      </c>
      <c r="E136">
        <f t="shared" si="19"/>
        <v>126</v>
      </c>
      <c r="F136" s="4">
        <f t="shared" si="20"/>
        <v>21</v>
      </c>
      <c r="G136">
        <f t="shared" si="14"/>
        <v>115</v>
      </c>
      <c r="H136" s="4">
        <f t="shared" ref="H136:H161" si="21">H135+F131-I135</f>
        <v>23</v>
      </c>
      <c r="I136">
        <f t="shared" si="15"/>
        <v>23</v>
      </c>
      <c r="J136">
        <f t="shared" si="16"/>
        <v>36</v>
      </c>
    </row>
    <row r="137" spans="1:10" x14ac:dyDescent="0.3">
      <c r="A137" s="1">
        <v>41887</v>
      </c>
      <c r="B137">
        <f t="shared" si="17"/>
        <v>5</v>
      </c>
      <c r="C137" s="4">
        <f t="shared" si="18"/>
        <v>9</v>
      </c>
      <c r="D137">
        <f>ROUND(IF(A137&gt;41814,IF(B137=3,D136*0.9,D136),IF(B137=3,D136*1.04,D136)),2)</f>
        <v>0.21</v>
      </c>
      <c r="E137">
        <f t="shared" si="19"/>
        <v>126</v>
      </c>
      <c r="F137" s="4">
        <f t="shared" si="20"/>
        <v>21</v>
      </c>
      <c r="G137">
        <f t="shared" ref="G137:G161" si="22">G136+F136-F131</f>
        <v>113</v>
      </c>
      <c r="H137" s="4">
        <f t="shared" si="21"/>
        <v>23</v>
      </c>
      <c r="I137">
        <f t="shared" ref="I137:I161" si="23">IF(B137&lt;6,IF(H137&gt;35,36,H137),IF(H137&gt;99,100,H137))</f>
        <v>23</v>
      </c>
      <c r="J137">
        <f t="shared" ref="J137:J161" si="24">IF(B137&lt;6,36,100)</f>
        <v>36</v>
      </c>
    </row>
    <row r="138" spans="1:10" x14ac:dyDescent="0.3">
      <c r="A138" s="1">
        <v>41888</v>
      </c>
      <c r="B138">
        <f t="shared" si="17"/>
        <v>6</v>
      </c>
      <c r="C138" s="4">
        <f t="shared" si="18"/>
        <v>9</v>
      </c>
      <c r="D138">
        <f>ROUND(IF(A138&gt;41814,IF(B138=3,D137*0.9,D137),IF(B138=3,D137*1.04,D137)),2)</f>
        <v>0.21</v>
      </c>
      <c r="E138">
        <f t="shared" si="19"/>
        <v>126</v>
      </c>
      <c r="F138" s="4">
        <f t="shared" si="20"/>
        <v>21</v>
      </c>
      <c r="G138">
        <f t="shared" si="22"/>
        <v>111</v>
      </c>
      <c r="H138" s="4">
        <f t="shared" si="21"/>
        <v>23</v>
      </c>
      <c r="I138">
        <f t="shared" si="23"/>
        <v>23</v>
      </c>
      <c r="J138">
        <f t="shared" si="24"/>
        <v>100</v>
      </c>
    </row>
    <row r="139" spans="1:10" x14ac:dyDescent="0.3">
      <c r="A139" s="1">
        <v>41889</v>
      </c>
      <c r="B139">
        <f t="shared" si="17"/>
        <v>7</v>
      </c>
      <c r="C139" s="4">
        <f t="shared" si="18"/>
        <v>9</v>
      </c>
      <c r="D139">
        <f>ROUND(IF(A139&gt;41814,IF(B139=3,D138*0.9,D138),IF(B139=3,D138*1.04,D138)),2)</f>
        <v>0.21</v>
      </c>
      <c r="E139">
        <f t="shared" si="19"/>
        <v>126</v>
      </c>
      <c r="F139" s="4">
        <f t="shared" si="20"/>
        <v>21</v>
      </c>
      <c r="G139">
        <f t="shared" si="22"/>
        <v>109</v>
      </c>
      <c r="H139" s="4">
        <f t="shared" si="21"/>
        <v>23</v>
      </c>
      <c r="I139">
        <f t="shared" si="23"/>
        <v>23</v>
      </c>
      <c r="J139">
        <f t="shared" si="24"/>
        <v>100</v>
      </c>
    </row>
    <row r="140" spans="1:10" x14ac:dyDescent="0.3">
      <c r="A140" s="1">
        <v>41890</v>
      </c>
      <c r="B140">
        <f t="shared" si="17"/>
        <v>1</v>
      </c>
      <c r="C140" s="4">
        <f t="shared" si="18"/>
        <v>9</v>
      </c>
      <c r="D140">
        <f>ROUND(IF(A140&gt;41814,IF(B140=3,D139*0.9,D139),IF(B140=3,D139*1.04,D139)),2)</f>
        <v>0.21</v>
      </c>
      <c r="E140">
        <f t="shared" si="19"/>
        <v>126</v>
      </c>
      <c r="F140" s="4">
        <f t="shared" si="20"/>
        <v>21</v>
      </c>
      <c r="G140">
        <f t="shared" si="22"/>
        <v>107</v>
      </c>
      <c r="H140" s="4">
        <f t="shared" si="21"/>
        <v>23</v>
      </c>
      <c r="I140">
        <f t="shared" si="23"/>
        <v>23</v>
      </c>
      <c r="J140">
        <f t="shared" si="24"/>
        <v>36</v>
      </c>
    </row>
    <row r="141" spans="1:10" x14ac:dyDescent="0.3">
      <c r="A141" s="1">
        <v>41891</v>
      </c>
      <c r="B141">
        <f t="shared" si="17"/>
        <v>2</v>
      </c>
      <c r="C141" s="4">
        <f t="shared" si="18"/>
        <v>9</v>
      </c>
      <c r="D141">
        <f>ROUND(IF(A141&gt;41814,IF(B141=3,D140*0.9,D140),IF(B141=3,D140*1.04,D140)),2)</f>
        <v>0.21</v>
      </c>
      <c r="E141">
        <f t="shared" si="19"/>
        <v>126</v>
      </c>
      <c r="F141" s="4">
        <f t="shared" si="20"/>
        <v>21</v>
      </c>
      <c r="G141">
        <f t="shared" si="22"/>
        <v>105</v>
      </c>
      <c r="H141" s="4">
        <f t="shared" si="21"/>
        <v>21</v>
      </c>
      <c r="I141">
        <f t="shared" si="23"/>
        <v>21</v>
      </c>
      <c r="J141">
        <f t="shared" si="24"/>
        <v>36</v>
      </c>
    </row>
    <row r="142" spans="1:10" x14ac:dyDescent="0.3">
      <c r="A142" s="1">
        <v>41892</v>
      </c>
      <c r="B142">
        <f t="shared" si="17"/>
        <v>3</v>
      </c>
      <c r="C142" s="4">
        <f t="shared" si="18"/>
        <v>9</v>
      </c>
      <c r="D142">
        <f>ROUND(IF(A142&gt;41814,IF(B142=3,D141*0.9,D141),IF(B142=3,D141*1.04,D141)),2)</f>
        <v>0.19</v>
      </c>
      <c r="E142">
        <f t="shared" si="19"/>
        <v>114</v>
      </c>
      <c r="F142" s="4">
        <f t="shared" si="20"/>
        <v>21</v>
      </c>
      <c r="G142">
        <f t="shared" si="22"/>
        <v>105</v>
      </c>
      <c r="H142" s="4">
        <f t="shared" si="21"/>
        <v>21</v>
      </c>
      <c r="I142">
        <f t="shared" si="23"/>
        <v>21</v>
      </c>
      <c r="J142">
        <f t="shared" si="24"/>
        <v>36</v>
      </c>
    </row>
    <row r="143" spans="1:10" x14ac:dyDescent="0.3">
      <c r="A143" s="1">
        <v>41893</v>
      </c>
      <c r="B143">
        <f t="shared" si="17"/>
        <v>4</v>
      </c>
      <c r="C143" s="4">
        <f t="shared" si="18"/>
        <v>9</v>
      </c>
      <c r="D143">
        <f>ROUND(IF(A143&gt;41814,IF(B143=3,D142*0.9,D142),IF(B143=3,D142*1.04,D142)),2)</f>
        <v>0.19</v>
      </c>
      <c r="E143">
        <f t="shared" si="19"/>
        <v>114</v>
      </c>
      <c r="F143" s="4">
        <f t="shared" si="20"/>
        <v>19</v>
      </c>
      <c r="G143">
        <f t="shared" si="22"/>
        <v>105</v>
      </c>
      <c r="H143" s="4">
        <f t="shared" si="21"/>
        <v>21</v>
      </c>
      <c r="I143">
        <f t="shared" si="23"/>
        <v>21</v>
      </c>
      <c r="J143">
        <f t="shared" si="24"/>
        <v>36</v>
      </c>
    </row>
    <row r="144" spans="1:10" x14ac:dyDescent="0.3">
      <c r="A144" s="1">
        <v>41894</v>
      </c>
      <c r="B144">
        <f t="shared" si="17"/>
        <v>5</v>
      </c>
      <c r="C144" s="4">
        <f t="shared" si="18"/>
        <v>9</v>
      </c>
      <c r="D144">
        <f>ROUND(IF(A144&gt;41814,IF(B144=3,D143*0.9,D143),IF(B144=3,D143*1.04,D143)),2)</f>
        <v>0.19</v>
      </c>
      <c r="E144">
        <f t="shared" si="19"/>
        <v>114</v>
      </c>
      <c r="F144" s="4">
        <f t="shared" si="20"/>
        <v>19</v>
      </c>
      <c r="G144">
        <f t="shared" si="22"/>
        <v>103</v>
      </c>
      <c r="H144" s="4">
        <f t="shared" si="21"/>
        <v>21</v>
      </c>
      <c r="I144">
        <f t="shared" si="23"/>
        <v>21</v>
      </c>
      <c r="J144">
        <f t="shared" si="24"/>
        <v>36</v>
      </c>
    </row>
    <row r="145" spans="1:10" x14ac:dyDescent="0.3">
      <c r="A145" s="1">
        <v>41895</v>
      </c>
      <c r="B145">
        <f t="shared" si="17"/>
        <v>6</v>
      </c>
      <c r="C145" s="4">
        <f t="shared" si="18"/>
        <v>9</v>
      </c>
      <c r="D145">
        <f>ROUND(IF(A145&gt;41814,IF(B145=3,D144*0.9,D144),IF(B145=3,D144*1.04,D144)),2)</f>
        <v>0.19</v>
      </c>
      <c r="E145">
        <f t="shared" si="19"/>
        <v>114</v>
      </c>
      <c r="F145" s="4">
        <f t="shared" si="20"/>
        <v>19</v>
      </c>
      <c r="G145">
        <f t="shared" si="22"/>
        <v>101</v>
      </c>
      <c r="H145" s="4">
        <f t="shared" si="21"/>
        <v>21</v>
      </c>
      <c r="I145">
        <f t="shared" si="23"/>
        <v>21</v>
      </c>
      <c r="J145">
        <f t="shared" si="24"/>
        <v>100</v>
      </c>
    </row>
    <row r="146" spans="1:10" x14ac:dyDescent="0.3">
      <c r="A146" s="1">
        <v>41896</v>
      </c>
      <c r="B146">
        <f t="shared" si="17"/>
        <v>7</v>
      </c>
      <c r="C146" s="4">
        <f t="shared" si="18"/>
        <v>9</v>
      </c>
      <c r="D146">
        <f>ROUND(IF(A146&gt;41814,IF(B146=3,D145*0.9,D145),IF(B146=3,D145*1.04,D145)),2)</f>
        <v>0.19</v>
      </c>
      <c r="E146">
        <f t="shared" si="19"/>
        <v>114</v>
      </c>
      <c r="F146" s="4">
        <f t="shared" si="20"/>
        <v>19</v>
      </c>
      <c r="G146">
        <f t="shared" si="22"/>
        <v>99</v>
      </c>
      <c r="H146" s="4">
        <f t="shared" si="21"/>
        <v>21</v>
      </c>
      <c r="I146">
        <f t="shared" si="23"/>
        <v>21</v>
      </c>
      <c r="J146">
        <f t="shared" si="24"/>
        <v>100</v>
      </c>
    </row>
    <row r="147" spans="1:10" x14ac:dyDescent="0.3">
      <c r="A147" s="1">
        <v>41897</v>
      </c>
      <c r="B147">
        <f t="shared" si="17"/>
        <v>1</v>
      </c>
      <c r="C147" s="4">
        <f t="shared" si="18"/>
        <v>9</v>
      </c>
      <c r="D147">
        <f>ROUND(IF(A147&gt;41814,IF(B147=3,D146*0.9,D146),IF(B147=3,D146*1.04,D146)),2)</f>
        <v>0.19</v>
      </c>
      <c r="E147">
        <f t="shared" si="19"/>
        <v>114</v>
      </c>
      <c r="F147" s="4">
        <f t="shared" si="20"/>
        <v>19</v>
      </c>
      <c r="G147">
        <f t="shared" si="22"/>
        <v>97</v>
      </c>
      <c r="H147" s="4">
        <f t="shared" si="21"/>
        <v>21</v>
      </c>
      <c r="I147">
        <f t="shared" si="23"/>
        <v>21</v>
      </c>
      <c r="J147">
        <f t="shared" si="24"/>
        <v>36</v>
      </c>
    </row>
    <row r="148" spans="1:10" x14ac:dyDescent="0.3">
      <c r="A148" s="1">
        <v>41898</v>
      </c>
      <c r="B148">
        <f t="shared" si="17"/>
        <v>2</v>
      </c>
      <c r="C148" s="4">
        <f t="shared" si="18"/>
        <v>9</v>
      </c>
      <c r="D148">
        <f>ROUND(IF(A148&gt;41814,IF(B148=3,D147*0.9,D147),IF(B148=3,D147*1.04,D147)),2)</f>
        <v>0.19</v>
      </c>
      <c r="E148">
        <f t="shared" si="19"/>
        <v>114</v>
      </c>
      <c r="F148" s="4">
        <f t="shared" si="20"/>
        <v>19</v>
      </c>
      <c r="G148">
        <f t="shared" si="22"/>
        <v>95</v>
      </c>
      <c r="H148" s="4">
        <f t="shared" si="21"/>
        <v>19</v>
      </c>
      <c r="I148">
        <f t="shared" si="23"/>
        <v>19</v>
      </c>
      <c r="J148">
        <f t="shared" si="24"/>
        <v>36</v>
      </c>
    </row>
    <row r="149" spans="1:10" x14ac:dyDescent="0.3">
      <c r="A149" s="1">
        <v>41899</v>
      </c>
      <c r="B149">
        <f t="shared" si="17"/>
        <v>3</v>
      </c>
      <c r="C149" s="4">
        <f t="shared" si="18"/>
        <v>9</v>
      </c>
      <c r="D149">
        <f>ROUND(IF(A149&gt;41814,IF(B149=3,D148*0.9,D148),IF(B149=3,D148*1.04,D148)),2)</f>
        <v>0.17</v>
      </c>
      <c r="E149">
        <f t="shared" si="19"/>
        <v>102.00000000000001</v>
      </c>
      <c r="F149" s="4">
        <f t="shared" si="20"/>
        <v>19</v>
      </c>
      <c r="G149">
        <f t="shared" si="22"/>
        <v>95</v>
      </c>
      <c r="H149" s="4">
        <f t="shared" si="21"/>
        <v>19</v>
      </c>
      <c r="I149">
        <f t="shared" si="23"/>
        <v>19</v>
      </c>
      <c r="J149">
        <f t="shared" si="24"/>
        <v>36</v>
      </c>
    </row>
    <row r="150" spans="1:10" x14ac:dyDescent="0.3">
      <c r="A150" s="1">
        <v>41900</v>
      </c>
      <c r="B150">
        <f t="shared" si="17"/>
        <v>4</v>
      </c>
      <c r="C150" s="4">
        <f t="shared" si="18"/>
        <v>9</v>
      </c>
      <c r="D150">
        <f>ROUND(IF(A150&gt;41814,IF(B150=3,D149*0.9,D149),IF(B150=3,D149*1.04,D149)),2)</f>
        <v>0.17</v>
      </c>
      <c r="E150">
        <f t="shared" si="19"/>
        <v>102.00000000000001</v>
      </c>
      <c r="F150" s="4">
        <f t="shared" si="20"/>
        <v>17</v>
      </c>
      <c r="G150">
        <f t="shared" si="22"/>
        <v>95</v>
      </c>
      <c r="H150" s="4">
        <f t="shared" si="21"/>
        <v>19</v>
      </c>
      <c r="I150">
        <f t="shared" si="23"/>
        <v>19</v>
      </c>
      <c r="J150">
        <f t="shared" si="24"/>
        <v>36</v>
      </c>
    </row>
    <row r="151" spans="1:10" x14ac:dyDescent="0.3">
      <c r="A151" s="1">
        <v>41901</v>
      </c>
      <c r="B151">
        <f t="shared" si="17"/>
        <v>5</v>
      </c>
      <c r="C151" s="4">
        <f t="shared" si="18"/>
        <v>9</v>
      </c>
      <c r="D151">
        <f>ROUND(IF(A151&gt;41814,IF(B151=3,D150*0.9,D150),IF(B151=3,D150*1.04,D150)),2)</f>
        <v>0.17</v>
      </c>
      <c r="E151">
        <f t="shared" si="19"/>
        <v>102.00000000000001</v>
      </c>
      <c r="F151" s="4">
        <f t="shared" si="20"/>
        <v>17</v>
      </c>
      <c r="G151">
        <f t="shared" si="22"/>
        <v>93</v>
      </c>
      <c r="H151" s="4">
        <f t="shared" si="21"/>
        <v>19</v>
      </c>
      <c r="I151">
        <f t="shared" si="23"/>
        <v>19</v>
      </c>
      <c r="J151">
        <f t="shared" si="24"/>
        <v>36</v>
      </c>
    </row>
    <row r="152" spans="1:10" x14ac:dyDescent="0.3">
      <c r="A152" s="1">
        <v>41902</v>
      </c>
      <c r="B152">
        <f t="shared" si="17"/>
        <v>6</v>
      </c>
      <c r="C152" s="4">
        <f t="shared" si="18"/>
        <v>9</v>
      </c>
      <c r="D152">
        <f>ROUND(IF(A152&gt;41814,IF(B152=3,D151*0.9,D151),IF(B152=3,D151*1.04,D151)),2)</f>
        <v>0.17</v>
      </c>
      <c r="E152">
        <f t="shared" si="19"/>
        <v>102.00000000000001</v>
      </c>
      <c r="F152" s="4">
        <f t="shared" si="20"/>
        <v>17</v>
      </c>
      <c r="G152">
        <f t="shared" si="22"/>
        <v>91</v>
      </c>
      <c r="H152" s="4">
        <f t="shared" si="21"/>
        <v>19</v>
      </c>
      <c r="I152">
        <f t="shared" si="23"/>
        <v>19</v>
      </c>
      <c r="J152">
        <f t="shared" si="24"/>
        <v>100</v>
      </c>
    </row>
    <row r="153" spans="1:10" x14ac:dyDescent="0.3">
      <c r="A153" s="1">
        <v>41903</v>
      </c>
      <c r="B153">
        <f t="shared" si="17"/>
        <v>7</v>
      </c>
      <c r="C153" s="4">
        <f t="shared" si="18"/>
        <v>9</v>
      </c>
      <c r="D153">
        <f>ROUND(IF(A153&gt;41814,IF(B153=3,D152*0.9,D152),IF(B153=3,D152*1.04,D152)),2)</f>
        <v>0.17</v>
      </c>
      <c r="E153">
        <f t="shared" si="19"/>
        <v>102.00000000000001</v>
      </c>
      <c r="F153" s="4">
        <f t="shared" si="20"/>
        <v>17</v>
      </c>
      <c r="G153">
        <f t="shared" si="22"/>
        <v>89</v>
      </c>
      <c r="H153" s="4">
        <f t="shared" si="21"/>
        <v>19</v>
      </c>
      <c r="I153">
        <f t="shared" si="23"/>
        <v>19</v>
      </c>
      <c r="J153">
        <f t="shared" si="24"/>
        <v>100</v>
      </c>
    </row>
    <row r="154" spans="1:10" x14ac:dyDescent="0.3">
      <c r="A154" s="1">
        <v>41904</v>
      </c>
      <c r="B154">
        <f t="shared" si="17"/>
        <v>1</v>
      </c>
      <c r="C154" s="4">
        <f t="shared" si="18"/>
        <v>9</v>
      </c>
      <c r="D154">
        <f>ROUND(IF(A154&gt;41814,IF(B154=3,D153*0.9,D153),IF(B154=3,D153*1.04,D153)),2)</f>
        <v>0.17</v>
      </c>
      <c r="E154">
        <f t="shared" si="19"/>
        <v>102.00000000000001</v>
      </c>
      <c r="F154" s="4">
        <f t="shared" si="20"/>
        <v>17</v>
      </c>
      <c r="G154">
        <f t="shared" si="22"/>
        <v>87</v>
      </c>
      <c r="H154" s="4">
        <f t="shared" si="21"/>
        <v>19</v>
      </c>
      <c r="I154">
        <f t="shared" si="23"/>
        <v>19</v>
      </c>
      <c r="J154">
        <f t="shared" si="24"/>
        <v>36</v>
      </c>
    </row>
    <row r="155" spans="1:10" x14ac:dyDescent="0.3">
      <c r="A155" s="1">
        <v>41905</v>
      </c>
      <c r="B155">
        <f t="shared" si="17"/>
        <v>2</v>
      </c>
      <c r="C155" s="4">
        <f t="shared" si="18"/>
        <v>9</v>
      </c>
      <c r="D155">
        <f>ROUND(IF(A155&gt;41814,IF(B155=3,D154*0.9,D154),IF(B155=3,D154*1.04,D154)),2)</f>
        <v>0.17</v>
      </c>
      <c r="E155">
        <f t="shared" si="19"/>
        <v>102.00000000000001</v>
      </c>
      <c r="F155" s="4">
        <f t="shared" si="20"/>
        <v>17</v>
      </c>
      <c r="G155">
        <f t="shared" si="22"/>
        <v>85</v>
      </c>
      <c r="H155" s="4">
        <f t="shared" si="21"/>
        <v>17</v>
      </c>
      <c r="I155">
        <f t="shared" si="23"/>
        <v>17</v>
      </c>
      <c r="J155">
        <f t="shared" si="24"/>
        <v>36</v>
      </c>
    </row>
    <row r="156" spans="1:10" x14ac:dyDescent="0.3">
      <c r="A156" s="1">
        <v>41906</v>
      </c>
      <c r="B156">
        <f t="shared" si="17"/>
        <v>3</v>
      </c>
      <c r="C156" s="4">
        <f t="shared" si="18"/>
        <v>9</v>
      </c>
      <c r="D156">
        <f>ROUND(IF(A156&gt;41814,IF(B156=3,D155*0.9,D155),IF(B156=3,D155*1.04,D155)),2)</f>
        <v>0.15</v>
      </c>
      <c r="E156">
        <f t="shared" si="19"/>
        <v>90</v>
      </c>
      <c r="F156" s="4">
        <f t="shared" si="20"/>
        <v>17</v>
      </c>
      <c r="G156">
        <f t="shared" si="22"/>
        <v>85</v>
      </c>
      <c r="H156" s="4">
        <f t="shared" si="21"/>
        <v>17</v>
      </c>
      <c r="I156">
        <f t="shared" si="23"/>
        <v>17</v>
      </c>
      <c r="J156">
        <f t="shared" si="24"/>
        <v>36</v>
      </c>
    </row>
    <row r="157" spans="1:10" x14ac:dyDescent="0.3">
      <c r="A157" s="1">
        <v>41907</v>
      </c>
      <c r="B157">
        <f t="shared" si="17"/>
        <v>4</v>
      </c>
      <c r="C157" s="4">
        <f t="shared" si="18"/>
        <v>9</v>
      </c>
      <c r="D157">
        <f>ROUND(IF(A157&gt;41814,IF(B157=3,D156*0.9,D156),IF(B157=3,D156*1.04,D156)),2)</f>
        <v>0.15</v>
      </c>
      <c r="E157">
        <f t="shared" si="19"/>
        <v>90</v>
      </c>
      <c r="F157" s="4">
        <f t="shared" si="20"/>
        <v>15</v>
      </c>
      <c r="G157">
        <f t="shared" si="22"/>
        <v>85</v>
      </c>
      <c r="H157" s="4">
        <f t="shared" si="21"/>
        <v>17</v>
      </c>
      <c r="I157">
        <f t="shared" si="23"/>
        <v>17</v>
      </c>
      <c r="J157">
        <f t="shared" si="24"/>
        <v>36</v>
      </c>
    </row>
    <row r="158" spans="1:10" x14ac:dyDescent="0.3">
      <c r="A158" s="1">
        <v>41908</v>
      </c>
      <c r="B158">
        <f t="shared" si="17"/>
        <v>5</v>
      </c>
      <c r="C158" s="4">
        <f t="shared" si="18"/>
        <v>9</v>
      </c>
      <c r="D158">
        <f>ROUND(IF(A158&gt;41814,IF(B158=3,D157*0.9,D157),IF(B158=3,D157*1.04,D157)),2)</f>
        <v>0.15</v>
      </c>
      <c r="E158">
        <f t="shared" si="19"/>
        <v>90</v>
      </c>
      <c r="F158" s="4">
        <f t="shared" si="20"/>
        <v>15</v>
      </c>
      <c r="G158">
        <f t="shared" si="22"/>
        <v>83</v>
      </c>
      <c r="H158" s="4">
        <f t="shared" si="21"/>
        <v>17</v>
      </c>
      <c r="I158">
        <f t="shared" si="23"/>
        <v>17</v>
      </c>
      <c r="J158">
        <f t="shared" si="24"/>
        <v>36</v>
      </c>
    </row>
    <row r="159" spans="1:10" x14ac:dyDescent="0.3">
      <c r="A159" s="1">
        <v>41909</v>
      </c>
      <c r="B159">
        <f t="shared" si="17"/>
        <v>6</v>
      </c>
      <c r="C159" s="4">
        <f t="shared" si="18"/>
        <v>9</v>
      </c>
      <c r="D159">
        <f>ROUND(IF(A159&gt;41814,IF(B159=3,D158*0.9,D158),IF(B159=3,D158*1.04,D158)),2)</f>
        <v>0.15</v>
      </c>
      <c r="E159">
        <f t="shared" si="19"/>
        <v>90</v>
      </c>
      <c r="F159" s="4">
        <f t="shared" si="20"/>
        <v>15</v>
      </c>
      <c r="G159">
        <f t="shared" si="22"/>
        <v>81</v>
      </c>
      <c r="H159" s="4">
        <f t="shared" si="21"/>
        <v>17</v>
      </c>
      <c r="I159">
        <f t="shared" si="23"/>
        <v>17</v>
      </c>
      <c r="J159">
        <f t="shared" si="24"/>
        <v>100</v>
      </c>
    </row>
    <row r="160" spans="1:10" x14ac:dyDescent="0.3">
      <c r="A160" s="1">
        <v>41910</v>
      </c>
      <c r="B160">
        <f t="shared" si="17"/>
        <v>7</v>
      </c>
      <c r="C160" s="4">
        <f t="shared" si="18"/>
        <v>9</v>
      </c>
      <c r="D160">
        <f>ROUND(IF(A160&gt;41814,IF(B160=3,D159*0.9,D159),IF(B160=3,D159*1.04,D159)),2)</f>
        <v>0.15</v>
      </c>
      <c r="E160">
        <f t="shared" si="19"/>
        <v>90</v>
      </c>
      <c r="F160" s="4">
        <f t="shared" si="20"/>
        <v>15</v>
      </c>
      <c r="G160">
        <f t="shared" si="22"/>
        <v>79</v>
      </c>
      <c r="H160" s="4">
        <f t="shared" si="21"/>
        <v>17</v>
      </c>
      <c r="I160">
        <f t="shared" si="23"/>
        <v>17</v>
      </c>
      <c r="J160">
        <f t="shared" si="24"/>
        <v>100</v>
      </c>
    </row>
    <row r="161" spans="1:10" x14ac:dyDescent="0.3">
      <c r="A161" s="1">
        <v>41911</v>
      </c>
      <c r="B161">
        <f t="shared" si="17"/>
        <v>1</v>
      </c>
      <c r="C161" s="4">
        <f t="shared" si="18"/>
        <v>9</v>
      </c>
      <c r="D161">
        <f>ROUND(IF(A161&gt;41814,IF(B161=3,D160*0.9,D160),IF(B161=3,D160*1.04,D160)),2)</f>
        <v>0.15</v>
      </c>
      <c r="E161">
        <f t="shared" si="19"/>
        <v>90</v>
      </c>
      <c r="F161" s="4">
        <f t="shared" si="20"/>
        <v>15</v>
      </c>
      <c r="G161">
        <f t="shared" si="22"/>
        <v>77</v>
      </c>
      <c r="H161" s="4">
        <f t="shared" si="21"/>
        <v>17</v>
      </c>
      <c r="I161">
        <f t="shared" si="23"/>
        <v>17</v>
      </c>
      <c r="J161">
        <f t="shared" si="24"/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1"/>
  <sheetViews>
    <sheetView workbookViewId="0">
      <selection activeCell="L116" sqref="L116"/>
    </sheetView>
  </sheetViews>
  <sheetFormatPr defaultRowHeight="14.4" x14ac:dyDescent="0.3"/>
  <cols>
    <col min="1" max="1" width="10.109375" bestFit="1" customWidth="1"/>
    <col min="10" max="10" width="10.10937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s="6"/>
      <c r="I1" s="6"/>
    </row>
    <row r="2" spans="1:12" hidden="1" x14ac:dyDescent="0.3">
      <c r="A2" s="1">
        <v>41752</v>
      </c>
      <c r="B2" s="2">
        <f>WEEKDAY(A2,2)</f>
        <v>3</v>
      </c>
      <c r="C2" s="2">
        <v>0.5</v>
      </c>
      <c r="D2" s="2">
        <f>C2*$L$2</f>
        <v>300</v>
      </c>
      <c r="E2" s="2">
        <f>0</f>
        <v>0</v>
      </c>
      <c r="F2" s="2">
        <v>0</v>
      </c>
      <c r="G2" s="2">
        <v>0</v>
      </c>
      <c r="H2" s="6"/>
      <c r="I2" s="6"/>
      <c r="K2" t="s">
        <v>1</v>
      </c>
      <c r="L2">
        <v>600</v>
      </c>
    </row>
    <row r="3" spans="1:12" hidden="1" x14ac:dyDescent="0.3">
      <c r="A3" s="1">
        <v>41753</v>
      </c>
      <c r="B3">
        <f t="shared" ref="B3:B66" si="0">WEEKDAY(A3,2)</f>
        <v>4</v>
      </c>
      <c r="C3">
        <f>ROUND(IF(A3&gt;41814,IF(B3=3,C2*0.9,C2),IF(B3=3,C2*1.04,C2)),2)</f>
        <v>0.5</v>
      </c>
      <c r="D3">
        <f>C3*$L$2</f>
        <v>300</v>
      </c>
      <c r="E3" s="4">
        <f>INT(D2/$L$3)</f>
        <v>50</v>
      </c>
      <c r="F3" s="2">
        <f>F2+E2</f>
        <v>0</v>
      </c>
      <c r="G3" s="2">
        <v>0</v>
      </c>
      <c r="H3" s="6"/>
      <c r="I3" s="6"/>
      <c r="K3" t="s">
        <v>5</v>
      </c>
      <c r="L3">
        <v>6</v>
      </c>
    </row>
    <row r="4" spans="1:12" hidden="1" x14ac:dyDescent="0.3">
      <c r="A4" s="1">
        <v>41754</v>
      </c>
      <c r="B4">
        <f t="shared" si="0"/>
        <v>5</v>
      </c>
      <c r="C4">
        <f t="shared" ref="C4:C67" si="1">ROUND(IF(A4&gt;41814,IF(B4=3,C3*0.9,C3),IF(B4=3,C3*1.04,C3)),2)</f>
        <v>0.5</v>
      </c>
      <c r="D4">
        <f>C4*$L$2</f>
        <v>300</v>
      </c>
      <c r="E4" s="4">
        <f t="shared" ref="E4:E67" si="2">INT(D3/$L$3)</f>
        <v>50</v>
      </c>
      <c r="F4" s="2">
        <f t="shared" ref="F4:F6" si="3">F3+E3</f>
        <v>50</v>
      </c>
      <c r="G4" s="2">
        <v>0</v>
      </c>
      <c r="H4" s="6"/>
      <c r="I4" s="6"/>
    </row>
    <row r="5" spans="1:12" hidden="1" x14ac:dyDescent="0.3">
      <c r="A5" s="1">
        <v>41755</v>
      </c>
      <c r="B5">
        <f t="shared" si="0"/>
        <v>6</v>
      </c>
      <c r="C5">
        <f t="shared" si="1"/>
        <v>0.5</v>
      </c>
      <c r="D5">
        <f>C5*$L$2</f>
        <v>300</v>
      </c>
      <c r="E5" s="4">
        <f t="shared" si="2"/>
        <v>50</v>
      </c>
      <c r="F5" s="2">
        <f t="shared" si="3"/>
        <v>100</v>
      </c>
      <c r="G5" s="2">
        <v>0</v>
      </c>
      <c r="H5" s="6" t="s">
        <v>9</v>
      </c>
      <c r="I5" s="6"/>
      <c r="J5" s="3"/>
    </row>
    <row r="6" spans="1:12" hidden="1" x14ac:dyDescent="0.3">
      <c r="A6" s="1">
        <v>41756</v>
      </c>
      <c r="B6">
        <f t="shared" si="0"/>
        <v>7</v>
      </c>
      <c r="C6">
        <f t="shared" si="1"/>
        <v>0.5</v>
      </c>
      <c r="D6">
        <f>C6*$L$2</f>
        <v>300</v>
      </c>
      <c r="E6" s="4">
        <f t="shared" si="2"/>
        <v>50</v>
      </c>
      <c r="F6" s="2">
        <f t="shared" si="3"/>
        <v>150</v>
      </c>
      <c r="G6" s="2">
        <f>G5</f>
        <v>0</v>
      </c>
      <c r="H6" s="6"/>
      <c r="I6" s="6"/>
    </row>
    <row r="7" spans="1:12" hidden="1" x14ac:dyDescent="0.3">
      <c r="A7" s="1">
        <v>41757</v>
      </c>
      <c r="B7">
        <f t="shared" si="0"/>
        <v>1</v>
      </c>
      <c r="C7">
        <f t="shared" si="1"/>
        <v>0.5</v>
      </c>
      <c r="D7">
        <f>C7*$L$2</f>
        <v>300</v>
      </c>
      <c r="E7" s="4">
        <f t="shared" si="2"/>
        <v>50</v>
      </c>
      <c r="F7" s="2">
        <f>F6+E6</f>
        <v>200</v>
      </c>
      <c r="G7" s="4">
        <f>G6+E2-H6</f>
        <v>0</v>
      </c>
      <c r="H7" s="6"/>
      <c r="I7" s="6" t="s">
        <v>12</v>
      </c>
    </row>
    <row r="8" spans="1:12" hidden="1" x14ac:dyDescent="0.3">
      <c r="A8" s="1">
        <v>41758</v>
      </c>
      <c r="B8">
        <f t="shared" si="0"/>
        <v>2</v>
      </c>
      <c r="C8">
        <f t="shared" si="1"/>
        <v>0.5</v>
      </c>
      <c r="D8">
        <f>C8*$L$2</f>
        <v>300</v>
      </c>
      <c r="E8" s="4">
        <f t="shared" si="2"/>
        <v>50</v>
      </c>
      <c r="F8">
        <f>F7+E7-E2</f>
        <v>250</v>
      </c>
      <c r="G8" s="4">
        <f t="shared" ref="G8:G71" si="4">G7+E3-H7</f>
        <v>50</v>
      </c>
      <c r="H8">
        <f>IF(B8&lt;6,IF(G8&gt;35,36,G8),IF(G8&gt;99,100,G8))</f>
        <v>36</v>
      </c>
      <c r="I8">
        <f>IF(IF(B8&lt;6,36,100)=H8,1,0)</f>
        <v>1</v>
      </c>
    </row>
    <row r="9" spans="1:12" hidden="1" x14ac:dyDescent="0.3">
      <c r="A9" s="1">
        <v>41759</v>
      </c>
      <c r="B9">
        <f t="shared" si="0"/>
        <v>3</v>
      </c>
      <c r="C9">
        <f t="shared" si="1"/>
        <v>0.52</v>
      </c>
      <c r="D9">
        <f>C9*$L$2</f>
        <v>312</v>
      </c>
      <c r="E9" s="4">
        <f t="shared" si="2"/>
        <v>50</v>
      </c>
      <c r="F9">
        <f t="shared" ref="F9:F72" si="5">F8+E8-E3</f>
        <v>250</v>
      </c>
      <c r="G9" s="4">
        <f t="shared" si="4"/>
        <v>64</v>
      </c>
      <c r="H9">
        <f t="shared" ref="H9:H72" si="6">IF(B9&lt;6,IF(G9&gt;35,36,G9),IF(G9&gt;99,100,G9))</f>
        <v>36</v>
      </c>
      <c r="I9">
        <f t="shared" ref="I9:I72" si="7">IF(IF(B9&lt;6,36,100)=H9,1,0)</f>
        <v>1</v>
      </c>
    </row>
    <row r="10" spans="1:12" hidden="1" x14ac:dyDescent="0.3">
      <c r="A10" s="1">
        <v>41760</v>
      </c>
      <c r="B10">
        <f t="shared" si="0"/>
        <v>4</v>
      </c>
      <c r="C10">
        <f t="shared" si="1"/>
        <v>0.52</v>
      </c>
      <c r="D10">
        <f>C10*$L$2</f>
        <v>312</v>
      </c>
      <c r="E10" s="4">
        <f t="shared" si="2"/>
        <v>52</v>
      </c>
      <c r="F10">
        <f t="shared" si="5"/>
        <v>250</v>
      </c>
      <c r="G10" s="4">
        <f t="shared" si="4"/>
        <v>78</v>
      </c>
      <c r="H10">
        <f t="shared" si="6"/>
        <v>36</v>
      </c>
      <c r="I10">
        <f t="shared" si="7"/>
        <v>1</v>
      </c>
    </row>
    <row r="11" spans="1:12" hidden="1" x14ac:dyDescent="0.3">
      <c r="A11" s="1">
        <v>41761</v>
      </c>
      <c r="B11">
        <f t="shared" si="0"/>
        <v>5</v>
      </c>
      <c r="C11">
        <f t="shared" si="1"/>
        <v>0.52</v>
      </c>
      <c r="D11">
        <f>C11*$L$2</f>
        <v>312</v>
      </c>
      <c r="E11" s="4">
        <f t="shared" si="2"/>
        <v>52</v>
      </c>
      <c r="F11">
        <f t="shared" si="5"/>
        <v>252</v>
      </c>
      <c r="G11" s="4">
        <f t="shared" si="4"/>
        <v>92</v>
      </c>
      <c r="H11">
        <f t="shared" si="6"/>
        <v>36</v>
      </c>
      <c r="I11">
        <f t="shared" si="7"/>
        <v>1</v>
      </c>
    </row>
    <row r="12" spans="1:12" hidden="1" x14ac:dyDescent="0.3">
      <c r="A12" s="1">
        <v>41762</v>
      </c>
      <c r="B12">
        <f t="shared" si="0"/>
        <v>6</v>
      </c>
      <c r="C12">
        <f t="shared" si="1"/>
        <v>0.52</v>
      </c>
      <c r="D12">
        <f>C12*$L$2</f>
        <v>312</v>
      </c>
      <c r="E12" s="4">
        <f t="shared" si="2"/>
        <v>52</v>
      </c>
      <c r="F12">
        <f t="shared" si="5"/>
        <v>254</v>
      </c>
      <c r="G12" s="4">
        <f t="shared" si="4"/>
        <v>106</v>
      </c>
      <c r="H12">
        <f t="shared" si="6"/>
        <v>100</v>
      </c>
      <c r="I12">
        <f t="shared" si="7"/>
        <v>1</v>
      </c>
    </row>
    <row r="13" spans="1:12" x14ac:dyDescent="0.3">
      <c r="A13" s="8">
        <v>41763</v>
      </c>
      <c r="B13">
        <f t="shared" si="0"/>
        <v>7</v>
      </c>
      <c r="C13">
        <f t="shared" si="1"/>
        <v>0.52</v>
      </c>
      <c r="D13">
        <f>C13*$L$2</f>
        <v>312</v>
      </c>
      <c r="E13" s="4">
        <f t="shared" si="2"/>
        <v>52</v>
      </c>
      <c r="F13">
        <f t="shared" si="5"/>
        <v>256</v>
      </c>
      <c r="G13" s="4">
        <f t="shared" si="4"/>
        <v>56</v>
      </c>
      <c r="H13">
        <f t="shared" si="6"/>
        <v>56</v>
      </c>
      <c r="I13">
        <f t="shared" si="7"/>
        <v>0</v>
      </c>
    </row>
    <row r="14" spans="1:12" hidden="1" x14ac:dyDescent="0.3">
      <c r="A14" s="1">
        <v>41764</v>
      </c>
      <c r="B14">
        <f t="shared" si="0"/>
        <v>1</v>
      </c>
      <c r="C14">
        <f t="shared" si="1"/>
        <v>0.52</v>
      </c>
      <c r="D14">
        <f>C14*$L$2</f>
        <v>312</v>
      </c>
      <c r="E14" s="4">
        <f t="shared" si="2"/>
        <v>52</v>
      </c>
      <c r="F14">
        <f t="shared" si="5"/>
        <v>258</v>
      </c>
      <c r="G14" s="4">
        <f t="shared" si="4"/>
        <v>50</v>
      </c>
      <c r="H14">
        <f t="shared" si="6"/>
        <v>36</v>
      </c>
      <c r="I14">
        <f t="shared" si="7"/>
        <v>1</v>
      </c>
    </row>
    <row r="15" spans="1:12" hidden="1" x14ac:dyDescent="0.3">
      <c r="A15" s="1">
        <v>41765</v>
      </c>
      <c r="B15">
        <f t="shared" si="0"/>
        <v>2</v>
      </c>
      <c r="C15">
        <f t="shared" si="1"/>
        <v>0.52</v>
      </c>
      <c r="D15">
        <f>C15*$L$2</f>
        <v>312</v>
      </c>
      <c r="E15" s="4">
        <f t="shared" si="2"/>
        <v>52</v>
      </c>
      <c r="F15">
        <f t="shared" si="5"/>
        <v>260</v>
      </c>
      <c r="G15" s="4">
        <f t="shared" si="4"/>
        <v>66</v>
      </c>
      <c r="H15">
        <f t="shared" si="6"/>
        <v>36</v>
      </c>
      <c r="I15">
        <f t="shared" si="7"/>
        <v>1</v>
      </c>
    </row>
    <row r="16" spans="1:12" hidden="1" x14ac:dyDescent="0.3">
      <c r="A16" s="1">
        <v>41766</v>
      </c>
      <c r="B16">
        <f t="shared" si="0"/>
        <v>3</v>
      </c>
      <c r="C16">
        <f t="shared" si="1"/>
        <v>0.54</v>
      </c>
      <c r="D16">
        <f>C16*$L$2</f>
        <v>324</v>
      </c>
      <c r="E16" s="4">
        <f t="shared" si="2"/>
        <v>52</v>
      </c>
      <c r="F16">
        <f t="shared" si="5"/>
        <v>260</v>
      </c>
      <c r="G16" s="4">
        <f t="shared" si="4"/>
        <v>82</v>
      </c>
      <c r="H16">
        <f t="shared" si="6"/>
        <v>36</v>
      </c>
      <c r="I16">
        <f t="shared" si="7"/>
        <v>1</v>
      </c>
    </row>
    <row r="17" spans="1:9" hidden="1" x14ac:dyDescent="0.3">
      <c r="A17" s="1">
        <v>41767</v>
      </c>
      <c r="B17">
        <f t="shared" si="0"/>
        <v>4</v>
      </c>
      <c r="C17">
        <f t="shared" si="1"/>
        <v>0.54</v>
      </c>
      <c r="D17">
        <f>C17*$L$2</f>
        <v>324</v>
      </c>
      <c r="E17" s="4">
        <f t="shared" si="2"/>
        <v>54</v>
      </c>
      <c r="F17">
        <f t="shared" si="5"/>
        <v>260</v>
      </c>
      <c r="G17" s="4">
        <f t="shared" si="4"/>
        <v>98</v>
      </c>
      <c r="H17">
        <f t="shared" si="6"/>
        <v>36</v>
      </c>
      <c r="I17">
        <f t="shared" si="7"/>
        <v>1</v>
      </c>
    </row>
    <row r="18" spans="1:9" hidden="1" x14ac:dyDescent="0.3">
      <c r="A18" s="1">
        <v>41768</v>
      </c>
      <c r="B18">
        <f t="shared" si="0"/>
        <v>5</v>
      </c>
      <c r="C18">
        <f t="shared" si="1"/>
        <v>0.54</v>
      </c>
      <c r="D18">
        <f>C18*$L$2</f>
        <v>324</v>
      </c>
      <c r="E18" s="4">
        <f t="shared" si="2"/>
        <v>54</v>
      </c>
      <c r="F18">
        <f t="shared" si="5"/>
        <v>262</v>
      </c>
      <c r="G18" s="4">
        <f t="shared" si="4"/>
        <v>114</v>
      </c>
      <c r="H18">
        <f t="shared" si="6"/>
        <v>36</v>
      </c>
      <c r="I18">
        <f t="shared" si="7"/>
        <v>1</v>
      </c>
    </row>
    <row r="19" spans="1:9" hidden="1" x14ac:dyDescent="0.3">
      <c r="A19" s="1">
        <v>41769</v>
      </c>
      <c r="B19">
        <f t="shared" si="0"/>
        <v>6</v>
      </c>
      <c r="C19">
        <f t="shared" si="1"/>
        <v>0.54</v>
      </c>
      <c r="D19">
        <f>C19*$L$2</f>
        <v>324</v>
      </c>
      <c r="E19" s="4">
        <f t="shared" si="2"/>
        <v>54</v>
      </c>
      <c r="F19">
        <f t="shared" si="5"/>
        <v>264</v>
      </c>
      <c r="G19" s="4">
        <f t="shared" si="4"/>
        <v>130</v>
      </c>
      <c r="H19">
        <f t="shared" si="6"/>
        <v>100</v>
      </c>
      <c r="I19">
        <f t="shared" si="7"/>
        <v>1</v>
      </c>
    </row>
    <row r="20" spans="1:9" x14ac:dyDescent="0.3">
      <c r="A20" s="1">
        <v>41770</v>
      </c>
      <c r="B20">
        <f t="shared" si="0"/>
        <v>7</v>
      </c>
      <c r="C20">
        <f t="shared" si="1"/>
        <v>0.54</v>
      </c>
      <c r="D20">
        <f>C20*$L$2</f>
        <v>324</v>
      </c>
      <c r="E20" s="4">
        <f t="shared" si="2"/>
        <v>54</v>
      </c>
      <c r="F20">
        <f t="shared" si="5"/>
        <v>266</v>
      </c>
      <c r="G20" s="4">
        <f t="shared" si="4"/>
        <v>82</v>
      </c>
      <c r="H20">
        <f t="shared" si="6"/>
        <v>82</v>
      </c>
      <c r="I20">
        <f t="shared" si="7"/>
        <v>0</v>
      </c>
    </row>
    <row r="21" spans="1:9" hidden="1" x14ac:dyDescent="0.3">
      <c r="A21" s="1">
        <v>41771</v>
      </c>
      <c r="B21">
        <f t="shared" si="0"/>
        <v>1</v>
      </c>
      <c r="C21">
        <f t="shared" si="1"/>
        <v>0.54</v>
      </c>
      <c r="D21">
        <f>C21*$L$2</f>
        <v>324</v>
      </c>
      <c r="E21" s="4">
        <f t="shared" si="2"/>
        <v>54</v>
      </c>
      <c r="F21">
        <f t="shared" si="5"/>
        <v>268</v>
      </c>
      <c r="G21" s="4">
        <f t="shared" si="4"/>
        <v>52</v>
      </c>
      <c r="H21">
        <f t="shared" si="6"/>
        <v>36</v>
      </c>
      <c r="I21">
        <f t="shared" si="7"/>
        <v>1</v>
      </c>
    </row>
    <row r="22" spans="1:9" hidden="1" x14ac:dyDescent="0.3">
      <c r="A22" s="1">
        <v>41772</v>
      </c>
      <c r="B22">
        <f t="shared" si="0"/>
        <v>2</v>
      </c>
      <c r="C22">
        <f t="shared" si="1"/>
        <v>0.54</v>
      </c>
      <c r="D22">
        <f>C22*$L$2</f>
        <v>324</v>
      </c>
      <c r="E22" s="4">
        <f t="shared" si="2"/>
        <v>54</v>
      </c>
      <c r="F22">
        <f t="shared" si="5"/>
        <v>270</v>
      </c>
      <c r="G22" s="4">
        <f t="shared" si="4"/>
        <v>70</v>
      </c>
      <c r="H22">
        <f t="shared" si="6"/>
        <v>36</v>
      </c>
      <c r="I22">
        <f t="shared" si="7"/>
        <v>1</v>
      </c>
    </row>
    <row r="23" spans="1:9" hidden="1" x14ac:dyDescent="0.3">
      <c r="A23" s="1">
        <v>41773</v>
      </c>
      <c r="B23">
        <f t="shared" si="0"/>
        <v>3</v>
      </c>
      <c r="C23">
        <f t="shared" si="1"/>
        <v>0.56000000000000005</v>
      </c>
      <c r="D23">
        <f>C23*$L$2</f>
        <v>336.00000000000006</v>
      </c>
      <c r="E23" s="4">
        <f t="shared" si="2"/>
        <v>54</v>
      </c>
      <c r="F23">
        <f t="shared" si="5"/>
        <v>270</v>
      </c>
      <c r="G23" s="4">
        <f t="shared" si="4"/>
        <v>88</v>
      </c>
      <c r="H23">
        <f t="shared" si="6"/>
        <v>36</v>
      </c>
      <c r="I23">
        <f t="shared" si="7"/>
        <v>1</v>
      </c>
    </row>
    <row r="24" spans="1:9" hidden="1" x14ac:dyDescent="0.3">
      <c r="A24" s="1">
        <v>41774</v>
      </c>
      <c r="B24">
        <f t="shared" si="0"/>
        <v>4</v>
      </c>
      <c r="C24">
        <f t="shared" si="1"/>
        <v>0.56000000000000005</v>
      </c>
      <c r="D24">
        <f>C24*$L$2</f>
        <v>336.00000000000006</v>
      </c>
      <c r="E24" s="4">
        <f t="shared" si="2"/>
        <v>56</v>
      </c>
      <c r="F24">
        <f t="shared" si="5"/>
        <v>270</v>
      </c>
      <c r="G24" s="4">
        <f t="shared" si="4"/>
        <v>106</v>
      </c>
      <c r="H24">
        <f t="shared" si="6"/>
        <v>36</v>
      </c>
      <c r="I24">
        <f t="shared" si="7"/>
        <v>1</v>
      </c>
    </row>
    <row r="25" spans="1:9" hidden="1" x14ac:dyDescent="0.3">
      <c r="A25" s="1">
        <v>41775</v>
      </c>
      <c r="B25">
        <f t="shared" si="0"/>
        <v>5</v>
      </c>
      <c r="C25">
        <f t="shared" si="1"/>
        <v>0.56000000000000005</v>
      </c>
      <c r="D25">
        <f>C25*$L$2</f>
        <v>336.00000000000006</v>
      </c>
      <c r="E25" s="4">
        <f t="shared" si="2"/>
        <v>56</v>
      </c>
      <c r="F25">
        <f t="shared" si="5"/>
        <v>272</v>
      </c>
      <c r="G25" s="4">
        <f t="shared" si="4"/>
        <v>124</v>
      </c>
      <c r="H25">
        <f t="shared" si="6"/>
        <v>36</v>
      </c>
      <c r="I25">
        <f t="shared" si="7"/>
        <v>1</v>
      </c>
    </row>
    <row r="26" spans="1:9" hidden="1" x14ac:dyDescent="0.3">
      <c r="A26" s="1">
        <v>41776</v>
      </c>
      <c r="B26">
        <f t="shared" si="0"/>
        <v>6</v>
      </c>
      <c r="C26">
        <f t="shared" si="1"/>
        <v>0.56000000000000005</v>
      </c>
      <c r="D26">
        <f>C26*$L$2</f>
        <v>336.00000000000006</v>
      </c>
      <c r="E26" s="4">
        <f t="shared" si="2"/>
        <v>56</v>
      </c>
      <c r="F26">
        <f t="shared" si="5"/>
        <v>274</v>
      </c>
      <c r="G26" s="4">
        <f t="shared" si="4"/>
        <v>142</v>
      </c>
      <c r="H26">
        <f t="shared" si="6"/>
        <v>100</v>
      </c>
      <c r="I26">
        <f t="shared" si="7"/>
        <v>1</v>
      </c>
    </row>
    <row r="27" spans="1:9" x14ac:dyDescent="0.3">
      <c r="A27" s="1">
        <v>41777</v>
      </c>
      <c r="B27">
        <f t="shared" si="0"/>
        <v>7</v>
      </c>
      <c r="C27">
        <f t="shared" si="1"/>
        <v>0.56000000000000005</v>
      </c>
      <c r="D27">
        <f>C27*$L$2</f>
        <v>336.00000000000006</v>
      </c>
      <c r="E27" s="4">
        <f t="shared" si="2"/>
        <v>56</v>
      </c>
      <c r="F27">
        <f t="shared" si="5"/>
        <v>276</v>
      </c>
      <c r="G27" s="4">
        <f t="shared" si="4"/>
        <v>96</v>
      </c>
      <c r="H27">
        <f t="shared" si="6"/>
        <v>96</v>
      </c>
      <c r="I27">
        <f t="shared" si="7"/>
        <v>0</v>
      </c>
    </row>
    <row r="28" spans="1:9" hidden="1" x14ac:dyDescent="0.3">
      <c r="A28" s="1">
        <v>41778</v>
      </c>
      <c r="B28">
        <f t="shared" si="0"/>
        <v>1</v>
      </c>
      <c r="C28">
        <f t="shared" si="1"/>
        <v>0.56000000000000005</v>
      </c>
      <c r="D28">
        <f>C28*$L$2</f>
        <v>336.00000000000006</v>
      </c>
      <c r="E28" s="4">
        <f t="shared" si="2"/>
        <v>56</v>
      </c>
      <c r="F28">
        <f t="shared" si="5"/>
        <v>278</v>
      </c>
      <c r="G28" s="4">
        <f t="shared" si="4"/>
        <v>54</v>
      </c>
      <c r="H28">
        <f t="shared" si="6"/>
        <v>36</v>
      </c>
      <c r="I28">
        <f t="shared" si="7"/>
        <v>1</v>
      </c>
    </row>
    <row r="29" spans="1:9" hidden="1" x14ac:dyDescent="0.3">
      <c r="A29" s="1">
        <v>41779</v>
      </c>
      <c r="B29">
        <f t="shared" si="0"/>
        <v>2</v>
      </c>
      <c r="C29">
        <f t="shared" si="1"/>
        <v>0.56000000000000005</v>
      </c>
      <c r="D29">
        <f>C29*$L$2</f>
        <v>336.00000000000006</v>
      </c>
      <c r="E29" s="4">
        <f t="shared" si="2"/>
        <v>56</v>
      </c>
      <c r="F29">
        <f t="shared" si="5"/>
        <v>280</v>
      </c>
      <c r="G29" s="4">
        <f t="shared" si="4"/>
        <v>74</v>
      </c>
      <c r="H29">
        <f t="shared" si="6"/>
        <v>36</v>
      </c>
      <c r="I29">
        <f t="shared" si="7"/>
        <v>1</v>
      </c>
    </row>
    <row r="30" spans="1:9" hidden="1" x14ac:dyDescent="0.3">
      <c r="A30" s="1">
        <v>41780</v>
      </c>
      <c r="B30">
        <f t="shared" si="0"/>
        <v>3</v>
      </c>
      <c r="C30">
        <f t="shared" si="1"/>
        <v>0.57999999999999996</v>
      </c>
      <c r="D30">
        <f>C30*$L$2</f>
        <v>348</v>
      </c>
      <c r="E30" s="4">
        <f t="shared" si="2"/>
        <v>56</v>
      </c>
      <c r="F30">
        <f t="shared" si="5"/>
        <v>280</v>
      </c>
      <c r="G30" s="4">
        <f t="shared" si="4"/>
        <v>94</v>
      </c>
      <c r="H30">
        <f t="shared" si="6"/>
        <v>36</v>
      </c>
      <c r="I30">
        <f t="shared" si="7"/>
        <v>1</v>
      </c>
    </row>
    <row r="31" spans="1:9" hidden="1" x14ac:dyDescent="0.3">
      <c r="A31" s="1">
        <v>41781</v>
      </c>
      <c r="B31">
        <f t="shared" si="0"/>
        <v>4</v>
      </c>
      <c r="C31">
        <f t="shared" si="1"/>
        <v>0.57999999999999996</v>
      </c>
      <c r="D31">
        <f>C31*$L$2</f>
        <v>348</v>
      </c>
      <c r="E31" s="4">
        <f t="shared" si="2"/>
        <v>58</v>
      </c>
      <c r="F31">
        <f t="shared" si="5"/>
        <v>280</v>
      </c>
      <c r="G31" s="4">
        <f t="shared" si="4"/>
        <v>114</v>
      </c>
      <c r="H31">
        <f t="shared" si="6"/>
        <v>36</v>
      </c>
      <c r="I31">
        <f t="shared" si="7"/>
        <v>1</v>
      </c>
    </row>
    <row r="32" spans="1:9" hidden="1" x14ac:dyDescent="0.3">
      <c r="A32" s="1">
        <v>41782</v>
      </c>
      <c r="B32">
        <f t="shared" si="0"/>
        <v>5</v>
      </c>
      <c r="C32">
        <f t="shared" si="1"/>
        <v>0.57999999999999996</v>
      </c>
      <c r="D32">
        <f>C32*$L$2</f>
        <v>348</v>
      </c>
      <c r="E32" s="4">
        <f t="shared" si="2"/>
        <v>58</v>
      </c>
      <c r="F32">
        <f t="shared" si="5"/>
        <v>282</v>
      </c>
      <c r="G32" s="4">
        <f t="shared" si="4"/>
        <v>134</v>
      </c>
      <c r="H32">
        <f t="shared" si="6"/>
        <v>36</v>
      </c>
      <c r="I32">
        <f t="shared" si="7"/>
        <v>1</v>
      </c>
    </row>
    <row r="33" spans="1:9" hidden="1" x14ac:dyDescent="0.3">
      <c r="A33" s="1">
        <v>41783</v>
      </c>
      <c r="B33">
        <f t="shared" si="0"/>
        <v>6</v>
      </c>
      <c r="C33">
        <f t="shared" si="1"/>
        <v>0.57999999999999996</v>
      </c>
      <c r="D33">
        <f>C33*$L$2</f>
        <v>348</v>
      </c>
      <c r="E33" s="4">
        <f t="shared" si="2"/>
        <v>58</v>
      </c>
      <c r="F33">
        <f t="shared" si="5"/>
        <v>284</v>
      </c>
      <c r="G33" s="4">
        <f t="shared" si="4"/>
        <v>154</v>
      </c>
      <c r="H33">
        <f t="shared" si="6"/>
        <v>100</v>
      </c>
      <c r="I33">
        <f t="shared" si="7"/>
        <v>1</v>
      </c>
    </row>
    <row r="34" spans="1:9" hidden="1" x14ac:dyDescent="0.3">
      <c r="A34" s="1">
        <v>41784</v>
      </c>
      <c r="B34">
        <f t="shared" si="0"/>
        <v>7</v>
      </c>
      <c r="C34">
        <f t="shared" si="1"/>
        <v>0.57999999999999996</v>
      </c>
      <c r="D34">
        <f>C34*$L$2</f>
        <v>348</v>
      </c>
      <c r="E34" s="4">
        <f t="shared" si="2"/>
        <v>58</v>
      </c>
      <c r="F34">
        <f t="shared" si="5"/>
        <v>286</v>
      </c>
      <c r="G34" s="4">
        <f t="shared" si="4"/>
        <v>110</v>
      </c>
      <c r="H34">
        <f t="shared" si="6"/>
        <v>100</v>
      </c>
      <c r="I34">
        <f t="shared" si="7"/>
        <v>1</v>
      </c>
    </row>
    <row r="35" spans="1:9" hidden="1" x14ac:dyDescent="0.3">
      <c r="A35" s="1">
        <v>41785</v>
      </c>
      <c r="B35">
        <f t="shared" si="0"/>
        <v>1</v>
      </c>
      <c r="C35">
        <f t="shared" si="1"/>
        <v>0.57999999999999996</v>
      </c>
      <c r="D35">
        <f>C35*$L$2</f>
        <v>348</v>
      </c>
      <c r="E35" s="4">
        <f t="shared" si="2"/>
        <v>58</v>
      </c>
      <c r="F35">
        <f t="shared" si="5"/>
        <v>288</v>
      </c>
      <c r="G35" s="4">
        <f t="shared" si="4"/>
        <v>66</v>
      </c>
      <c r="H35">
        <f t="shared" si="6"/>
        <v>36</v>
      </c>
      <c r="I35">
        <f t="shared" si="7"/>
        <v>1</v>
      </c>
    </row>
    <row r="36" spans="1:9" hidden="1" x14ac:dyDescent="0.3">
      <c r="A36" s="1">
        <v>41786</v>
      </c>
      <c r="B36">
        <f t="shared" si="0"/>
        <v>2</v>
      </c>
      <c r="C36">
        <f t="shared" si="1"/>
        <v>0.57999999999999996</v>
      </c>
      <c r="D36">
        <f>C36*$L$2</f>
        <v>348</v>
      </c>
      <c r="E36" s="4">
        <f t="shared" si="2"/>
        <v>58</v>
      </c>
      <c r="F36">
        <f t="shared" si="5"/>
        <v>290</v>
      </c>
      <c r="G36" s="4">
        <f t="shared" si="4"/>
        <v>88</v>
      </c>
      <c r="H36">
        <f t="shared" si="6"/>
        <v>36</v>
      </c>
      <c r="I36">
        <f t="shared" si="7"/>
        <v>1</v>
      </c>
    </row>
    <row r="37" spans="1:9" hidden="1" x14ac:dyDescent="0.3">
      <c r="A37" s="1">
        <v>41787</v>
      </c>
      <c r="B37">
        <f t="shared" si="0"/>
        <v>3</v>
      </c>
      <c r="C37">
        <f t="shared" si="1"/>
        <v>0.6</v>
      </c>
      <c r="D37">
        <f>C37*$L$2</f>
        <v>360</v>
      </c>
      <c r="E37" s="4">
        <f t="shared" si="2"/>
        <v>58</v>
      </c>
      <c r="F37">
        <f t="shared" si="5"/>
        <v>290</v>
      </c>
      <c r="G37" s="4">
        <f t="shared" si="4"/>
        <v>110</v>
      </c>
      <c r="H37">
        <f t="shared" si="6"/>
        <v>36</v>
      </c>
      <c r="I37">
        <f t="shared" si="7"/>
        <v>1</v>
      </c>
    </row>
    <row r="38" spans="1:9" hidden="1" x14ac:dyDescent="0.3">
      <c r="A38" s="1">
        <v>41788</v>
      </c>
      <c r="B38">
        <f t="shared" si="0"/>
        <v>4</v>
      </c>
      <c r="C38">
        <f t="shared" si="1"/>
        <v>0.6</v>
      </c>
      <c r="D38">
        <f>C38*$L$2</f>
        <v>360</v>
      </c>
      <c r="E38" s="4">
        <f t="shared" si="2"/>
        <v>60</v>
      </c>
      <c r="F38">
        <f t="shared" si="5"/>
        <v>290</v>
      </c>
      <c r="G38" s="4">
        <f t="shared" si="4"/>
        <v>132</v>
      </c>
      <c r="H38">
        <f t="shared" si="6"/>
        <v>36</v>
      </c>
      <c r="I38">
        <f t="shared" si="7"/>
        <v>1</v>
      </c>
    </row>
    <row r="39" spans="1:9" hidden="1" x14ac:dyDescent="0.3">
      <c r="A39" s="1">
        <v>41789</v>
      </c>
      <c r="B39">
        <f t="shared" si="0"/>
        <v>5</v>
      </c>
      <c r="C39">
        <f t="shared" si="1"/>
        <v>0.6</v>
      </c>
      <c r="D39">
        <f>C39*$L$2</f>
        <v>360</v>
      </c>
      <c r="E39" s="4">
        <f t="shared" si="2"/>
        <v>60</v>
      </c>
      <c r="F39">
        <f t="shared" si="5"/>
        <v>292</v>
      </c>
      <c r="G39" s="4">
        <f t="shared" si="4"/>
        <v>154</v>
      </c>
      <c r="H39">
        <f t="shared" si="6"/>
        <v>36</v>
      </c>
      <c r="I39">
        <f t="shared" si="7"/>
        <v>1</v>
      </c>
    </row>
    <row r="40" spans="1:9" hidden="1" x14ac:dyDescent="0.3">
      <c r="A40" s="1">
        <v>41790</v>
      </c>
      <c r="B40">
        <f t="shared" si="0"/>
        <v>6</v>
      </c>
      <c r="C40">
        <f t="shared" si="1"/>
        <v>0.6</v>
      </c>
      <c r="D40">
        <f>C40*$L$2</f>
        <v>360</v>
      </c>
      <c r="E40" s="4">
        <f t="shared" si="2"/>
        <v>60</v>
      </c>
      <c r="F40">
        <f t="shared" si="5"/>
        <v>294</v>
      </c>
      <c r="G40" s="4">
        <f t="shared" si="4"/>
        <v>176</v>
      </c>
      <c r="H40">
        <f t="shared" si="6"/>
        <v>100</v>
      </c>
      <c r="I40">
        <f t="shared" si="7"/>
        <v>1</v>
      </c>
    </row>
    <row r="41" spans="1:9" hidden="1" x14ac:dyDescent="0.3">
      <c r="A41" s="1">
        <v>41791</v>
      </c>
      <c r="B41">
        <f t="shared" si="0"/>
        <v>7</v>
      </c>
      <c r="C41">
        <f t="shared" si="1"/>
        <v>0.6</v>
      </c>
      <c r="D41">
        <f>C41*$L$2</f>
        <v>360</v>
      </c>
      <c r="E41" s="4">
        <f t="shared" si="2"/>
        <v>60</v>
      </c>
      <c r="F41">
        <f t="shared" si="5"/>
        <v>296</v>
      </c>
      <c r="G41" s="4">
        <f t="shared" si="4"/>
        <v>134</v>
      </c>
      <c r="H41">
        <f t="shared" si="6"/>
        <v>100</v>
      </c>
      <c r="I41">
        <f t="shared" si="7"/>
        <v>1</v>
      </c>
    </row>
    <row r="42" spans="1:9" hidden="1" x14ac:dyDescent="0.3">
      <c r="A42" s="1">
        <v>41792</v>
      </c>
      <c r="B42">
        <f t="shared" si="0"/>
        <v>1</v>
      </c>
      <c r="C42">
        <f t="shared" si="1"/>
        <v>0.6</v>
      </c>
      <c r="D42">
        <f>C42*$L$2</f>
        <v>360</v>
      </c>
      <c r="E42" s="4">
        <f t="shared" si="2"/>
        <v>60</v>
      </c>
      <c r="F42">
        <f t="shared" si="5"/>
        <v>298</v>
      </c>
      <c r="G42" s="4">
        <f t="shared" si="4"/>
        <v>92</v>
      </c>
      <c r="H42">
        <f t="shared" si="6"/>
        <v>36</v>
      </c>
      <c r="I42">
        <f t="shared" si="7"/>
        <v>1</v>
      </c>
    </row>
    <row r="43" spans="1:9" hidden="1" x14ac:dyDescent="0.3">
      <c r="A43" s="1">
        <v>41793</v>
      </c>
      <c r="B43">
        <f t="shared" si="0"/>
        <v>2</v>
      </c>
      <c r="C43">
        <f t="shared" si="1"/>
        <v>0.6</v>
      </c>
      <c r="D43">
        <f>C43*$L$2</f>
        <v>360</v>
      </c>
      <c r="E43" s="4">
        <f t="shared" si="2"/>
        <v>60</v>
      </c>
      <c r="F43">
        <f t="shared" si="5"/>
        <v>300</v>
      </c>
      <c r="G43" s="4">
        <f t="shared" si="4"/>
        <v>116</v>
      </c>
      <c r="H43">
        <f t="shared" si="6"/>
        <v>36</v>
      </c>
      <c r="I43">
        <f t="shared" si="7"/>
        <v>1</v>
      </c>
    </row>
    <row r="44" spans="1:9" hidden="1" x14ac:dyDescent="0.3">
      <c r="A44" s="1">
        <v>41794</v>
      </c>
      <c r="B44">
        <f t="shared" si="0"/>
        <v>3</v>
      </c>
      <c r="C44">
        <f t="shared" si="1"/>
        <v>0.62</v>
      </c>
      <c r="D44">
        <f>C44*$L$2</f>
        <v>372</v>
      </c>
      <c r="E44" s="4">
        <f t="shared" si="2"/>
        <v>60</v>
      </c>
      <c r="F44">
        <f t="shared" si="5"/>
        <v>300</v>
      </c>
      <c r="G44" s="4">
        <f t="shared" si="4"/>
        <v>140</v>
      </c>
      <c r="H44">
        <f t="shared" si="6"/>
        <v>36</v>
      </c>
      <c r="I44">
        <f t="shared" si="7"/>
        <v>1</v>
      </c>
    </row>
    <row r="45" spans="1:9" hidden="1" x14ac:dyDescent="0.3">
      <c r="A45" s="1">
        <v>41795</v>
      </c>
      <c r="B45">
        <f t="shared" si="0"/>
        <v>4</v>
      </c>
      <c r="C45">
        <f t="shared" si="1"/>
        <v>0.62</v>
      </c>
      <c r="D45">
        <f>C45*$L$2</f>
        <v>372</v>
      </c>
      <c r="E45" s="4">
        <f t="shared" si="2"/>
        <v>62</v>
      </c>
      <c r="F45">
        <f t="shared" si="5"/>
        <v>300</v>
      </c>
      <c r="G45" s="4">
        <f t="shared" si="4"/>
        <v>164</v>
      </c>
      <c r="H45">
        <f t="shared" si="6"/>
        <v>36</v>
      </c>
      <c r="I45">
        <f t="shared" si="7"/>
        <v>1</v>
      </c>
    </row>
    <row r="46" spans="1:9" hidden="1" x14ac:dyDescent="0.3">
      <c r="A46" s="1">
        <v>41796</v>
      </c>
      <c r="B46">
        <f t="shared" si="0"/>
        <v>5</v>
      </c>
      <c r="C46">
        <f t="shared" si="1"/>
        <v>0.62</v>
      </c>
      <c r="D46">
        <f>C46*$L$2</f>
        <v>372</v>
      </c>
      <c r="E46" s="4">
        <f t="shared" si="2"/>
        <v>62</v>
      </c>
      <c r="F46">
        <f t="shared" si="5"/>
        <v>302</v>
      </c>
      <c r="G46" s="4">
        <f t="shared" si="4"/>
        <v>188</v>
      </c>
      <c r="H46">
        <f t="shared" si="6"/>
        <v>36</v>
      </c>
      <c r="I46">
        <f t="shared" si="7"/>
        <v>1</v>
      </c>
    </row>
    <row r="47" spans="1:9" hidden="1" x14ac:dyDescent="0.3">
      <c r="A47" s="1">
        <v>41797</v>
      </c>
      <c r="B47">
        <f t="shared" si="0"/>
        <v>6</v>
      </c>
      <c r="C47">
        <f t="shared" si="1"/>
        <v>0.62</v>
      </c>
      <c r="D47">
        <f>C47*$L$2</f>
        <v>372</v>
      </c>
      <c r="E47" s="4">
        <f t="shared" si="2"/>
        <v>62</v>
      </c>
      <c r="F47">
        <f t="shared" si="5"/>
        <v>304</v>
      </c>
      <c r="G47" s="4">
        <f t="shared" si="4"/>
        <v>212</v>
      </c>
      <c r="H47">
        <f t="shared" si="6"/>
        <v>100</v>
      </c>
      <c r="I47">
        <f t="shared" si="7"/>
        <v>1</v>
      </c>
    </row>
    <row r="48" spans="1:9" hidden="1" x14ac:dyDescent="0.3">
      <c r="A48" s="1">
        <v>41798</v>
      </c>
      <c r="B48">
        <f t="shared" si="0"/>
        <v>7</v>
      </c>
      <c r="C48">
        <f t="shared" si="1"/>
        <v>0.62</v>
      </c>
      <c r="D48">
        <f>C48*$L$2</f>
        <v>372</v>
      </c>
      <c r="E48" s="4">
        <f t="shared" si="2"/>
        <v>62</v>
      </c>
      <c r="F48">
        <f t="shared" si="5"/>
        <v>306</v>
      </c>
      <c r="G48" s="4">
        <f t="shared" si="4"/>
        <v>172</v>
      </c>
      <c r="H48">
        <f t="shared" si="6"/>
        <v>100</v>
      </c>
      <c r="I48">
        <f t="shared" si="7"/>
        <v>1</v>
      </c>
    </row>
    <row r="49" spans="1:9" hidden="1" x14ac:dyDescent="0.3">
      <c r="A49" s="1">
        <v>41799</v>
      </c>
      <c r="B49">
        <f t="shared" si="0"/>
        <v>1</v>
      </c>
      <c r="C49">
        <f t="shared" si="1"/>
        <v>0.62</v>
      </c>
      <c r="D49">
        <f>C49*$L$2</f>
        <v>372</v>
      </c>
      <c r="E49" s="4">
        <f t="shared" si="2"/>
        <v>62</v>
      </c>
      <c r="F49">
        <f t="shared" si="5"/>
        <v>308</v>
      </c>
      <c r="G49" s="4">
        <f t="shared" si="4"/>
        <v>132</v>
      </c>
      <c r="H49">
        <f t="shared" si="6"/>
        <v>36</v>
      </c>
      <c r="I49">
        <f t="shared" si="7"/>
        <v>1</v>
      </c>
    </row>
    <row r="50" spans="1:9" hidden="1" x14ac:dyDescent="0.3">
      <c r="A50" s="1">
        <v>41800</v>
      </c>
      <c r="B50">
        <f t="shared" si="0"/>
        <v>2</v>
      </c>
      <c r="C50">
        <f t="shared" si="1"/>
        <v>0.62</v>
      </c>
      <c r="D50">
        <f>C50*$L$2</f>
        <v>372</v>
      </c>
      <c r="E50" s="4">
        <f t="shared" si="2"/>
        <v>62</v>
      </c>
      <c r="F50">
        <f t="shared" si="5"/>
        <v>310</v>
      </c>
      <c r="G50" s="4">
        <f t="shared" si="4"/>
        <v>158</v>
      </c>
      <c r="H50">
        <f t="shared" si="6"/>
        <v>36</v>
      </c>
      <c r="I50">
        <f t="shared" si="7"/>
        <v>1</v>
      </c>
    </row>
    <row r="51" spans="1:9" hidden="1" x14ac:dyDescent="0.3">
      <c r="A51" s="1">
        <v>41801</v>
      </c>
      <c r="B51">
        <f t="shared" si="0"/>
        <v>3</v>
      </c>
      <c r="C51">
        <f t="shared" si="1"/>
        <v>0.64</v>
      </c>
      <c r="D51">
        <f>C51*$L$2</f>
        <v>384</v>
      </c>
      <c r="E51" s="4">
        <f t="shared" si="2"/>
        <v>62</v>
      </c>
      <c r="F51">
        <f t="shared" si="5"/>
        <v>310</v>
      </c>
      <c r="G51" s="4">
        <f t="shared" si="4"/>
        <v>184</v>
      </c>
      <c r="H51">
        <f t="shared" si="6"/>
        <v>36</v>
      </c>
      <c r="I51">
        <f t="shared" si="7"/>
        <v>1</v>
      </c>
    </row>
    <row r="52" spans="1:9" hidden="1" x14ac:dyDescent="0.3">
      <c r="A52" s="1">
        <v>41802</v>
      </c>
      <c r="B52">
        <f t="shared" si="0"/>
        <v>4</v>
      </c>
      <c r="C52">
        <f t="shared" si="1"/>
        <v>0.64</v>
      </c>
      <c r="D52">
        <f>C52*$L$2</f>
        <v>384</v>
      </c>
      <c r="E52" s="4">
        <f t="shared" si="2"/>
        <v>64</v>
      </c>
      <c r="F52">
        <f t="shared" si="5"/>
        <v>310</v>
      </c>
      <c r="G52" s="4">
        <f t="shared" si="4"/>
        <v>210</v>
      </c>
      <c r="H52">
        <f t="shared" si="6"/>
        <v>36</v>
      </c>
      <c r="I52">
        <f t="shared" si="7"/>
        <v>1</v>
      </c>
    </row>
    <row r="53" spans="1:9" hidden="1" x14ac:dyDescent="0.3">
      <c r="A53" s="1">
        <v>41803</v>
      </c>
      <c r="B53">
        <f t="shared" si="0"/>
        <v>5</v>
      </c>
      <c r="C53">
        <f t="shared" si="1"/>
        <v>0.64</v>
      </c>
      <c r="D53">
        <f>C53*$L$2</f>
        <v>384</v>
      </c>
      <c r="E53" s="4">
        <f t="shared" si="2"/>
        <v>64</v>
      </c>
      <c r="F53">
        <f t="shared" si="5"/>
        <v>312</v>
      </c>
      <c r="G53" s="4">
        <f t="shared" si="4"/>
        <v>236</v>
      </c>
      <c r="H53">
        <f t="shared" si="6"/>
        <v>36</v>
      </c>
      <c r="I53">
        <f t="shared" si="7"/>
        <v>1</v>
      </c>
    </row>
    <row r="54" spans="1:9" hidden="1" x14ac:dyDescent="0.3">
      <c r="A54" s="1">
        <v>41804</v>
      </c>
      <c r="B54">
        <f t="shared" si="0"/>
        <v>6</v>
      </c>
      <c r="C54">
        <f t="shared" si="1"/>
        <v>0.64</v>
      </c>
      <c r="D54">
        <f>C54*$L$2</f>
        <v>384</v>
      </c>
      <c r="E54" s="4">
        <f t="shared" si="2"/>
        <v>64</v>
      </c>
      <c r="F54">
        <f t="shared" si="5"/>
        <v>314</v>
      </c>
      <c r="G54" s="4">
        <f t="shared" si="4"/>
        <v>262</v>
      </c>
      <c r="H54">
        <f t="shared" si="6"/>
        <v>100</v>
      </c>
      <c r="I54">
        <f t="shared" si="7"/>
        <v>1</v>
      </c>
    </row>
    <row r="55" spans="1:9" hidden="1" x14ac:dyDescent="0.3">
      <c r="A55" s="1">
        <v>41805</v>
      </c>
      <c r="B55">
        <f t="shared" si="0"/>
        <v>7</v>
      </c>
      <c r="C55">
        <f t="shared" si="1"/>
        <v>0.64</v>
      </c>
      <c r="D55">
        <f>C55*$L$2</f>
        <v>384</v>
      </c>
      <c r="E55" s="4">
        <f t="shared" si="2"/>
        <v>64</v>
      </c>
      <c r="F55">
        <f t="shared" si="5"/>
        <v>316</v>
      </c>
      <c r="G55" s="4">
        <f t="shared" si="4"/>
        <v>224</v>
      </c>
      <c r="H55">
        <f t="shared" si="6"/>
        <v>100</v>
      </c>
      <c r="I55">
        <f t="shared" si="7"/>
        <v>1</v>
      </c>
    </row>
    <row r="56" spans="1:9" hidden="1" x14ac:dyDescent="0.3">
      <c r="A56" s="1">
        <v>41806</v>
      </c>
      <c r="B56">
        <f t="shared" si="0"/>
        <v>1</v>
      </c>
      <c r="C56">
        <f t="shared" si="1"/>
        <v>0.64</v>
      </c>
      <c r="D56">
        <f>C56*$L$2</f>
        <v>384</v>
      </c>
      <c r="E56" s="4">
        <f t="shared" si="2"/>
        <v>64</v>
      </c>
      <c r="F56">
        <f t="shared" si="5"/>
        <v>318</v>
      </c>
      <c r="G56" s="4">
        <f t="shared" si="4"/>
        <v>186</v>
      </c>
      <c r="H56">
        <f t="shared" si="6"/>
        <v>36</v>
      </c>
      <c r="I56">
        <f t="shared" si="7"/>
        <v>1</v>
      </c>
    </row>
    <row r="57" spans="1:9" hidden="1" x14ac:dyDescent="0.3">
      <c r="A57" s="1">
        <v>41807</v>
      </c>
      <c r="B57">
        <f t="shared" si="0"/>
        <v>2</v>
      </c>
      <c r="C57">
        <f t="shared" si="1"/>
        <v>0.64</v>
      </c>
      <c r="D57">
        <f>C57*$L$2</f>
        <v>384</v>
      </c>
      <c r="E57" s="4">
        <f t="shared" si="2"/>
        <v>64</v>
      </c>
      <c r="F57">
        <f t="shared" si="5"/>
        <v>320</v>
      </c>
      <c r="G57" s="4">
        <f t="shared" si="4"/>
        <v>214</v>
      </c>
      <c r="H57">
        <f t="shared" si="6"/>
        <v>36</v>
      </c>
      <c r="I57">
        <f t="shared" si="7"/>
        <v>1</v>
      </c>
    </row>
    <row r="58" spans="1:9" hidden="1" x14ac:dyDescent="0.3">
      <c r="A58" s="1">
        <v>41808</v>
      </c>
      <c r="B58">
        <f t="shared" si="0"/>
        <v>3</v>
      </c>
      <c r="C58">
        <f t="shared" si="1"/>
        <v>0.67</v>
      </c>
      <c r="D58">
        <f>C58*$L$2</f>
        <v>402</v>
      </c>
      <c r="E58" s="4">
        <f t="shared" si="2"/>
        <v>64</v>
      </c>
      <c r="F58">
        <f t="shared" si="5"/>
        <v>320</v>
      </c>
      <c r="G58" s="4">
        <f t="shared" si="4"/>
        <v>242</v>
      </c>
      <c r="H58">
        <f t="shared" si="6"/>
        <v>36</v>
      </c>
      <c r="I58">
        <f t="shared" si="7"/>
        <v>1</v>
      </c>
    </row>
    <row r="59" spans="1:9" hidden="1" x14ac:dyDescent="0.3">
      <c r="A59" s="1">
        <v>41809</v>
      </c>
      <c r="B59">
        <f t="shared" si="0"/>
        <v>4</v>
      </c>
      <c r="C59">
        <f t="shared" si="1"/>
        <v>0.67</v>
      </c>
      <c r="D59">
        <f>C59*$L$2</f>
        <v>402</v>
      </c>
      <c r="E59" s="4">
        <f t="shared" si="2"/>
        <v>67</v>
      </c>
      <c r="F59">
        <f t="shared" si="5"/>
        <v>320</v>
      </c>
      <c r="G59" s="4">
        <f t="shared" si="4"/>
        <v>270</v>
      </c>
      <c r="H59">
        <f t="shared" si="6"/>
        <v>36</v>
      </c>
      <c r="I59">
        <f t="shared" si="7"/>
        <v>1</v>
      </c>
    </row>
    <row r="60" spans="1:9" hidden="1" x14ac:dyDescent="0.3">
      <c r="A60" s="1">
        <v>41810</v>
      </c>
      <c r="B60">
        <f t="shared" si="0"/>
        <v>5</v>
      </c>
      <c r="C60">
        <f t="shared" si="1"/>
        <v>0.67</v>
      </c>
      <c r="D60">
        <f>C60*$L$2</f>
        <v>402</v>
      </c>
      <c r="E60" s="4">
        <f t="shared" si="2"/>
        <v>67</v>
      </c>
      <c r="F60">
        <f t="shared" si="5"/>
        <v>323</v>
      </c>
      <c r="G60" s="4">
        <f t="shared" si="4"/>
        <v>298</v>
      </c>
      <c r="H60">
        <f t="shared" si="6"/>
        <v>36</v>
      </c>
      <c r="I60">
        <f t="shared" si="7"/>
        <v>1</v>
      </c>
    </row>
    <row r="61" spans="1:9" hidden="1" x14ac:dyDescent="0.3">
      <c r="A61" s="1">
        <v>41811</v>
      </c>
      <c r="B61">
        <f t="shared" si="0"/>
        <v>6</v>
      </c>
      <c r="C61">
        <f t="shared" si="1"/>
        <v>0.67</v>
      </c>
      <c r="D61">
        <f>C61*$L$2</f>
        <v>402</v>
      </c>
      <c r="E61" s="4">
        <f t="shared" si="2"/>
        <v>67</v>
      </c>
      <c r="F61">
        <f t="shared" si="5"/>
        <v>326</v>
      </c>
      <c r="G61" s="4">
        <f t="shared" si="4"/>
        <v>326</v>
      </c>
      <c r="H61">
        <f t="shared" si="6"/>
        <v>100</v>
      </c>
      <c r="I61">
        <f t="shared" si="7"/>
        <v>1</v>
      </c>
    </row>
    <row r="62" spans="1:9" hidden="1" x14ac:dyDescent="0.3">
      <c r="A62" s="1">
        <v>41812</v>
      </c>
      <c r="B62">
        <f t="shared" si="0"/>
        <v>7</v>
      </c>
      <c r="C62">
        <f t="shared" si="1"/>
        <v>0.67</v>
      </c>
      <c r="D62">
        <f>C62*$L$2</f>
        <v>402</v>
      </c>
      <c r="E62" s="4">
        <f t="shared" si="2"/>
        <v>67</v>
      </c>
      <c r="F62">
        <f t="shared" si="5"/>
        <v>329</v>
      </c>
      <c r="G62" s="4">
        <f t="shared" si="4"/>
        <v>290</v>
      </c>
      <c r="H62">
        <f t="shared" si="6"/>
        <v>100</v>
      </c>
      <c r="I62">
        <f t="shared" si="7"/>
        <v>1</v>
      </c>
    </row>
    <row r="63" spans="1:9" hidden="1" x14ac:dyDescent="0.3">
      <c r="A63" s="1">
        <v>41813</v>
      </c>
      <c r="B63">
        <f t="shared" si="0"/>
        <v>1</v>
      </c>
      <c r="C63">
        <f t="shared" si="1"/>
        <v>0.67</v>
      </c>
      <c r="D63">
        <f>C63*$L$2</f>
        <v>402</v>
      </c>
      <c r="E63" s="4">
        <f t="shared" si="2"/>
        <v>67</v>
      </c>
      <c r="F63">
        <f t="shared" si="5"/>
        <v>332</v>
      </c>
      <c r="G63" s="4">
        <f t="shared" si="4"/>
        <v>254</v>
      </c>
      <c r="H63">
        <f t="shared" si="6"/>
        <v>36</v>
      </c>
      <c r="I63">
        <f t="shared" si="7"/>
        <v>1</v>
      </c>
    </row>
    <row r="64" spans="1:9" hidden="1" x14ac:dyDescent="0.3">
      <c r="A64" s="1">
        <v>41814</v>
      </c>
      <c r="B64">
        <f t="shared" si="0"/>
        <v>2</v>
      </c>
      <c r="C64">
        <f t="shared" si="1"/>
        <v>0.67</v>
      </c>
      <c r="D64">
        <f>C64*$L$2</f>
        <v>402</v>
      </c>
      <c r="E64" s="4">
        <f t="shared" si="2"/>
        <v>67</v>
      </c>
      <c r="F64">
        <f t="shared" si="5"/>
        <v>335</v>
      </c>
      <c r="G64" s="4">
        <f t="shared" si="4"/>
        <v>285</v>
      </c>
      <c r="H64">
        <f t="shared" si="6"/>
        <v>36</v>
      </c>
      <c r="I64">
        <f t="shared" si="7"/>
        <v>1</v>
      </c>
    </row>
    <row r="65" spans="1:9" hidden="1" x14ac:dyDescent="0.3">
      <c r="A65" s="1">
        <v>41815</v>
      </c>
      <c r="B65">
        <f t="shared" si="0"/>
        <v>3</v>
      </c>
      <c r="C65">
        <f t="shared" si="1"/>
        <v>0.6</v>
      </c>
      <c r="D65">
        <f>C65*$L$2</f>
        <v>360</v>
      </c>
      <c r="E65" s="4">
        <f t="shared" si="2"/>
        <v>67</v>
      </c>
      <c r="F65">
        <f t="shared" si="5"/>
        <v>335</v>
      </c>
      <c r="G65" s="4">
        <f t="shared" si="4"/>
        <v>316</v>
      </c>
      <c r="H65">
        <f t="shared" si="6"/>
        <v>36</v>
      </c>
      <c r="I65">
        <f t="shared" si="7"/>
        <v>1</v>
      </c>
    </row>
    <row r="66" spans="1:9" hidden="1" x14ac:dyDescent="0.3">
      <c r="A66" s="1">
        <v>41816</v>
      </c>
      <c r="B66">
        <f t="shared" si="0"/>
        <v>4</v>
      </c>
      <c r="C66">
        <f t="shared" si="1"/>
        <v>0.6</v>
      </c>
      <c r="D66">
        <f>C66*$L$2</f>
        <v>360</v>
      </c>
      <c r="E66" s="4">
        <f t="shared" si="2"/>
        <v>60</v>
      </c>
      <c r="F66">
        <f t="shared" si="5"/>
        <v>335</v>
      </c>
      <c r="G66" s="4">
        <f t="shared" si="4"/>
        <v>347</v>
      </c>
      <c r="H66">
        <f t="shared" si="6"/>
        <v>36</v>
      </c>
      <c r="I66">
        <f t="shared" si="7"/>
        <v>1</v>
      </c>
    </row>
    <row r="67" spans="1:9" hidden="1" x14ac:dyDescent="0.3">
      <c r="A67" s="1">
        <v>41817</v>
      </c>
      <c r="B67">
        <f t="shared" ref="B67:B130" si="8">WEEKDAY(A67,2)</f>
        <v>5</v>
      </c>
      <c r="C67">
        <f t="shared" si="1"/>
        <v>0.6</v>
      </c>
      <c r="D67">
        <f t="shared" ref="D67:D130" si="9">C67*$L$2</f>
        <v>360</v>
      </c>
      <c r="E67" s="4">
        <f t="shared" si="2"/>
        <v>60</v>
      </c>
      <c r="F67">
        <f t="shared" si="5"/>
        <v>328</v>
      </c>
      <c r="G67" s="4">
        <f t="shared" si="4"/>
        <v>378</v>
      </c>
      <c r="H67">
        <f t="shared" si="6"/>
        <v>36</v>
      </c>
      <c r="I67">
        <f t="shared" si="7"/>
        <v>1</v>
      </c>
    </row>
    <row r="68" spans="1:9" hidden="1" x14ac:dyDescent="0.3">
      <c r="A68" s="1">
        <v>41818</v>
      </c>
      <c r="B68">
        <f t="shared" si="8"/>
        <v>6</v>
      </c>
      <c r="C68">
        <f t="shared" ref="C68:C131" si="10">ROUND(IF(A68&gt;41814,IF(B68=3,C67*0.9,C67),IF(B68=3,C67*1.04,C67)),2)</f>
        <v>0.6</v>
      </c>
      <c r="D68">
        <f t="shared" si="9"/>
        <v>360</v>
      </c>
      <c r="E68" s="4">
        <f t="shared" ref="E68:E131" si="11">INT(D67/$L$3)</f>
        <v>60</v>
      </c>
      <c r="F68">
        <f t="shared" si="5"/>
        <v>321</v>
      </c>
      <c r="G68" s="4">
        <f t="shared" si="4"/>
        <v>409</v>
      </c>
      <c r="H68">
        <f t="shared" si="6"/>
        <v>100</v>
      </c>
      <c r="I68">
        <f t="shared" si="7"/>
        <v>1</v>
      </c>
    </row>
    <row r="69" spans="1:9" hidden="1" x14ac:dyDescent="0.3">
      <c r="A69" s="1">
        <v>41819</v>
      </c>
      <c r="B69">
        <f t="shared" si="8"/>
        <v>7</v>
      </c>
      <c r="C69">
        <f t="shared" si="10"/>
        <v>0.6</v>
      </c>
      <c r="D69">
        <f t="shared" si="9"/>
        <v>360</v>
      </c>
      <c r="E69" s="4">
        <f t="shared" si="11"/>
        <v>60</v>
      </c>
      <c r="F69">
        <f t="shared" si="5"/>
        <v>314</v>
      </c>
      <c r="G69" s="4">
        <f t="shared" si="4"/>
        <v>376</v>
      </c>
      <c r="H69">
        <f t="shared" si="6"/>
        <v>100</v>
      </c>
      <c r="I69">
        <f t="shared" si="7"/>
        <v>1</v>
      </c>
    </row>
    <row r="70" spans="1:9" hidden="1" x14ac:dyDescent="0.3">
      <c r="A70" s="1">
        <v>41820</v>
      </c>
      <c r="B70">
        <f t="shared" si="8"/>
        <v>1</v>
      </c>
      <c r="C70">
        <f t="shared" si="10"/>
        <v>0.6</v>
      </c>
      <c r="D70">
        <f t="shared" si="9"/>
        <v>360</v>
      </c>
      <c r="E70" s="4">
        <f t="shared" si="11"/>
        <v>60</v>
      </c>
      <c r="F70">
        <f t="shared" si="5"/>
        <v>307</v>
      </c>
      <c r="G70" s="4">
        <f t="shared" si="4"/>
        <v>343</v>
      </c>
      <c r="H70">
        <f t="shared" si="6"/>
        <v>36</v>
      </c>
      <c r="I70">
        <f t="shared" si="7"/>
        <v>1</v>
      </c>
    </row>
    <row r="71" spans="1:9" hidden="1" x14ac:dyDescent="0.3">
      <c r="A71" s="1">
        <v>41821</v>
      </c>
      <c r="B71">
        <f t="shared" si="8"/>
        <v>2</v>
      </c>
      <c r="C71">
        <f t="shared" si="10"/>
        <v>0.6</v>
      </c>
      <c r="D71">
        <f t="shared" si="9"/>
        <v>360</v>
      </c>
      <c r="E71" s="4">
        <f t="shared" si="11"/>
        <v>60</v>
      </c>
      <c r="F71">
        <f t="shared" si="5"/>
        <v>300</v>
      </c>
      <c r="G71" s="4">
        <f t="shared" si="4"/>
        <v>367</v>
      </c>
      <c r="H71">
        <f t="shared" si="6"/>
        <v>36</v>
      </c>
      <c r="I71">
        <f t="shared" si="7"/>
        <v>1</v>
      </c>
    </row>
    <row r="72" spans="1:9" hidden="1" x14ac:dyDescent="0.3">
      <c r="A72" s="1">
        <v>41822</v>
      </c>
      <c r="B72">
        <f t="shared" si="8"/>
        <v>3</v>
      </c>
      <c r="C72">
        <f t="shared" si="10"/>
        <v>0.54</v>
      </c>
      <c r="D72">
        <f t="shared" si="9"/>
        <v>324</v>
      </c>
      <c r="E72" s="4">
        <f t="shared" si="11"/>
        <v>60</v>
      </c>
      <c r="F72">
        <f t="shared" si="5"/>
        <v>300</v>
      </c>
      <c r="G72" s="4">
        <f t="shared" ref="G72:G135" si="12">G71+E67-H71</f>
        <v>391</v>
      </c>
      <c r="H72">
        <f t="shared" si="6"/>
        <v>36</v>
      </c>
      <c r="I72">
        <f t="shared" si="7"/>
        <v>1</v>
      </c>
    </row>
    <row r="73" spans="1:9" hidden="1" x14ac:dyDescent="0.3">
      <c r="A73" s="1">
        <v>41823</v>
      </c>
      <c r="B73">
        <f t="shared" si="8"/>
        <v>4</v>
      </c>
      <c r="C73">
        <f t="shared" si="10"/>
        <v>0.54</v>
      </c>
      <c r="D73">
        <f t="shared" si="9"/>
        <v>324</v>
      </c>
      <c r="E73" s="4">
        <f t="shared" si="11"/>
        <v>54</v>
      </c>
      <c r="F73">
        <f t="shared" ref="F73:F136" si="13">F72+E72-E67</f>
        <v>300</v>
      </c>
      <c r="G73" s="4">
        <f t="shared" si="12"/>
        <v>415</v>
      </c>
      <c r="H73">
        <f t="shared" ref="H73:H136" si="14">IF(B73&lt;6,IF(G73&gt;35,36,G73),IF(G73&gt;99,100,G73))</f>
        <v>36</v>
      </c>
      <c r="I73">
        <f t="shared" ref="I73:I136" si="15">IF(IF(B73&lt;6,36,100)=H73,1,0)</f>
        <v>1</v>
      </c>
    </row>
    <row r="74" spans="1:9" hidden="1" x14ac:dyDescent="0.3">
      <c r="A74" s="1">
        <v>41824</v>
      </c>
      <c r="B74">
        <f t="shared" si="8"/>
        <v>5</v>
      </c>
      <c r="C74">
        <f t="shared" si="10"/>
        <v>0.54</v>
      </c>
      <c r="D74">
        <f t="shared" si="9"/>
        <v>324</v>
      </c>
      <c r="E74" s="4">
        <f t="shared" si="11"/>
        <v>54</v>
      </c>
      <c r="F74">
        <f t="shared" si="13"/>
        <v>294</v>
      </c>
      <c r="G74" s="4">
        <f t="shared" si="12"/>
        <v>439</v>
      </c>
      <c r="H74">
        <f t="shared" si="14"/>
        <v>36</v>
      </c>
      <c r="I74">
        <f t="shared" si="15"/>
        <v>1</v>
      </c>
    </row>
    <row r="75" spans="1:9" hidden="1" x14ac:dyDescent="0.3">
      <c r="A75" s="1">
        <v>41825</v>
      </c>
      <c r="B75">
        <f t="shared" si="8"/>
        <v>6</v>
      </c>
      <c r="C75">
        <f t="shared" si="10"/>
        <v>0.54</v>
      </c>
      <c r="D75">
        <f t="shared" si="9"/>
        <v>324</v>
      </c>
      <c r="E75" s="4">
        <f t="shared" si="11"/>
        <v>54</v>
      </c>
      <c r="F75">
        <f t="shared" si="13"/>
        <v>288</v>
      </c>
      <c r="G75" s="4">
        <f t="shared" si="12"/>
        <v>463</v>
      </c>
      <c r="H75">
        <f t="shared" si="14"/>
        <v>100</v>
      </c>
      <c r="I75">
        <f t="shared" si="15"/>
        <v>1</v>
      </c>
    </row>
    <row r="76" spans="1:9" hidden="1" x14ac:dyDescent="0.3">
      <c r="A76" s="1">
        <v>41826</v>
      </c>
      <c r="B76">
        <f t="shared" si="8"/>
        <v>7</v>
      </c>
      <c r="C76">
        <f t="shared" si="10"/>
        <v>0.54</v>
      </c>
      <c r="D76">
        <f t="shared" si="9"/>
        <v>324</v>
      </c>
      <c r="E76" s="4">
        <f t="shared" si="11"/>
        <v>54</v>
      </c>
      <c r="F76">
        <f t="shared" si="13"/>
        <v>282</v>
      </c>
      <c r="G76" s="4">
        <f t="shared" si="12"/>
        <v>423</v>
      </c>
      <c r="H76">
        <f t="shared" si="14"/>
        <v>100</v>
      </c>
      <c r="I76">
        <f t="shared" si="15"/>
        <v>1</v>
      </c>
    </row>
    <row r="77" spans="1:9" hidden="1" x14ac:dyDescent="0.3">
      <c r="A77" s="1">
        <v>41827</v>
      </c>
      <c r="B77">
        <f t="shared" si="8"/>
        <v>1</v>
      </c>
      <c r="C77">
        <f t="shared" si="10"/>
        <v>0.54</v>
      </c>
      <c r="D77">
        <f t="shared" si="9"/>
        <v>324</v>
      </c>
      <c r="E77" s="4">
        <f t="shared" si="11"/>
        <v>54</v>
      </c>
      <c r="F77">
        <f t="shared" si="13"/>
        <v>276</v>
      </c>
      <c r="G77" s="4">
        <f t="shared" si="12"/>
        <v>383</v>
      </c>
      <c r="H77">
        <f t="shared" si="14"/>
        <v>36</v>
      </c>
      <c r="I77">
        <f t="shared" si="15"/>
        <v>1</v>
      </c>
    </row>
    <row r="78" spans="1:9" hidden="1" x14ac:dyDescent="0.3">
      <c r="A78" s="1">
        <v>41828</v>
      </c>
      <c r="B78">
        <f t="shared" si="8"/>
        <v>2</v>
      </c>
      <c r="C78">
        <f t="shared" si="10"/>
        <v>0.54</v>
      </c>
      <c r="D78">
        <f t="shared" si="9"/>
        <v>324</v>
      </c>
      <c r="E78" s="4">
        <f t="shared" si="11"/>
        <v>54</v>
      </c>
      <c r="F78">
        <f t="shared" si="13"/>
        <v>270</v>
      </c>
      <c r="G78" s="4">
        <f t="shared" si="12"/>
        <v>401</v>
      </c>
      <c r="H78">
        <f t="shared" si="14"/>
        <v>36</v>
      </c>
      <c r="I78">
        <f t="shared" si="15"/>
        <v>1</v>
      </c>
    </row>
    <row r="79" spans="1:9" hidden="1" x14ac:dyDescent="0.3">
      <c r="A79" s="1">
        <v>41829</v>
      </c>
      <c r="B79">
        <f t="shared" si="8"/>
        <v>3</v>
      </c>
      <c r="C79">
        <f t="shared" si="10"/>
        <v>0.49</v>
      </c>
      <c r="D79">
        <f t="shared" si="9"/>
        <v>294</v>
      </c>
      <c r="E79" s="4">
        <f t="shared" si="11"/>
        <v>54</v>
      </c>
      <c r="F79">
        <f t="shared" si="13"/>
        <v>270</v>
      </c>
      <c r="G79" s="4">
        <f t="shared" si="12"/>
        <v>419</v>
      </c>
      <c r="H79">
        <f t="shared" si="14"/>
        <v>36</v>
      </c>
      <c r="I79">
        <f t="shared" si="15"/>
        <v>1</v>
      </c>
    </row>
    <row r="80" spans="1:9" hidden="1" x14ac:dyDescent="0.3">
      <c r="A80" s="1">
        <v>41830</v>
      </c>
      <c r="B80">
        <f t="shared" si="8"/>
        <v>4</v>
      </c>
      <c r="C80">
        <f t="shared" si="10"/>
        <v>0.49</v>
      </c>
      <c r="D80">
        <f t="shared" si="9"/>
        <v>294</v>
      </c>
      <c r="E80" s="4">
        <f t="shared" si="11"/>
        <v>49</v>
      </c>
      <c r="F80">
        <f t="shared" si="13"/>
        <v>270</v>
      </c>
      <c r="G80" s="4">
        <f t="shared" si="12"/>
        <v>437</v>
      </c>
      <c r="H80">
        <f t="shared" si="14"/>
        <v>36</v>
      </c>
      <c r="I80">
        <f t="shared" si="15"/>
        <v>1</v>
      </c>
    </row>
    <row r="81" spans="1:9" hidden="1" x14ac:dyDescent="0.3">
      <c r="A81" s="1">
        <v>41831</v>
      </c>
      <c r="B81">
        <f t="shared" si="8"/>
        <v>5</v>
      </c>
      <c r="C81">
        <f t="shared" si="10"/>
        <v>0.49</v>
      </c>
      <c r="D81">
        <f t="shared" si="9"/>
        <v>294</v>
      </c>
      <c r="E81" s="4">
        <f t="shared" si="11"/>
        <v>49</v>
      </c>
      <c r="F81">
        <f t="shared" si="13"/>
        <v>265</v>
      </c>
      <c r="G81" s="4">
        <f t="shared" si="12"/>
        <v>455</v>
      </c>
      <c r="H81">
        <f t="shared" si="14"/>
        <v>36</v>
      </c>
      <c r="I81">
        <f t="shared" si="15"/>
        <v>1</v>
      </c>
    </row>
    <row r="82" spans="1:9" hidden="1" x14ac:dyDescent="0.3">
      <c r="A82" s="1">
        <v>41832</v>
      </c>
      <c r="B82">
        <f t="shared" si="8"/>
        <v>6</v>
      </c>
      <c r="C82">
        <f t="shared" si="10"/>
        <v>0.49</v>
      </c>
      <c r="D82">
        <f t="shared" si="9"/>
        <v>294</v>
      </c>
      <c r="E82" s="4">
        <f t="shared" si="11"/>
        <v>49</v>
      </c>
      <c r="F82">
        <f t="shared" si="13"/>
        <v>260</v>
      </c>
      <c r="G82" s="4">
        <f t="shared" si="12"/>
        <v>473</v>
      </c>
      <c r="H82">
        <f t="shared" si="14"/>
        <v>100</v>
      </c>
      <c r="I82">
        <f t="shared" si="15"/>
        <v>1</v>
      </c>
    </row>
    <row r="83" spans="1:9" hidden="1" x14ac:dyDescent="0.3">
      <c r="A83" s="1">
        <v>41833</v>
      </c>
      <c r="B83">
        <f t="shared" si="8"/>
        <v>7</v>
      </c>
      <c r="C83">
        <f t="shared" si="10"/>
        <v>0.49</v>
      </c>
      <c r="D83">
        <f t="shared" si="9"/>
        <v>294</v>
      </c>
      <c r="E83" s="4">
        <f t="shared" si="11"/>
        <v>49</v>
      </c>
      <c r="F83">
        <f t="shared" si="13"/>
        <v>255</v>
      </c>
      <c r="G83" s="4">
        <f t="shared" si="12"/>
        <v>427</v>
      </c>
      <c r="H83">
        <f t="shared" si="14"/>
        <v>100</v>
      </c>
      <c r="I83">
        <f t="shared" si="15"/>
        <v>1</v>
      </c>
    </row>
    <row r="84" spans="1:9" hidden="1" x14ac:dyDescent="0.3">
      <c r="A84" s="1">
        <v>41834</v>
      </c>
      <c r="B84">
        <f t="shared" si="8"/>
        <v>1</v>
      </c>
      <c r="C84">
        <f t="shared" si="10"/>
        <v>0.49</v>
      </c>
      <c r="D84">
        <f t="shared" si="9"/>
        <v>294</v>
      </c>
      <c r="E84" s="4">
        <f t="shared" si="11"/>
        <v>49</v>
      </c>
      <c r="F84">
        <f t="shared" si="13"/>
        <v>250</v>
      </c>
      <c r="G84" s="4">
        <f t="shared" si="12"/>
        <v>381</v>
      </c>
      <c r="H84">
        <f t="shared" si="14"/>
        <v>36</v>
      </c>
      <c r="I84">
        <f t="shared" si="15"/>
        <v>1</v>
      </c>
    </row>
    <row r="85" spans="1:9" hidden="1" x14ac:dyDescent="0.3">
      <c r="A85" s="1">
        <v>41835</v>
      </c>
      <c r="B85">
        <f t="shared" si="8"/>
        <v>2</v>
      </c>
      <c r="C85">
        <f t="shared" si="10"/>
        <v>0.49</v>
      </c>
      <c r="D85">
        <f t="shared" si="9"/>
        <v>294</v>
      </c>
      <c r="E85" s="4">
        <f t="shared" si="11"/>
        <v>49</v>
      </c>
      <c r="F85">
        <f t="shared" si="13"/>
        <v>245</v>
      </c>
      <c r="G85" s="4">
        <f t="shared" si="12"/>
        <v>394</v>
      </c>
      <c r="H85">
        <f t="shared" si="14"/>
        <v>36</v>
      </c>
      <c r="I85">
        <f t="shared" si="15"/>
        <v>1</v>
      </c>
    </row>
    <row r="86" spans="1:9" hidden="1" x14ac:dyDescent="0.3">
      <c r="A86" s="1">
        <v>41836</v>
      </c>
      <c r="B86">
        <f t="shared" si="8"/>
        <v>3</v>
      </c>
      <c r="C86">
        <f t="shared" si="10"/>
        <v>0.44</v>
      </c>
      <c r="D86">
        <f t="shared" si="9"/>
        <v>264</v>
      </c>
      <c r="E86" s="4">
        <f t="shared" si="11"/>
        <v>49</v>
      </c>
      <c r="F86">
        <f t="shared" si="13"/>
        <v>245</v>
      </c>
      <c r="G86" s="4">
        <f t="shared" si="12"/>
        <v>407</v>
      </c>
      <c r="H86">
        <f t="shared" si="14"/>
        <v>36</v>
      </c>
      <c r="I86">
        <f t="shared" si="15"/>
        <v>1</v>
      </c>
    </row>
    <row r="87" spans="1:9" hidden="1" x14ac:dyDescent="0.3">
      <c r="A87" s="1">
        <v>41837</v>
      </c>
      <c r="B87">
        <f t="shared" si="8"/>
        <v>4</v>
      </c>
      <c r="C87">
        <f t="shared" si="10"/>
        <v>0.44</v>
      </c>
      <c r="D87">
        <f t="shared" si="9"/>
        <v>264</v>
      </c>
      <c r="E87" s="4">
        <f t="shared" si="11"/>
        <v>44</v>
      </c>
      <c r="F87">
        <f t="shared" si="13"/>
        <v>245</v>
      </c>
      <c r="G87" s="4">
        <f t="shared" si="12"/>
        <v>420</v>
      </c>
      <c r="H87">
        <f t="shared" si="14"/>
        <v>36</v>
      </c>
      <c r="I87">
        <f t="shared" si="15"/>
        <v>1</v>
      </c>
    </row>
    <row r="88" spans="1:9" hidden="1" x14ac:dyDescent="0.3">
      <c r="A88" s="1">
        <v>41838</v>
      </c>
      <c r="B88">
        <f t="shared" si="8"/>
        <v>5</v>
      </c>
      <c r="C88">
        <f t="shared" si="10"/>
        <v>0.44</v>
      </c>
      <c r="D88">
        <f t="shared" si="9"/>
        <v>264</v>
      </c>
      <c r="E88" s="4">
        <f t="shared" si="11"/>
        <v>44</v>
      </c>
      <c r="F88">
        <f t="shared" si="13"/>
        <v>240</v>
      </c>
      <c r="G88" s="4">
        <f t="shared" si="12"/>
        <v>433</v>
      </c>
      <c r="H88">
        <f t="shared" si="14"/>
        <v>36</v>
      </c>
      <c r="I88">
        <f t="shared" si="15"/>
        <v>1</v>
      </c>
    </row>
    <row r="89" spans="1:9" hidden="1" x14ac:dyDescent="0.3">
      <c r="A89" s="1">
        <v>41839</v>
      </c>
      <c r="B89">
        <f t="shared" si="8"/>
        <v>6</v>
      </c>
      <c r="C89">
        <f t="shared" si="10"/>
        <v>0.44</v>
      </c>
      <c r="D89">
        <f t="shared" si="9"/>
        <v>264</v>
      </c>
      <c r="E89" s="4">
        <f t="shared" si="11"/>
        <v>44</v>
      </c>
      <c r="F89">
        <f t="shared" si="13"/>
        <v>235</v>
      </c>
      <c r="G89" s="4">
        <f t="shared" si="12"/>
        <v>446</v>
      </c>
      <c r="H89">
        <f t="shared" si="14"/>
        <v>100</v>
      </c>
      <c r="I89">
        <f t="shared" si="15"/>
        <v>1</v>
      </c>
    </row>
    <row r="90" spans="1:9" hidden="1" x14ac:dyDescent="0.3">
      <c r="A90" s="1">
        <v>41840</v>
      </c>
      <c r="B90">
        <f t="shared" si="8"/>
        <v>7</v>
      </c>
      <c r="C90">
        <f t="shared" si="10"/>
        <v>0.44</v>
      </c>
      <c r="D90">
        <f t="shared" si="9"/>
        <v>264</v>
      </c>
      <c r="E90" s="4">
        <f t="shared" si="11"/>
        <v>44</v>
      </c>
      <c r="F90">
        <f t="shared" si="13"/>
        <v>230</v>
      </c>
      <c r="G90" s="4">
        <f t="shared" si="12"/>
        <v>395</v>
      </c>
      <c r="H90">
        <f t="shared" si="14"/>
        <v>100</v>
      </c>
      <c r="I90">
        <f t="shared" si="15"/>
        <v>1</v>
      </c>
    </row>
    <row r="91" spans="1:9" hidden="1" x14ac:dyDescent="0.3">
      <c r="A91" s="1">
        <v>41841</v>
      </c>
      <c r="B91">
        <f t="shared" si="8"/>
        <v>1</v>
      </c>
      <c r="C91">
        <f t="shared" si="10"/>
        <v>0.44</v>
      </c>
      <c r="D91">
        <f t="shared" si="9"/>
        <v>264</v>
      </c>
      <c r="E91" s="4">
        <f t="shared" si="11"/>
        <v>44</v>
      </c>
      <c r="F91">
        <f t="shared" si="13"/>
        <v>225</v>
      </c>
      <c r="G91" s="4">
        <f t="shared" si="12"/>
        <v>344</v>
      </c>
      <c r="H91">
        <f t="shared" si="14"/>
        <v>36</v>
      </c>
      <c r="I91">
        <f t="shared" si="15"/>
        <v>1</v>
      </c>
    </row>
    <row r="92" spans="1:9" hidden="1" x14ac:dyDescent="0.3">
      <c r="A92" s="1">
        <v>41842</v>
      </c>
      <c r="B92">
        <f t="shared" si="8"/>
        <v>2</v>
      </c>
      <c r="C92">
        <f t="shared" si="10"/>
        <v>0.44</v>
      </c>
      <c r="D92">
        <f t="shared" si="9"/>
        <v>264</v>
      </c>
      <c r="E92" s="4">
        <f t="shared" si="11"/>
        <v>44</v>
      </c>
      <c r="F92">
        <f t="shared" si="13"/>
        <v>220</v>
      </c>
      <c r="G92" s="4">
        <f t="shared" si="12"/>
        <v>352</v>
      </c>
      <c r="H92">
        <f t="shared" si="14"/>
        <v>36</v>
      </c>
      <c r="I92">
        <f t="shared" si="15"/>
        <v>1</v>
      </c>
    </row>
    <row r="93" spans="1:9" hidden="1" x14ac:dyDescent="0.3">
      <c r="A93" s="1">
        <v>41843</v>
      </c>
      <c r="B93">
        <f t="shared" si="8"/>
        <v>3</v>
      </c>
      <c r="C93">
        <f t="shared" si="10"/>
        <v>0.4</v>
      </c>
      <c r="D93">
        <f t="shared" si="9"/>
        <v>240</v>
      </c>
      <c r="E93" s="4">
        <f t="shared" si="11"/>
        <v>44</v>
      </c>
      <c r="F93">
        <f t="shared" si="13"/>
        <v>220</v>
      </c>
      <c r="G93" s="4">
        <f t="shared" si="12"/>
        <v>360</v>
      </c>
      <c r="H93">
        <f t="shared" si="14"/>
        <v>36</v>
      </c>
      <c r="I93">
        <f t="shared" si="15"/>
        <v>1</v>
      </c>
    </row>
    <row r="94" spans="1:9" hidden="1" x14ac:dyDescent="0.3">
      <c r="A94" s="1">
        <v>41844</v>
      </c>
      <c r="B94">
        <f t="shared" si="8"/>
        <v>4</v>
      </c>
      <c r="C94">
        <f t="shared" si="10"/>
        <v>0.4</v>
      </c>
      <c r="D94">
        <f t="shared" si="9"/>
        <v>240</v>
      </c>
      <c r="E94" s="4">
        <f t="shared" si="11"/>
        <v>40</v>
      </c>
      <c r="F94">
        <f t="shared" si="13"/>
        <v>220</v>
      </c>
      <c r="G94" s="4">
        <f t="shared" si="12"/>
        <v>368</v>
      </c>
      <c r="H94">
        <f t="shared" si="14"/>
        <v>36</v>
      </c>
      <c r="I94">
        <f t="shared" si="15"/>
        <v>1</v>
      </c>
    </row>
    <row r="95" spans="1:9" hidden="1" x14ac:dyDescent="0.3">
      <c r="A95" s="1">
        <v>41845</v>
      </c>
      <c r="B95">
        <f t="shared" si="8"/>
        <v>5</v>
      </c>
      <c r="C95">
        <f t="shared" si="10"/>
        <v>0.4</v>
      </c>
      <c r="D95">
        <f t="shared" si="9"/>
        <v>240</v>
      </c>
      <c r="E95" s="4">
        <f t="shared" si="11"/>
        <v>40</v>
      </c>
      <c r="F95">
        <f t="shared" si="13"/>
        <v>216</v>
      </c>
      <c r="G95" s="4">
        <f t="shared" si="12"/>
        <v>376</v>
      </c>
      <c r="H95">
        <f t="shared" si="14"/>
        <v>36</v>
      </c>
      <c r="I95">
        <f t="shared" si="15"/>
        <v>1</v>
      </c>
    </row>
    <row r="96" spans="1:9" hidden="1" x14ac:dyDescent="0.3">
      <c r="A96" s="1">
        <v>41846</v>
      </c>
      <c r="B96">
        <f t="shared" si="8"/>
        <v>6</v>
      </c>
      <c r="C96">
        <f t="shared" si="10"/>
        <v>0.4</v>
      </c>
      <c r="D96">
        <f t="shared" si="9"/>
        <v>240</v>
      </c>
      <c r="E96" s="4">
        <f t="shared" si="11"/>
        <v>40</v>
      </c>
      <c r="F96">
        <f t="shared" si="13"/>
        <v>212</v>
      </c>
      <c r="G96" s="4">
        <f t="shared" si="12"/>
        <v>384</v>
      </c>
      <c r="H96">
        <f t="shared" si="14"/>
        <v>100</v>
      </c>
      <c r="I96">
        <f t="shared" si="15"/>
        <v>1</v>
      </c>
    </row>
    <row r="97" spans="1:9" hidden="1" x14ac:dyDescent="0.3">
      <c r="A97" s="1">
        <v>41847</v>
      </c>
      <c r="B97">
        <f t="shared" si="8"/>
        <v>7</v>
      </c>
      <c r="C97">
        <f t="shared" si="10"/>
        <v>0.4</v>
      </c>
      <c r="D97">
        <f t="shared" si="9"/>
        <v>240</v>
      </c>
      <c r="E97" s="4">
        <f t="shared" si="11"/>
        <v>40</v>
      </c>
      <c r="F97">
        <f t="shared" si="13"/>
        <v>208</v>
      </c>
      <c r="G97" s="4">
        <f t="shared" si="12"/>
        <v>328</v>
      </c>
      <c r="H97">
        <f t="shared" si="14"/>
        <v>100</v>
      </c>
      <c r="I97">
        <f t="shared" si="15"/>
        <v>1</v>
      </c>
    </row>
    <row r="98" spans="1:9" hidden="1" x14ac:dyDescent="0.3">
      <c r="A98" s="1">
        <v>41848</v>
      </c>
      <c r="B98">
        <f t="shared" si="8"/>
        <v>1</v>
      </c>
      <c r="C98">
        <f t="shared" si="10"/>
        <v>0.4</v>
      </c>
      <c r="D98">
        <f t="shared" si="9"/>
        <v>240</v>
      </c>
      <c r="E98" s="4">
        <f t="shared" si="11"/>
        <v>40</v>
      </c>
      <c r="F98">
        <f t="shared" si="13"/>
        <v>204</v>
      </c>
      <c r="G98" s="4">
        <f t="shared" si="12"/>
        <v>272</v>
      </c>
      <c r="H98">
        <f t="shared" si="14"/>
        <v>36</v>
      </c>
      <c r="I98">
        <f t="shared" si="15"/>
        <v>1</v>
      </c>
    </row>
    <row r="99" spans="1:9" hidden="1" x14ac:dyDescent="0.3">
      <c r="A99" s="1">
        <v>41849</v>
      </c>
      <c r="B99">
        <f t="shared" si="8"/>
        <v>2</v>
      </c>
      <c r="C99">
        <f t="shared" si="10"/>
        <v>0.4</v>
      </c>
      <c r="D99">
        <f t="shared" si="9"/>
        <v>240</v>
      </c>
      <c r="E99" s="4">
        <f t="shared" si="11"/>
        <v>40</v>
      </c>
      <c r="F99">
        <f t="shared" si="13"/>
        <v>200</v>
      </c>
      <c r="G99" s="4">
        <f t="shared" si="12"/>
        <v>276</v>
      </c>
      <c r="H99">
        <f t="shared" si="14"/>
        <v>36</v>
      </c>
      <c r="I99">
        <f t="shared" si="15"/>
        <v>1</v>
      </c>
    </row>
    <row r="100" spans="1:9" hidden="1" x14ac:dyDescent="0.3">
      <c r="A100" s="1">
        <v>41850</v>
      </c>
      <c r="B100">
        <f t="shared" si="8"/>
        <v>3</v>
      </c>
      <c r="C100">
        <f t="shared" si="10"/>
        <v>0.36</v>
      </c>
      <c r="D100">
        <f t="shared" si="9"/>
        <v>216</v>
      </c>
      <c r="E100" s="4">
        <f t="shared" si="11"/>
        <v>40</v>
      </c>
      <c r="F100">
        <f t="shared" si="13"/>
        <v>200</v>
      </c>
      <c r="G100" s="4">
        <f t="shared" si="12"/>
        <v>280</v>
      </c>
      <c r="H100">
        <f t="shared" si="14"/>
        <v>36</v>
      </c>
      <c r="I100">
        <f t="shared" si="15"/>
        <v>1</v>
      </c>
    </row>
    <row r="101" spans="1:9" hidden="1" x14ac:dyDescent="0.3">
      <c r="A101" s="1">
        <v>41851</v>
      </c>
      <c r="B101">
        <f t="shared" si="8"/>
        <v>4</v>
      </c>
      <c r="C101">
        <f t="shared" si="10"/>
        <v>0.36</v>
      </c>
      <c r="D101">
        <f t="shared" si="9"/>
        <v>216</v>
      </c>
      <c r="E101" s="4">
        <f t="shared" si="11"/>
        <v>36</v>
      </c>
      <c r="F101">
        <f t="shared" si="13"/>
        <v>200</v>
      </c>
      <c r="G101" s="4">
        <f t="shared" si="12"/>
        <v>284</v>
      </c>
      <c r="H101">
        <f t="shared" si="14"/>
        <v>36</v>
      </c>
      <c r="I101">
        <f t="shared" si="15"/>
        <v>1</v>
      </c>
    </row>
    <row r="102" spans="1:9" hidden="1" x14ac:dyDescent="0.3">
      <c r="A102" s="1">
        <v>41852</v>
      </c>
      <c r="B102">
        <f t="shared" si="8"/>
        <v>5</v>
      </c>
      <c r="C102">
        <f t="shared" si="10"/>
        <v>0.36</v>
      </c>
      <c r="D102">
        <f t="shared" si="9"/>
        <v>216</v>
      </c>
      <c r="E102" s="4">
        <f t="shared" si="11"/>
        <v>36</v>
      </c>
      <c r="F102">
        <f t="shared" si="13"/>
        <v>196</v>
      </c>
      <c r="G102" s="4">
        <f t="shared" si="12"/>
        <v>288</v>
      </c>
      <c r="H102">
        <f t="shared" si="14"/>
        <v>36</v>
      </c>
      <c r="I102">
        <f t="shared" si="15"/>
        <v>1</v>
      </c>
    </row>
    <row r="103" spans="1:9" hidden="1" x14ac:dyDescent="0.3">
      <c r="A103" s="1">
        <v>41853</v>
      </c>
      <c r="B103">
        <f t="shared" si="8"/>
        <v>6</v>
      </c>
      <c r="C103">
        <f t="shared" si="10"/>
        <v>0.36</v>
      </c>
      <c r="D103">
        <f t="shared" si="9"/>
        <v>216</v>
      </c>
      <c r="E103" s="4">
        <f t="shared" si="11"/>
        <v>36</v>
      </c>
      <c r="F103">
        <f t="shared" si="13"/>
        <v>192</v>
      </c>
      <c r="G103" s="4">
        <f t="shared" si="12"/>
        <v>292</v>
      </c>
      <c r="H103">
        <f t="shared" si="14"/>
        <v>100</v>
      </c>
      <c r="I103">
        <f t="shared" si="15"/>
        <v>1</v>
      </c>
    </row>
    <row r="104" spans="1:9" hidden="1" x14ac:dyDescent="0.3">
      <c r="A104" s="1">
        <v>41854</v>
      </c>
      <c r="B104">
        <f t="shared" si="8"/>
        <v>7</v>
      </c>
      <c r="C104">
        <f t="shared" si="10"/>
        <v>0.36</v>
      </c>
      <c r="D104">
        <f t="shared" si="9"/>
        <v>216</v>
      </c>
      <c r="E104" s="4">
        <f t="shared" si="11"/>
        <v>36</v>
      </c>
      <c r="F104">
        <f t="shared" si="13"/>
        <v>188</v>
      </c>
      <c r="G104" s="4">
        <f t="shared" si="12"/>
        <v>232</v>
      </c>
      <c r="H104">
        <f t="shared" si="14"/>
        <v>100</v>
      </c>
      <c r="I104">
        <f t="shared" si="15"/>
        <v>1</v>
      </c>
    </row>
    <row r="105" spans="1:9" hidden="1" x14ac:dyDescent="0.3">
      <c r="A105" s="1">
        <v>41855</v>
      </c>
      <c r="B105">
        <f t="shared" si="8"/>
        <v>1</v>
      </c>
      <c r="C105">
        <f t="shared" si="10"/>
        <v>0.36</v>
      </c>
      <c r="D105">
        <f t="shared" si="9"/>
        <v>216</v>
      </c>
      <c r="E105" s="4">
        <f t="shared" si="11"/>
        <v>36</v>
      </c>
      <c r="F105">
        <f t="shared" si="13"/>
        <v>184</v>
      </c>
      <c r="G105" s="4">
        <f t="shared" si="12"/>
        <v>172</v>
      </c>
      <c r="H105">
        <f t="shared" si="14"/>
        <v>36</v>
      </c>
      <c r="I105">
        <f t="shared" si="15"/>
        <v>1</v>
      </c>
    </row>
    <row r="106" spans="1:9" hidden="1" x14ac:dyDescent="0.3">
      <c r="A106" s="1">
        <v>41856</v>
      </c>
      <c r="B106">
        <f t="shared" si="8"/>
        <v>2</v>
      </c>
      <c r="C106">
        <f t="shared" si="10"/>
        <v>0.36</v>
      </c>
      <c r="D106">
        <f t="shared" si="9"/>
        <v>216</v>
      </c>
      <c r="E106" s="4">
        <f t="shared" si="11"/>
        <v>36</v>
      </c>
      <c r="F106">
        <f t="shared" si="13"/>
        <v>180</v>
      </c>
      <c r="G106" s="4">
        <f t="shared" si="12"/>
        <v>172</v>
      </c>
      <c r="H106">
        <f t="shared" si="14"/>
        <v>36</v>
      </c>
      <c r="I106">
        <f t="shared" si="15"/>
        <v>1</v>
      </c>
    </row>
    <row r="107" spans="1:9" hidden="1" x14ac:dyDescent="0.3">
      <c r="A107" s="1">
        <v>41857</v>
      </c>
      <c r="B107">
        <f t="shared" si="8"/>
        <v>3</v>
      </c>
      <c r="C107">
        <f t="shared" si="10"/>
        <v>0.32</v>
      </c>
      <c r="D107">
        <f t="shared" si="9"/>
        <v>192</v>
      </c>
      <c r="E107" s="4">
        <f t="shared" si="11"/>
        <v>36</v>
      </c>
      <c r="F107">
        <f t="shared" si="13"/>
        <v>180</v>
      </c>
      <c r="G107" s="4">
        <f t="shared" si="12"/>
        <v>172</v>
      </c>
      <c r="H107">
        <f t="shared" si="14"/>
        <v>36</v>
      </c>
      <c r="I107">
        <f t="shared" si="15"/>
        <v>1</v>
      </c>
    </row>
    <row r="108" spans="1:9" hidden="1" x14ac:dyDescent="0.3">
      <c r="A108" s="1">
        <v>41858</v>
      </c>
      <c r="B108">
        <f t="shared" si="8"/>
        <v>4</v>
      </c>
      <c r="C108">
        <f t="shared" si="10"/>
        <v>0.32</v>
      </c>
      <c r="D108">
        <f t="shared" si="9"/>
        <v>192</v>
      </c>
      <c r="E108" s="4">
        <f t="shared" si="11"/>
        <v>32</v>
      </c>
      <c r="F108">
        <f t="shared" si="13"/>
        <v>180</v>
      </c>
      <c r="G108" s="4">
        <f t="shared" si="12"/>
        <v>172</v>
      </c>
      <c r="H108">
        <f t="shared" si="14"/>
        <v>36</v>
      </c>
      <c r="I108">
        <f t="shared" si="15"/>
        <v>1</v>
      </c>
    </row>
    <row r="109" spans="1:9" hidden="1" x14ac:dyDescent="0.3">
      <c r="A109" s="1">
        <v>41859</v>
      </c>
      <c r="B109">
        <f t="shared" si="8"/>
        <v>5</v>
      </c>
      <c r="C109">
        <f t="shared" si="10"/>
        <v>0.32</v>
      </c>
      <c r="D109">
        <f t="shared" si="9"/>
        <v>192</v>
      </c>
      <c r="E109" s="4">
        <f t="shared" si="11"/>
        <v>32</v>
      </c>
      <c r="F109">
        <f t="shared" si="13"/>
        <v>176</v>
      </c>
      <c r="G109" s="4">
        <f t="shared" si="12"/>
        <v>172</v>
      </c>
      <c r="H109">
        <f t="shared" si="14"/>
        <v>36</v>
      </c>
      <c r="I109">
        <f t="shared" si="15"/>
        <v>1</v>
      </c>
    </row>
    <row r="110" spans="1:9" hidden="1" x14ac:dyDescent="0.3">
      <c r="A110" s="1">
        <v>41860</v>
      </c>
      <c r="B110">
        <f t="shared" si="8"/>
        <v>6</v>
      </c>
      <c r="C110">
        <f t="shared" si="10"/>
        <v>0.32</v>
      </c>
      <c r="D110">
        <f t="shared" si="9"/>
        <v>192</v>
      </c>
      <c r="E110" s="4">
        <f t="shared" si="11"/>
        <v>32</v>
      </c>
      <c r="F110">
        <f t="shared" si="13"/>
        <v>172</v>
      </c>
      <c r="G110" s="4">
        <f t="shared" si="12"/>
        <v>172</v>
      </c>
      <c r="H110">
        <f t="shared" si="14"/>
        <v>100</v>
      </c>
      <c r="I110">
        <f t="shared" si="15"/>
        <v>1</v>
      </c>
    </row>
    <row r="111" spans="1:9" hidden="1" x14ac:dyDescent="0.3">
      <c r="A111" s="1">
        <v>41861</v>
      </c>
      <c r="B111">
        <f t="shared" si="8"/>
        <v>7</v>
      </c>
      <c r="C111">
        <f t="shared" si="10"/>
        <v>0.32</v>
      </c>
      <c r="D111">
        <f t="shared" si="9"/>
        <v>192</v>
      </c>
      <c r="E111" s="4">
        <f t="shared" si="11"/>
        <v>32</v>
      </c>
      <c r="F111">
        <f t="shared" si="13"/>
        <v>168</v>
      </c>
      <c r="G111" s="4">
        <f t="shared" si="12"/>
        <v>108</v>
      </c>
      <c r="H111">
        <f t="shared" si="14"/>
        <v>100</v>
      </c>
      <c r="I111">
        <f t="shared" si="15"/>
        <v>1</v>
      </c>
    </row>
    <row r="112" spans="1:9" hidden="1" x14ac:dyDescent="0.3">
      <c r="A112" s="1">
        <v>41862</v>
      </c>
      <c r="B112">
        <f t="shared" si="8"/>
        <v>1</v>
      </c>
      <c r="C112">
        <f t="shared" si="10"/>
        <v>0.32</v>
      </c>
      <c r="D112">
        <f t="shared" si="9"/>
        <v>192</v>
      </c>
      <c r="E112" s="4">
        <f t="shared" si="11"/>
        <v>32</v>
      </c>
      <c r="F112">
        <f t="shared" si="13"/>
        <v>164</v>
      </c>
      <c r="G112" s="4">
        <f t="shared" si="12"/>
        <v>44</v>
      </c>
      <c r="H112">
        <f t="shared" si="14"/>
        <v>36</v>
      </c>
      <c r="I112">
        <f t="shared" si="15"/>
        <v>1</v>
      </c>
    </row>
    <row r="113" spans="1:9" hidden="1" x14ac:dyDescent="0.3">
      <c r="A113" s="1">
        <v>41863</v>
      </c>
      <c r="B113">
        <f t="shared" si="8"/>
        <v>2</v>
      </c>
      <c r="C113">
        <f t="shared" si="10"/>
        <v>0.32</v>
      </c>
      <c r="D113">
        <f t="shared" si="9"/>
        <v>192</v>
      </c>
      <c r="E113" s="4">
        <f t="shared" si="11"/>
        <v>32</v>
      </c>
      <c r="F113">
        <f t="shared" si="13"/>
        <v>160</v>
      </c>
      <c r="G113" s="4">
        <f t="shared" si="12"/>
        <v>40</v>
      </c>
      <c r="H113">
        <f t="shared" si="14"/>
        <v>36</v>
      </c>
      <c r="I113">
        <f t="shared" si="15"/>
        <v>1</v>
      </c>
    </row>
    <row r="114" spans="1:9" hidden="1" x14ac:dyDescent="0.3">
      <c r="A114" s="1">
        <v>41864</v>
      </c>
      <c r="B114">
        <f t="shared" si="8"/>
        <v>3</v>
      </c>
      <c r="C114">
        <f t="shared" si="10"/>
        <v>0.28999999999999998</v>
      </c>
      <c r="D114">
        <f t="shared" si="9"/>
        <v>174</v>
      </c>
      <c r="E114" s="4">
        <f t="shared" si="11"/>
        <v>32</v>
      </c>
      <c r="F114">
        <f t="shared" si="13"/>
        <v>160</v>
      </c>
      <c r="G114" s="4">
        <f t="shared" si="12"/>
        <v>36</v>
      </c>
      <c r="H114">
        <f t="shared" si="14"/>
        <v>36</v>
      </c>
      <c r="I114">
        <f t="shared" si="15"/>
        <v>1</v>
      </c>
    </row>
    <row r="115" spans="1:9" x14ac:dyDescent="0.3">
      <c r="A115" s="1">
        <v>41865</v>
      </c>
      <c r="B115">
        <f t="shared" si="8"/>
        <v>4</v>
      </c>
      <c r="C115">
        <f t="shared" si="10"/>
        <v>0.28999999999999998</v>
      </c>
      <c r="D115">
        <f t="shared" si="9"/>
        <v>174</v>
      </c>
      <c r="E115" s="4">
        <f t="shared" si="11"/>
        <v>29</v>
      </c>
      <c r="F115">
        <f t="shared" si="13"/>
        <v>160</v>
      </c>
      <c r="G115" s="4">
        <f t="shared" si="12"/>
        <v>32</v>
      </c>
      <c r="H115">
        <f t="shared" si="14"/>
        <v>32</v>
      </c>
      <c r="I115">
        <f t="shared" si="15"/>
        <v>0</v>
      </c>
    </row>
    <row r="116" spans="1:9" x14ac:dyDescent="0.3">
      <c r="A116" s="1">
        <v>41866</v>
      </c>
      <c r="B116">
        <f t="shared" si="8"/>
        <v>5</v>
      </c>
      <c r="C116">
        <f t="shared" si="10"/>
        <v>0.28999999999999998</v>
      </c>
      <c r="D116">
        <f t="shared" si="9"/>
        <v>174</v>
      </c>
      <c r="E116" s="4">
        <f t="shared" si="11"/>
        <v>29</v>
      </c>
      <c r="F116">
        <f t="shared" si="13"/>
        <v>157</v>
      </c>
      <c r="G116" s="4">
        <f t="shared" si="12"/>
        <v>32</v>
      </c>
      <c r="H116">
        <f t="shared" si="14"/>
        <v>32</v>
      </c>
      <c r="I116">
        <f t="shared" si="15"/>
        <v>0</v>
      </c>
    </row>
    <row r="117" spans="1:9" x14ac:dyDescent="0.3">
      <c r="A117" s="1">
        <v>41867</v>
      </c>
      <c r="B117">
        <f t="shared" si="8"/>
        <v>6</v>
      </c>
      <c r="C117">
        <f t="shared" si="10"/>
        <v>0.28999999999999998</v>
      </c>
      <c r="D117">
        <f t="shared" si="9"/>
        <v>174</v>
      </c>
      <c r="E117" s="4">
        <f t="shared" si="11"/>
        <v>29</v>
      </c>
      <c r="F117">
        <f t="shared" si="13"/>
        <v>154</v>
      </c>
      <c r="G117" s="4">
        <f t="shared" si="12"/>
        <v>32</v>
      </c>
      <c r="H117">
        <f t="shared" si="14"/>
        <v>32</v>
      </c>
      <c r="I117">
        <f t="shared" si="15"/>
        <v>0</v>
      </c>
    </row>
    <row r="118" spans="1:9" x14ac:dyDescent="0.3">
      <c r="A118" s="1">
        <v>41868</v>
      </c>
      <c r="B118">
        <f t="shared" si="8"/>
        <v>7</v>
      </c>
      <c r="C118">
        <f t="shared" si="10"/>
        <v>0.28999999999999998</v>
      </c>
      <c r="D118">
        <f t="shared" si="9"/>
        <v>174</v>
      </c>
      <c r="E118" s="4">
        <f t="shared" si="11"/>
        <v>29</v>
      </c>
      <c r="F118">
        <f t="shared" si="13"/>
        <v>151</v>
      </c>
      <c r="G118" s="4">
        <f t="shared" si="12"/>
        <v>32</v>
      </c>
      <c r="H118">
        <f t="shared" si="14"/>
        <v>32</v>
      </c>
      <c r="I118">
        <f t="shared" si="15"/>
        <v>0</v>
      </c>
    </row>
    <row r="119" spans="1:9" x14ac:dyDescent="0.3">
      <c r="A119" s="1">
        <v>41869</v>
      </c>
      <c r="B119">
        <f t="shared" si="8"/>
        <v>1</v>
      </c>
      <c r="C119">
        <f t="shared" si="10"/>
        <v>0.28999999999999998</v>
      </c>
      <c r="D119">
        <f t="shared" si="9"/>
        <v>174</v>
      </c>
      <c r="E119" s="4">
        <f t="shared" si="11"/>
        <v>29</v>
      </c>
      <c r="F119">
        <f t="shared" si="13"/>
        <v>148</v>
      </c>
      <c r="G119" s="4">
        <f t="shared" si="12"/>
        <v>32</v>
      </c>
      <c r="H119">
        <f t="shared" si="14"/>
        <v>32</v>
      </c>
      <c r="I119">
        <f t="shared" si="15"/>
        <v>0</v>
      </c>
    </row>
    <row r="120" spans="1:9" x14ac:dyDescent="0.3">
      <c r="A120" s="1">
        <v>41870</v>
      </c>
      <c r="B120">
        <f t="shared" si="8"/>
        <v>2</v>
      </c>
      <c r="C120">
        <f t="shared" si="10"/>
        <v>0.28999999999999998</v>
      </c>
      <c r="D120">
        <f t="shared" si="9"/>
        <v>174</v>
      </c>
      <c r="E120" s="4">
        <f t="shared" si="11"/>
        <v>29</v>
      </c>
      <c r="F120">
        <f t="shared" si="13"/>
        <v>145</v>
      </c>
      <c r="G120" s="4">
        <f t="shared" si="12"/>
        <v>29</v>
      </c>
      <c r="H120">
        <f t="shared" si="14"/>
        <v>29</v>
      </c>
      <c r="I120">
        <f t="shared" si="15"/>
        <v>0</v>
      </c>
    </row>
    <row r="121" spans="1:9" x14ac:dyDescent="0.3">
      <c r="A121" s="1">
        <v>41871</v>
      </c>
      <c r="B121">
        <f t="shared" si="8"/>
        <v>3</v>
      </c>
      <c r="C121">
        <f t="shared" si="10"/>
        <v>0.26</v>
      </c>
      <c r="D121">
        <f t="shared" si="9"/>
        <v>156</v>
      </c>
      <c r="E121" s="4">
        <f t="shared" si="11"/>
        <v>29</v>
      </c>
      <c r="F121">
        <f t="shared" si="13"/>
        <v>145</v>
      </c>
      <c r="G121" s="4">
        <f t="shared" si="12"/>
        <v>29</v>
      </c>
      <c r="H121">
        <f t="shared" si="14"/>
        <v>29</v>
      </c>
      <c r="I121">
        <f t="shared" si="15"/>
        <v>0</v>
      </c>
    </row>
    <row r="122" spans="1:9" x14ac:dyDescent="0.3">
      <c r="A122" s="1">
        <v>41872</v>
      </c>
      <c r="B122">
        <f t="shared" si="8"/>
        <v>4</v>
      </c>
      <c r="C122">
        <f t="shared" si="10"/>
        <v>0.26</v>
      </c>
      <c r="D122">
        <f t="shared" si="9"/>
        <v>156</v>
      </c>
      <c r="E122" s="4">
        <f t="shared" si="11"/>
        <v>26</v>
      </c>
      <c r="F122">
        <f t="shared" si="13"/>
        <v>145</v>
      </c>
      <c r="G122" s="4">
        <f t="shared" si="12"/>
        <v>29</v>
      </c>
      <c r="H122">
        <f t="shared" si="14"/>
        <v>29</v>
      </c>
      <c r="I122">
        <f t="shared" si="15"/>
        <v>0</v>
      </c>
    </row>
    <row r="123" spans="1:9" x14ac:dyDescent="0.3">
      <c r="A123" s="1">
        <v>41873</v>
      </c>
      <c r="B123">
        <f t="shared" si="8"/>
        <v>5</v>
      </c>
      <c r="C123">
        <f t="shared" si="10"/>
        <v>0.26</v>
      </c>
      <c r="D123">
        <f t="shared" si="9"/>
        <v>156</v>
      </c>
      <c r="E123" s="4">
        <f t="shared" si="11"/>
        <v>26</v>
      </c>
      <c r="F123">
        <f t="shared" si="13"/>
        <v>142</v>
      </c>
      <c r="G123" s="4">
        <f t="shared" si="12"/>
        <v>29</v>
      </c>
      <c r="H123">
        <f t="shared" si="14"/>
        <v>29</v>
      </c>
      <c r="I123">
        <f t="shared" si="15"/>
        <v>0</v>
      </c>
    </row>
    <row r="124" spans="1:9" x14ac:dyDescent="0.3">
      <c r="A124" s="1">
        <v>41874</v>
      </c>
      <c r="B124">
        <f t="shared" si="8"/>
        <v>6</v>
      </c>
      <c r="C124">
        <f t="shared" si="10"/>
        <v>0.26</v>
      </c>
      <c r="D124">
        <f t="shared" si="9"/>
        <v>156</v>
      </c>
      <c r="E124" s="4">
        <f t="shared" si="11"/>
        <v>26</v>
      </c>
      <c r="F124">
        <f t="shared" si="13"/>
        <v>139</v>
      </c>
      <c r="G124" s="4">
        <f t="shared" si="12"/>
        <v>29</v>
      </c>
      <c r="H124">
        <f t="shared" si="14"/>
        <v>29</v>
      </c>
      <c r="I124">
        <f t="shared" si="15"/>
        <v>0</v>
      </c>
    </row>
    <row r="125" spans="1:9" x14ac:dyDescent="0.3">
      <c r="A125" s="1">
        <v>41875</v>
      </c>
      <c r="B125">
        <f t="shared" si="8"/>
        <v>7</v>
      </c>
      <c r="C125">
        <f t="shared" si="10"/>
        <v>0.26</v>
      </c>
      <c r="D125">
        <f t="shared" si="9"/>
        <v>156</v>
      </c>
      <c r="E125" s="4">
        <f t="shared" si="11"/>
        <v>26</v>
      </c>
      <c r="F125">
        <f t="shared" si="13"/>
        <v>136</v>
      </c>
      <c r="G125" s="4">
        <f t="shared" si="12"/>
        <v>29</v>
      </c>
      <c r="H125">
        <f t="shared" si="14"/>
        <v>29</v>
      </c>
      <c r="I125">
        <f t="shared" si="15"/>
        <v>0</v>
      </c>
    </row>
    <row r="126" spans="1:9" x14ac:dyDescent="0.3">
      <c r="A126" s="1">
        <v>41876</v>
      </c>
      <c r="B126">
        <f t="shared" si="8"/>
        <v>1</v>
      </c>
      <c r="C126">
        <f t="shared" si="10"/>
        <v>0.26</v>
      </c>
      <c r="D126">
        <f t="shared" si="9"/>
        <v>156</v>
      </c>
      <c r="E126" s="4">
        <f t="shared" si="11"/>
        <v>26</v>
      </c>
      <c r="F126">
        <f t="shared" si="13"/>
        <v>133</v>
      </c>
      <c r="G126" s="4">
        <f t="shared" si="12"/>
        <v>29</v>
      </c>
      <c r="H126">
        <f t="shared" si="14"/>
        <v>29</v>
      </c>
      <c r="I126">
        <f t="shared" si="15"/>
        <v>0</v>
      </c>
    </row>
    <row r="127" spans="1:9" x14ac:dyDescent="0.3">
      <c r="A127" s="1">
        <v>41877</v>
      </c>
      <c r="B127">
        <f t="shared" si="8"/>
        <v>2</v>
      </c>
      <c r="C127">
        <f t="shared" si="10"/>
        <v>0.26</v>
      </c>
      <c r="D127">
        <f t="shared" si="9"/>
        <v>156</v>
      </c>
      <c r="E127" s="4">
        <f t="shared" si="11"/>
        <v>26</v>
      </c>
      <c r="F127">
        <f t="shared" si="13"/>
        <v>130</v>
      </c>
      <c r="G127" s="4">
        <f t="shared" si="12"/>
        <v>26</v>
      </c>
      <c r="H127">
        <f t="shared" si="14"/>
        <v>26</v>
      </c>
      <c r="I127">
        <f t="shared" si="15"/>
        <v>0</v>
      </c>
    </row>
    <row r="128" spans="1:9" x14ac:dyDescent="0.3">
      <c r="A128" s="1">
        <v>41878</v>
      </c>
      <c r="B128">
        <f t="shared" si="8"/>
        <v>3</v>
      </c>
      <c r="C128">
        <f t="shared" si="10"/>
        <v>0.23</v>
      </c>
      <c r="D128">
        <f t="shared" si="9"/>
        <v>138</v>
      </c>
      <c r="E128" s="4">
        <f t="shared" si="11"/>
        <v>26</v>
      </c>
      <c r="F128">
        <f t="shared" si="13"/>
        <v>130</v>
      </c>
      <c r="G128" s="4">
        <f t="shared" si="12"/>
        <v>26</v>
      </c>
      <c r="H128">
        <f t="shared" si="14"/>
        <v>26</v>
      </c>
      <c r="I128">
        <f t="shared" si="15"/>
        <v>0</v>
      </c>
    </row>
    <row r="129" spans="1:9" x14ac:dyDescent="0.3">
      <c r="A129" s="1">
        <v>41879</v>
      </c>
      <c r="B129">
        <f t="shared" si="8"/>
        <v>4</v>
      </c>
      <c r="C129">
        <f t="shared" si="10"/>
        <v>0.23</v>
      </c>
      <c r="D129">
        <f t="shared" si="9"/>
        <v>138</v>
      </c>
      <c r="E129" s="4">
        <f t="shared" si="11"/>
        <v>23</v>
      </c>
      <c r="F129">
        <f t="shared" si="13"/>
        <v>130</v>
      </c>
      <c r="G129" s="4">
        <f t="shared" si="12"/>
        <v>26</v>
      </c>
      <c r="H129">
        <f t="shared" si="14"/>
        <v>26</v>
      </c>
      <c r="I129">
        <f t="shared" si="15"/>
        <v>0</v>
      </c>
    </row>
    <row r="130" spans="1:9" x14ac:dyDescent="0.3">
      <c r="A130" s="1">
        <v>41880</v>
      </c>
      <c r="B130">
        <f t="shared" si="8"/>
        <v>5</v>
      </c>
      <c r="C130">
        <f t="shared" si="10"/>
        <v>0.23</v>
      </c>
      <c r="D130">
        <f t="shared" si="9"/>
        <v>138</v>
      </c>
      <c r="E130" s="4">
        <f t="shared" si="11"/>
        <v>23</v>
      </c>
      <c r="F130">
        <f t="shared" si="13"/>
        <v>127</v>
      </c>
      <c r="G130" s="4">
        <f t="shared" si="12"/>
        <v>26</v>
      </c>
      <c r="H130">
        <f t="shared" si="14"/>
        <v>26</v>
      </c>
      <c r="I130">
        <f t="shared" si="15"/>
        <v>0</v>
      </c>
    </row>
    <row r="131" spans="1:9" x14ac:dyDescent="0.3">
      <c r="A131" s="1">
        <v>41881</v>
      </c>
      <c r="B131">
        <f t="shared" ref="B131:B161" si="16">WEEKDAY(A131,2)</f>
        <v>6</v>
      </c>
      <c r="C131">
        <f t="shared" si="10"/>
        <v>0.23</v>
      </c>
      <c r="D131">
        <f t="shared" ref="D131:D161" si="17">C131*$L$2</f>
        <v>138</v>
      </c>
      <c r="E131" s="4">
        <f t="shared" si="11"/>
        <v>23</v>
      </c>
      <c r="F131">
        <f t="shared" si="13"/>
        <v>124</v>
      </c>
      <c r="G131" s="4">
        <f t="shared" si="12"/>
        <v>26</v>
      </c>
      <c r="H131">
        <f t="shared" si="14"/>
        <v>26</v>
      </c>
      <c r="I131">
        <f t="shared" si="15"/>
        <v>0</v>
      </c>
    </row>
    <row r="132" spans="1:9" x14ac:dyDescent="0.3">
      <c r="A132" s="1">
        <v>41882</v>
      </c>
      <c r="B132">
        <f t="shared" si="16"/>
        <v>7</v>
      </c>
      <c r="C132">
        <f t="shared" ref="C132:C161" si="18">ROUND(IF(A132&gt;41814,IF(B132=3,C131*0.9,C131),IF(B132=3,C131*1.04,C131)),2)</f>
        <v>0.23</v>
      </c>
      <c r="D132">
        <f t="shared" si="17"/>
        <v>138</v>
      </c>
      <c r="E132" s="4">
        <f t="shared" ref="E132:E161" si="19">INT(D131/$L$3)</f>
        <v>23</v>
      </c>
      <c r="F132">
        <f t="shared" si="13"/>
        <v>121</v>
      </c>
      <c r="G132" s="4">
        <f t="shared" si="12"/>
        <v>26</v>
      </c>
      <c r="H132">
        <f t="shared" si="14"/>
        <v>26</v>
      </c>
      <c r="I132">
        <f t="shared" si="15"/>
        <v>0</v>
      </c>
    </row>
    <row r="133" spans="1:9" x14ac:dyDescent="0.3">
      <c r="A133" s="1">
        <v>41883</v>
      </c>
      <c r="B133">
        <f t="shared" si="16"/>
        <v>1</v>
      </c>
      <c r="C133">
        <f t="shared" si="18"/>
        <v>0.23</v>
      </c>
      <c r="D133">
        <f t="shared" si="17"/>
        <v>138</v>
      </c>
      <c r="E133" s="4">
        <f t="shared" si="19"/>
        <v>23</v>
      </c>
      <c r="F133">
        <f t="shared" si="13"/>
        <v>118</v>
      </c>
      <c r="G133" s="4">
        <f t="shared" si="12"/>
        <v>26</v>
      </c>
      <c r="H133">
        <f t="shared" si="14"/>
        <v>26</v>
      </c>
      <c r="I133">
        <f t="shared" si="15"/>
        <v>0</v>
      </c>
    </row>
    <row r="134" spans="1:9" x14ac:dyDescent="0.3">
      <c r="A134" s="1">
        <v>41884</v>
      </c>
      <c r="B134">
        <f t="shared" si="16"/>
        <v>2</v>
      </c>
      <c r="C134">
        <f t="shared" si="18"/>
        <v>0.23</v>
      </c>
      <c r="D134">
        <f t="shared" si="17"/>
        <v>138</v>
      </c>
      <c r="E134" s="4">
        <f t="shared" si="19"/>
        <v>23</v>
      </c>
      <c r="F134">
        <f t="shared" si="13"/>
        <v>115</v>
      </c>
      <c r="G134" s="4">
        <f t="shared" si="12"/>
        <v>23</v>
      </c>
      <c r="H134">
        <f t="shared" si="14"/>
        <v>23</v>
      </c>
      <c r="I134">
        <f t="shared" si="15"/>
        <v>0</v>
      </c>
    </row>
    <row r="135" spans="1:9" x14ac:dyDescent="0.3">
      <c r="A135" s="1">
        <v>41885</v>
      </c>
      <c r="B135">
        <f t="shared" si="16"/>
        <v>3</v>
      </c>
      <c r="C135">
        <f t="shared" si="18"/>
        <v>0.21</v>
      </c>
      <c r="D135">
        <f t="shared" si="17"/>
        <v>126</v>
      </c>
      <c r="E135" s="4">
        <f t="shared" si="19"/>
        <v>23</v>
      </c>
      <c r="F135">
        <f t="shared" si="13"/>
        <v>115</v>
      </c>
      <c r="G135" s="4">
        <f t="shared" si="12"/>
        <v>23</v>
      </c>
      <c r="H135">
        <f t="shared" si="14"/>
        <v>23</v>
      </c>
      <c r="I135">
        <f t="shared" si="15"/>
        <v>0</v>
      </c>
    </row>
    <row r="136" spans="1:9" x14ac:dyDescent="0.3">
      <c r="A136" s="1">
        <v>41886</v>
      </c>
      <c r="B136">
        <f t="shared" si="16"/>
        <v>4</v>
      </c>
      <c r="C136">
        <f t="shared" si="18"/>
        <v>0.21</v>
      </c>
      <c r="D136">
        <f t="shared" si="17"/>
        <v>126</v>
      </c>
      <c r="E136" s="4">
        <f t="shared" si="19"/>
        <v>21</v>
      </c>
      <c r="F136">
        <f t="shared" si="13"/>
        <v>115</v>
      </c>
      <c r="G136" s="4">
        <f t="shared" ref="G136:G161" si="20">G135+E131-H135</f>
        <v>23</v>
      </c>
      <c r="H136">
        <f t="shared" si="14"/>
        <v>23</v>
      </c>
      <c r="I136">
        <f t="shared" si="15"/>
        <v>0</v>
      </c>
    </row>
    <row r="137" spans="1:9" x14ac:dyDescent="0.3">
      <c r="A137" s="1">
        <v>41887</v>
      </c>
      <c r="B137">
        <f t="shared" si="16"/>
        <v>5</v>
      </c>
      <c r="C137">
        <f t="shared" si="18"/>
        <v>0.21</v>
      </c>
      <c r="D137">
        <f t="shared" si="17"/>
        <v>126</v>
      </c>
      <c r="E137" s="4">
        <f t="shared" si="19"/>
        <v>21</v>
      </c>
      <c r="F137">
        <f t="shared" ref="F137:F161" si="21">F136+E136-E131</f>
        <v>113</v>
      </c>
      <c r="G137" s="4">
        <f t="shared" si="20"/>
        <v>23</v>
      </c>
      <c r="H137">
        <f t="shared" ref="H137:H161" si="22">IF(B137&lt;6,IF(G137&gt;35,36,G137),IF(G137&gt;99,100,G137))</f>
        <v>23</v>
      </c>
      <c r="I137">
        <f t="shared" ref="I137:I161" si="23">IF(IF(B137&lt;6,36,100)=H137,1,0)</f>
        <v>0</v>
      </c>
    </row>
    <row r="138" spans="1:9" x14ac:dyDescent="0.3">
      <c r="A138" s="1">
        <v>41888</v>
      </c>
      <c r="B138">
        <f t="shared" si="16"/>
        <v>6</v>
      </c>
      <c r="C138">
        <f t="shared" si="18"/>
        <v>0.21</v>
      </c>
      <c r="D138">
        <f t="shared" si="17"/>
        <v>126</v>
      </c>
      <c r="E138" s="4">
        <f t="shared" si="19"/>
        <v>21</v>
      </c>
      <c r="F138">
        <f t="shared" si="21"/>
        <v>111</v>
      </c>
      <c r="G138" s="4">
        <f t="shared" si="20"/>
        <v>23</v>
      </c>
      <c r="H138">
        <f t="shared" si="22"/>
        <v>23</v>
      </c>
      <c r="I138">
        <f t="shared" si="23"/>
        <v>0</v>
      </c>
    </row>
    <row r="139" spans="1:9" x14ac:dyDescent="0.3">
      <c r="A139" s="1">
        <v>41889</v>
      </c>
      <c r="B139">
        <f t="shared" si="16"/>
        <v>7</v>
      </c>
      <c r="C139">
        <f t="shared" si="18"/>
        <v>0.21</v>
      </c>
      <c r="D139">
        <f t="shared" si="17"/>
        <v>126</v>
      </c>
      <c r="E139" s="4">
        <f t="shared" si="19"/>
        <v>21</v>
      </c>
      <c r="F139">
        <f t="shared" si="21"/>
        <v>109</v>
      </c>
      <c r="G139" s="4">
        <f t="shared" si="20"/>
        <v>23</v>
      </c>
      <c r="H139">
        <f t="shared" si="22"/>
        <v>23</v>
      </c>
      <c r="I139">
        <f t="shared" si="23"/>
        <v>0</v>
      </c>
    </row>
    <row r="140" spans="1:9" x14ac:dyDescent="0.3">
      <c r="A140" s="1">
        <v>41890</v>
      </c>
      <c r="B140">
        <f t="shared" si="16"/>
        <v>1</v>
      </c>
      <c r="C140">
        <f t="shared" si="18"/>
        <v>0.21</v>
      </c>
      <c r="D140">
        <f t="shared" si="17"/>
        <v>126</v>
      </c>
      <c r="E140" s="4">
        <f t="shared" si="19"/>
        <v>21</v>
      </c>
      <c r="F140">
        <f t="shared" si="21"/>
        <v>107</v>
      </c>
      <c r="G140" s="4">
        <f t="shared" si="20"/>
        <v>23</v>
      </c>
      <c r="H140">
        <f t="shared" si="22"/>
        <v>23</v>
      </c>
      <c r="I140">
        <f t="shared" si="23"/>
        <v>0</v>
      </c>
    </row>
    <row r="141" spans="1:9" x14ac:dyDescent="0.3">
      <c r="A141" s="1">
        <v>41891</v>
      </c>
      <c r="B141">
        <f t="shared" si="16"/>
        <v>2</v>
      </c>
      <c r="C141">
        <f t="shared" si="18"/>
        <v>0.21</v>
      </c>
      <c r="D141">
        <f t="shared" si="17"/>
        <v>126</v>
      </c>
      <c r="E141" s="4">
        <f t="shared" si="19"/>
        <v>21</v>
      </c>
      <c r="F141">
        <f t="shared" si="21"/>
        <v>105</v>
      </c>
      <c r="G141" s="4">
        <f t="shared" si="20"/>
        <v>21</v>
      </c>
      <c r="H141">
        <f t="shared" si="22"/>
        <v>21</v>
      </c>
      <c r="I141">
        <f t="shared" si="23"/>
        <v>0</v>
      </c>
    </row>
    <row r="142" spans="1:9" x14ac:dyDescent="0.3">
      <c r="A142" s="1">
        <v>41892</v>
      </c>
      <c r="B142">
        <f t="shared" si="16"/>
        <v>3</v>
      </c>
      <c r="C142">
        <f t="shared" si="18"/>
        <v>0.19</v>
      </c>
      <c r="D142">
        <f t="shared" si="17"/>
        <v>114</v>
      </c>
      <c r="E142" s="4">
        <f t="shared" si="19"/>
        <v>21</v>
      </c>
      <c r="F142">
        <f t="shared" si="21"/>
        <v>105</v>
      </c>
      <c r="G142" s="4">
        <f t="shared" si="20"/>
        <v>21</v>
      </c>
      <c r="H142">
        <f t="shared" si="22"/>
        <v>21</v>
      </c>
      <c r="I142">
        <f t="shared" si="23"/>
        <v>0</v>
      </c>
    </row>
    <row r="143" spans="1:9" x14ac:dyDescent="0.3">
      <c r="A143" s="1">
        <v>41893</v>
      </c>
      <c r="B143">
        <f t="shared" si="16"/>
        <v>4</v>
      </c>
      <c r="C143">
        <f t="shared" si="18"/>
        <v>0.19</v>
      </c>
      <c r="D143">
        <f t="shared" si="17"/>
        <v>114</v>
      </c>
      <c r="E143" s="4">
        <f t="shared" si="19"/>
        <v>19</v>
      </c>
      <c r="F143">
        <f t="shared" si="21"/>
        <v>105</v>
      </c>
      <c r="G143" s="4">
        <f t="shared" si="20"/>
        <v>21</v>
      </c>
      <c r="H143">
        <f t="shared" si="22"/>
        <v>21</v>
      </c>
      <c r="I143">
        <f t="shared" si="23"/>
        <v>0</v>
      </c>
    </row>
    <row r="144" spans="1:9" x14ac:dyDescent="0.3">
      <c r="A144" s="1">
        <v>41894</v>
      </c>
      <c r="B144">
        <f t="shared" si="16"/>
        <v>5</v>
      </c>
      <c r="C144">
        <f t="shared" si="18"/>
        <v>0.19</v>
      </c>
      <c r="D144">
        <f t="shared" si="17"/>
        <v>114</v>
      </c>
      <c r="E144" s="4">
        <f t="shared" si="19"/>
        <v>19</v>
      </c>
      <c r="F144">
        <f t="shared" si="21"/>
        <v>103</v>
      </c>
      <c r="G144" s="4">
        <f t="shared" si="20"/>
        <v>21</v>
      </c>
      <c r="H144">
        <f t="shared" si="22"/>
        <v>21</v>
      </c>
      <c r="I144">
        <f t="shared" si="23"/>
        <v>0</v>
      </c>
    </row>
    <row r="145" spans="1:9" x14ac:dyDescent="0.3">
      <c r="A145" s="1">
        <v>41895</v>
      </c>
      <c r="B145">
        <f t="shared" si="16"/>
        <v>6</v>
      </c>
      <c r="C145">
        <f t="shared" si="18"/>
        <v>0.19</v>
      </c>
      <c r="D145">
        <f t="shared" si="17"/>
        <v>114</v>
      </c>
      <c r="E145" s="4">
        <f t="shared" si="19"/>
        <v>19</v>
      </c>
      <c r="F145">
        <f t="shared" si="21"/>
        <v>101</v>
      </c>
      <c r="G145" s="4">
        <f t="shared" si="20"/>
        <v>21</v>
      </c>
      <c r="H145">
        <f t="shared" si="22"/>
        <v>21</v>
      </c>
      <c r="I145">
        <f t="shared" si="23"/>
        <v>0</v>
      </c>
    </row>
    <row r="146" spans="1:9" x14ac:dyDescent="0.3">
      <c r="A146" s="1">
        <v>41896</v>
      </c>
      <c r="B146">
        <f t="shared" si="16"/>
        <v>7</v>
      </c>
      <c r="C146">
        <f t="shared" si="18"/>
        <v>0.19</v>
      </c>
      <c r="D146">
        <f t="shared" si="17"/>
        <v>114</v>
      </c>
      <c r="E146" s="4">
        <f t="shared" si="19"/>
        <v>19</v>
      </c>
      <c r="F146">
        <f t="shared" si="21"/>
        <v>99</v>
      </c>
      <c r="G146" s="4">
        <f t="shared" si="20"/>
        <v>21</v>
      </c>
      <c r="H146">
        <f t="shared" si="22"/>
        <v>21</v>
      </c>
      <c r="I146">
        <f t="shared" si="23"/>
        <v>0</v>
      </c>
    </row>
    <row r="147" spans="1:9" x14ac:dyDescent="0.3">
      <c r="A147" s="1">
        <v>41897</v>
      </c>
      <c r="B147">
        <f t="shared" si="16"/>
        <v>1</v>
      </c>
      <c r="C147">
        <f t="shared" si="18"/>
        <v>0.19</v>
      </c>
      <c r="D147">
        <f t="shared" si="17"/>
        <v>114</v>
      </c>
      <c r="E147" s="4">
        <f t="shared" si="19"/>
        <v>19</v>
      </c>
      <c r="F147">
        <f t="shared" si="21"/>
        <v>97</v>
      </c>
      <c r="G147" s="4">
        <f t="shared" si="20"/>
        <v>21</v>
      </c>
      <c r="H147">
        <f t="shared" si="22"/>
        <v>21</v>
      </c>
      <c r="I147">
        <f t="shared" si="23"/>
        <v>0</v>
      </c>
    </row>
    <row r="148" spans="1:9" x14ac:dyDescent="0.3">
      <c r="A148" s="1">
        <v>41898</v>
      </c>
      <c r="B148">
        <f t="shared" si="16"/>
        <v>2</v>
      </c>
      <c r="C148">
        <f t="shared" si="18"/>
        <v>0.19</v>
      </c>
      <c r="D148">
        <f t="shared" si="17"/>
        <v>114</v>
      </c>
      <c r="E148" s="4">
        <f t="shared" si="19"/>
        <v>19</v>
      </c>
      <c r="F148">
        <f t="shared" si="21"/>
        <v>95</v>
      </c>
      <c r="G148" s="4">
        <f t="shared" si="20"/>
        <v>19</v>
      </c>
      <c r="H148">
        <f t="shared" si="22"/>
        <v>19</v>
      </c>
      <c r="I148">
        <f t="shared" si="23"/>
        <v>0</v>
      </c>
    </row>
    <row r="149" spans="1:9" x14ac:dyDescent="0.3">
      <c r="A149" s="1">
        <v>41899</v>
      </c>
      <c r="B149">
        <f t="shared" si="16"/>
        <v>3</v>
      </c>
      <c r="C149">
        <f t="shared" si="18"/>
        <v>0.17</v>
      </c>
      <c r="D149">
        <f t="shared" si="17"/>
        <v>102.00000000000001</v>
      </c>
      <c r="E149" s="4">
        <f t="shared" si="19"/>
        <v>19</v>
      </c>
      <c r="F149">
        <f t="shared" si="21"/>
        <v>95</v>
      </c>
      <c r="G149" s="4">
        <f t="shared" si="20"/>
        <v>19</v>
      </c>
      <c r="H149">
        <f t="shared" si="22"/>
        <v>19</v>
      </c>
      <c r="I149">
        <f t="shared" si="23"/>
        <v>0</v>
      </c>
    </row>
    <row r="150" spans="1:9" x14ac:dyDescent="0.3">
      <c r="A150" s="1">
        <v>41900</v>
      </c>
      <c r="B150">
        <f t="shared" si="16"/>
        <v>4</v>
      </c>
      <c r="C150">
        <f t="shared" si="18"/>
        <v>0.17</v>
      </c>
      <c r="D150">
        <f t="shared" si="17"/>
        <v>102.00000000000001</v>
      </c>
      <c r="E150" s="4">
        <f t="shared" si="19"/>
        <v>17</v>
      </c>
      <c r="F150">
        <f t="shared" si="21"/>
        <v>95</v>
      </c>
      <c r="G150" s="4">
        <f t="shared" si="20"/>
        <v>19</v>
      </c>
      <c r="H150">
        <f t="shared" si="22"/>
        <v>19</v>
      </c>
      <c r="I150">
        <f t="shared" si="23"/>
        <v>0</v>
      </c>
    </row>
    <row r="151" spans="1:9" x14ac:dyDescent="0.3">
      <c r="A151" s="1">
        <v>41901</v>
      </c>
      <c r="B151">
        <f t="shared" si="16"/>
        <v>5</v>
      </c>
      <c r="C151">
        <f t="shared" si="18"/>
        <v>0.17</v>
      </c>
      <c r="D151">
        <f t="shared" si="17"/>
        <v>102.00000000000001</v>
      </c>
      <c r="E151" s="4">
        <f t="shared" si="19"/>
        <v>17</v>
      </c>
      <c r="F151">
        <f t="shared" si="21"/>
        <v>93</v>
      </c>
      <c r="G151" s="4">
        <f t="shared" si="20"/>
        <v>19</v>
      </c>
      <c r="H151">
        <f t="shared" si="22"/>
        <v>19</v>
      </c>
      <c r="I151">
        <f t="shared" si="23"/>
        <v>0</v>
      </c>
    </row>
    <row r="152" spans="1:9" x14ac:dyDescent="0.3">
      <c r="A152" s="1">
        <v>41902</v>
      </c>
      <c r="B152">
        <f t="shared" si="16"/>
        <v>6</v>
      </c>
      <c r="C152">
        <f t="shared" si="18"/>
        <v>0.17</v>
      </c>
      <c r="D152">
        <f t="shared" si="17"/>
        <v>102.00000000000001</v>
      </c>
      <c r="E152" s="4">
        <f t="shared" si="19"/>
        <v>17</v>
      </c>
      <c r="F152">
        <f t="shared" si="21"/>
        <v>91</v>
      </c>
      <c r="G152" s="4">
        <f t="shared" si="20"/>
        <v>19</v>
      </c>
      <c r="H152">
        <f t="shared" si="22"/>
        <v>19</v>
      </c>
      <c r="I152">
        <f t="shared" si="23"/>
        <v>0</v>
      </c>
    </row>
    <row r="153" spans="1:9" x14ac:dyDescent="0.3">
      <c r="A153" s="1">
        <v>41903</v>
      </c>
      <c r="B153">
        <f t="shared" si="16"/>
        <v>7</v>
      </c>
      <c r="C153">
        <f t="shared" si="18"/>
        <v>0.17</v>
      </c>
      <c r="D153">
        <f t="shared" si="17"/>
        <v>102.00000000000001</v>
      </c>
      <c r="E153" s="4">
        <f t="shared" si="19"/>
        <v>17</v>
      </c>
      <c r="F153">
        <f t="shared" si="21"/>
        <v>89</v>
      </c>
      <c r="G153" s="4">
        <f t="shared" si="20"/>
        <v>19</v>
      </c>
      <c r="H153">
        <f t="shared" si="22"/>
        <v>19</v>
      </c>
      <c r="I153">
        <f t="shared" si="23"/>
        <v>0</v>
      </c>
    </row>
    <row r="154" spans="1:9" x14ac:dyDescent="0.3">
      <c r="A154" s="1">
        <v>41904</v>
      </c>
      <c r="B154">
        <f t="shared" si="16"/>
        <v>1</v>
      </c>
      <c r="C154">
        <f t="shared" si="18"/>
        <v>0.17</v>
      </c>
      <c r="D154">
        <f t="shared" si="17"/>
        <v>102.00000000000001</v>
      </c>
      <c r="E154" s="4">
        <f t="shared" si="19"/>
        <v>17</v>
      </c>
      <c r="F154">
        <f t="shared" si="21"/>
        <v>87</v>
      </c>
      <c r="G154" s="4">
        <f t="shared" si="20"/>
        <v>19</v>
      </c>
      <c r="H154">
        <f t="shared" si="22"/>
        <v>19</v>
      </c>
      <c r="I154">
        <f t="shared" si="23"/>
        <v>0</v>
      </c>
    </row>
    <row r="155" spans="1:9" x14ac:dyDescent="0.3">
      <c r="A155" s="1">
        <v>41905</v>
      </c>
      <c r="B155">
        <f t="shared" si="16"/>
        <v>2</v>
      </c>
      <c r="C155">
        <f t="shared" si="18"/>
        <v>0.17</v>
      </c>
      <c r="D155">
        <f t="shared" si="17"/>
        <v>102.00000000000001</v>
      </c>
      <c r="E155" s="4">
        <f t="shared" si="19"/>
        <v>17</v>
      </c>
      <c r="F155">
        <f t="shared" si="21"/>
        <v>85</v>
      </c>
      <c r="G155" s="4">
        <f t="shared" si="20"/>
        <v>17</v>
      </c>
      <c r="H155">
        <f t="shared" si="22"/>
        <v>17</v>
      </c>
      <c r="I155">
        <f t="shared" si="23"/>
        <v>0</v>
      </c>
    </row>
    <row r="156" spans="1:9" x14ac:dyDescent="0.3">
      <c r="A156" s="1">
        <v>41906</v>
      </c>
      <c r="B156">
        <f t="shared" si="16"/>
        <v>3</v>
      </c>
      <c r="C156">
        <f t="shared" si="18"/>
        <v>0.15</v>
      </c>
      <c r="D156">
        <f t="shared" si="17"/>
        <v>90</v>
      </c>
      <c r="E156" s="4">
        <f t="shared" si="19"/>
        <v>17</v>
      </c>
      <c r="F156">
        <f t="shared" si="21"/>
        <v>85</v>
      </c>
      <c r="G156" s="4">
        <f t="shared" si="20"/>
        <v>17</v>
      </c>
      <c r="H156">
        <f t="shared" si="22"/>
        <v>17</v>
      </c>
      <c r="I156">
        <f t="shared" si="23"/>
        <v>0</v>
      </c>
    </row>
    <row r="157" spans="1:9" x14ac:dyDescent="0.3">
      <c r="A157" s="1">
        <v>41907</v>
      </c>
      <c r="B157">
        <f t="shared" si="16"/>
        <v>4</v>
      </c>
      <c r="C157">
        <f t="shared" si="18"/>
        <v>0.15</v>
      </c>
      <c r="D157">
        <f t="shared" si="17"/>
        <v>90</v>
      </c>
      <c r="E157" s="4">
        <f t="shared" si="19"/>
        <v>15</v>
      </c>
      <c r="F157">
        <f t="shared" si="21"/>
        <v>85</v>
      </c>
      <c r="G157" s="4">
        <f t="shared" si="20"/>
        <v>17</v>
      </c>
      <c r="H157">
        <f t="shared" si="22"/>
        <v>17</v>
      </c>
      <c r="I157">
        <f t="shared" si="23"/>
        <v>0</v>
      </c>
    </row>
    <row r="158" spans="1:9" x14ac:dyDescent="0.3">
      <c r="A158" s="1">
        <v>41908</v>
      </c>
      <c r="B158">
        <f t="shared" si="16"/>
        <v>5</v>
      </c>
      <c r="C158">
        <f t="shared" si="18"/>
        <v>0.15</v>
      </c>
      <c r="D158">
        <f t="shared" si="17"/>
        <v>90</v>
      </c>
      <c r="E158" s="4">
        <f t="shared" si="19"/>
        <v>15</v>
      </c>
      <c r="F158">
        <f t="shared" si="21"/>
        <v>83</v>
      </c>
      <c r="G158" s="4">
        <f t="shared" si="20"/>
        <v>17</v>
      </c>
      <c r="H158">
        <f t="shared" si="22"/>
        <v>17</v>
      </c>
      <c r="I158">
        <f t="shared" si="23"/>
        <v>0</v>
      </c>
    </row>
    <row r="159" spans="1:9" x14ac:dyDescent="0.3">
      <c r="A159" s="1">
        <v>41909</v>
      </c>
      <c r="B159">
        <f t="shared" si="16"/>
        <v>6</v>
      </c>
      <c r="C159">
        <f t="shared" si="18"/>
        <v>0.15</v>
      </c>
      <c r="D159">
        <f t="shared" si="17"/>
        <v>90</v>
      </c>
      <c r="E159" s="4">
        <f t="shared" si="19"/>
        <v>15</v>
      </c>
      <c r="F159">
        <f t="shared" si="21"/>
        <v>81</v>
      </c>
      <c r="G159" s="4">
        <f t="shared" si="20"/>
        <v>17</v>
      </c>
      <c r="H159">
        <f t="shared" si="22"/>
        <v>17</v>
      </c>
      <c r="I159">
        <f t="shared" si="23"/>
        <v>0</v>
      </c>
    </row>
    <row r="160" spans="1:9" x14ac:dyDescent="0.3">
      <c r="A160" s="1">
        <v>41910</v>
      </c>
      <c r="B160">
        <f t="shared" si="16"/>
        <v>7</v>
      </c>
      <c r="C160">
        <f t="shared" si="18"/>
        <v>0.15</v>
      </c>
      <c r="D160">
        <f t="shared" si="17"/>
        <v>90</v>
      </c>
      <c r="E160" s="4">
        <f t="shared" si="19"/>
        <v>15</v>
      </c>
      <c r="F160">
        <f t="shared" si="21"/>
        <v>79</v>
      </c>
      <c r="G160" s="4">
        <f t="shared" si="20"/>
        <v>17</v>
      </c>
      <c r="H160">
        <f t="shared" si="22"/>
        <v>17</v>
      </c>
      <c r="I160">
        <f t="shared" si="23"/>
        <v>0</v>
      </c>
    </row>
    <row r="161" spans="1:9" x14ac:dyDescent="0.3">
      <c r="A161" s="1">
        <v>41911</v>
      </c>
      <c r="B161">
        <f t="shared" si="16"/>
        <v>1</v>
      </c>
      <c r="C161">
        <f t="shared" si="18"/>
        <v>0.15</v>
      </c>
      <c r="D161">
        <f t="shared" si="17"/>
        <v>90</v>
      </c>
      <c r="E161" s="4">
        <f t="shared" si="19"/>
        <v>15</v>
      </c>
      <c r="F161">
        <f t="shared" si="21"/>
        <v>77</v>
      </c>
      <c r="G161" s="4">
        <f t="shared" si="20"/>
        <v>17</v>
      </c>
      <c r="H161">
        <f t="shared" si="22"/>
        <v>17</v>
      </c>
      <c r="I161">
        <f t="shared" si="23"/>
        <v>0</v>
      </c>
    </row>
  </sheetData>
  <autoFilter ref="A1:I161">
    <filterColumn colId="8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workbookViewId="0">
      <selection activeCell="A13" sqref="A13"/>
    </sheetView>
  </sheetViews>
  <sheetFormatPr defaultRowHeight="14.4" x14ac:dyDescent="0.3"/>
  <cols>
    <col min="1" max="1" width="10.109375" bestFit="1" customWidth="1"/>
    <col min="10" max="10" width="10.10937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s="6"/>
      <c r="I1" s="6"/>
    </row>
    <row r="2" spans="1:12" x14ac:dyDescent="0.3">
      <c r="A2" s="1">
        <v>41752</v>
      </c>
      <c r="B2" s="2">
        <f>WEEKDAY(A2,2)</f>
        <v>3</v>
      </c>
      <c r="C2" s="2">
        <v>0.5</v>
      </c>
      <c r="D2" s="2">
        <f>C2*$L$2</f>
        <v>372</v>
      </c>
      <c r="E2" s="2">
        <f>0</f>
        <v>0</v>
      </c>
      <c r="F2" s="2">
        <v>0</v>
      </c>
      <c r="G2" s="2">
        <v>0</v>
      </c>
      <c r="H2" s="6"/>
      <c r="I2" s="6"/>
      <c r="K2" t="s">
        <v>1</v>
      </c>
      <c r="L2" s="5">
        <v>744</v>
      </c>
    </row>
    <row r="3" spans="1:12" x14ac:dyDescent="0.3">
      <c r="A3" s="1">
        <v>41753</v>
      </c>
      <c r="B3">
        <f t="shared" ref="B3:B66" si="0">WEEKDAY(A3,2)</f>
        <v>4</v>
      </c>
      <c r="C3">
        <f>ROUND(IF(A3&gt;41814,IF(B3=3,C2*0.9,C2),IF(B3=3,C2*1.04,C2)),2)</f>
        <v>0.5</v>
      </c>
      <c r="D3">
        <f>C3*$L$2</f>
        <v>372</v>
      </c>
      <c r="E3" s="4">
        <f>INT(D2/$L$3)</f>
        <v>62</v>
      </c>
      <c r="F3" s="2">
        <f>F2+E2</f>
        <v>0</v>
      </c>
      <c r="G3" s="2">
        <v>0</v>
      </c>
      <c r="H3" s="6"/>
      <c r="I3" s="6"/>
      <c r="K3" t="s">
        <v>5</v>
      </c>
      <c r="L3">
        <v>6</v>
      </c>
    </row>
    <row r="4" spans="1:12" x14ac:dyDescent="0.3">
      <c r="A4" s="1">
        <v>41754</v>
      </c>
      <c r="B4">
        <f t="shared" si="0"/>
        <v>5</v>
      </c>
      <c r="C4">
        <f t="shared" ref="C4:C67" si="1">ROUND(IF(A4&gt;41814,IF(B4=3,C3*0.9,C3),IF(B4=3,C3*1.04,C3)),2)</f>
        <v>0.5</v>
      </c>
      <c r="D4">
        <f>C4*$L$2</f>
        <v>372</v>
      </c>
      <c r="E4" s="4">
        <f t="shared" ref="E4:E67" si="2">INT(D3/$L$3)</f>
        <v>62</v>
      </c>
      <c r="F4" s="2">
        <f t="shared" ref="F4:F6" si="3">F3+E3</f>
        <v>62</v>
      </c>
      <c r="G4" s="2">
        <v>0</v>
      </c>
      <c r="H4" s="6"/>
      <c r="I4" s="6"/>
    </row>
    <row r="5" spans="1:12" x14ac:dyDescent="0.3">
      <c r="A5" s="1">
        <v>41755</v>
      </c>
      <c r="B5">
        <f t="shared" si="0"/>
        <v>6</v>
      </c>
      <c r="C5">
        <f t="shared" si="1"/>
        <v>0.5</v>
      </c>
      <c r="D5">
        <f>C5*$L$2</f>
        <v>372</v>
      </c>
      <c r="E5" s="4">
        <f t="shared" si="2"/>
        <v>62</v>
      </c>
      <c r="F5" s="2">
        <f t="shared" si="3"/>
        <v>124</v>
      </c>
      <c r="G5" s="2">
        <v>0</v>
      </c>
      <c r="H5" s="6" t="s">
        <v>9</v>
      </c>
      <c r="I5" s="6"/>
      <c r="J5" s="3"/>
    </row>
    <row r="6" spans="1:12" x14ac:dyDescent="0.3">
      <c r="A6" s="1">
        <v>41756</v>
      </c>
      <c r="B6">
        <f t="shared" si="0"/>
        <v>7</v>
      </c>
      <c r="C6">
        <f t="shared" si="1"/>
        <v>0.5</v>
      </c>
      <c r="D6">
        <f>C6*$L$2</f>
        <v>372</v>
      </c>
      <c r="E6" s="4">
        <f t="shared" si="2"/>
        <v>62</v>
      </c>
      <c r="F6" s="2">
        <f t="shared" si="3"/>
        <v>186</v>
      </c>
      <c r="G6" s="2">
        <f>G5</f>
        <v>0</v>
      </c>
      <c r="H6" s="6"/>
      <c r="I6" s="6"/>
    </row>
    <row r="7" spans="1:12" x14ac:dyDescent="0.3">
      <c r="A7" s="1">
        <v>41757</v>
      </c>
      <c r="B7">
        <f t="shared" si="0"/>
        <v>1</v>
      </c>
      <c r="C7">
        <f t="shared" si="1"/>
        <v>0.5</v>
      </c>
      <c r="D7">
        <f>C7*$L$2</f>
        <v>372</v>
      </c>
      <c r="E7" s="4">
        <f t="shared" si="2"/>
        <v>62</v>
      </c>
      <c r="F7" s="2">
        <f>F6+E6</f>
        <v>248</v>
      </c>
      <c r="G7" s="4">
        <f>G6+E2-H6</f>
        <v>0</v>
      </c>
      <c r="H7" s="6"/>
      <c r="I7" s="6" t="s">
        <v>12</v>
      </c>
    </row>
    <row r="8" spans="1:12" x14ac:dyDescent="0.3">
      <c r="A8" s="1">
        <v>41758</v>
      </c>
      <c r="B8">
        <f t="shared" si="0"/>
        <v>2</v>
      </c>
      <c r="C8">
        <f t="shared" si="1"/>
        <v>0.5</v>
      </c>
      <c r="D8">
        <f>C8*$L$2</f>
        <v>372</v>
      </c>
      <c r="E8" s="4">
        <f t="shared" si="2"/>
        <v>62</v>
      </c>
      <c r="F8">
        <f>F7+E7-E2</f>
        <v>310</v>
      </c>
      <c r="G8" s="4">
        <f t="shared" ref="G8:G71" si="4">G7+E3-H7</f>
        <v>62</v>
      </c>
      <c r="H8">
        <f>IF(B8&lt;6,IF(G8&gt;35,36,G8),IF(G8&gt;99,100,G8))</f>
        <v>36</v>
      </c>
      <c r="I8">
        <f>IF(IF(B8&lt;6,36,100)=H8,1,0)</f>
        <v>1</v>
      </c>
    </row>
    <row r="9" spans="1:12" x14ac:dyDescent="0.3">
      <c r="A9" s="1">
        <v>41759</v>
      </c>
      <c r="B9">
        <f t="shared" si="0"/>
        <v>3</v>
      </c>
      <c r="C9">
        <f t="shared" si="1"/>
        <v>0.52</v>
      </c>
      <c r="D9">
        <f>C9*$L$2</f>
        <v>386.88</v>
      </c>
      <c r="E9" s="4">
        <f t="shared" si="2"/>
        <v>62</v>
      </c>
      <c r="F9">
        <f t="shared" ref="F9:F72" si="5">F8+E8-E3</f>
        <v>310</v>
      </c>
      <c r="G9" s="4">
        <f t="shared" si="4"/>
        <v>88</v>
      </c>
      <c r="H9">
        <f t="shared" ref="H9:H72" si="6">IF(B9&lt;6,IF(G9&gt;35,36,G9),IF(G9&gt;99,100,G9))</f>
        <v>36</v>
      </c>
      <c r="I9">
        <f t="shared" ref="I9:I72" si="7">IF(IF(B9&lt;6,36,100)=H9,1,0)</f>
        <v>1</v>
      </c>
    </row>
    <row r="10" spans="1:12" x14ac:dyDescent="0.3">
      <c r="A10" s="1">
        <v>41760</v>
      </c>
      <c r="B10">
        <f t="shared" si="0"/>
        <v>4</v>
      </c>
      <c r="C10">
        <f t="shared" si="1"/>
        <v>0.52</v>
      </c>
      <c r="D10">
        <f>C10*$L$2</f>
        <v>386.88</v>
      </c>
      <c r="E10" s="4">
        <f t="shared" si="2"/>
        <v>64</v>
      </c>
      <c r="F10">
        <f t="shared" si="5"/>
        <v>310</v>
      </c>
      <c r="G10" s="4">
        <f t="shared" si="4"/>
        <v>114</v>
      </c>
      <c r="H10">
        <f t="shared" si="6"/>
        <v>36</v>
      </c>
      <c r="I10">
        <f t="shared" si="7"/>
        <v>1</v>
      </c>
    </row>
    <row r="11" spans="1:12" x14ac:dyDescent="0.3">
      <c r="A11" s="1">
        <v>41761</v>
      </c>
      <c r="B11">
        <f t="shared" si="0"/>
        <v>5</v>
      </c>
      <c r="C11">
        <f t="shared" si="1"/>
        <v>0.52</v>
      </c>
      <c r="D11">
        <f>C11*$L$2</f>
        <v>386.88</v>
      </c>
      <c r="E11" s="4">
        <f t="shared" si="2"/>
        <v>64</v>
      </c>
      <c r="F11">
        <f t="shared" si="5"/>
        <v>312</v>
      </c>
      <c r="G11" s="4">
        <f t="shared" si="4"/>
        <v>140</v>
      </c>
      <c r="H11">
        <f t="shared" si="6"/>
        <v>36</v>
      </c>
      <c r="I11">
        <f t="shared" si="7"/>
        <v>1</v>
      </c>
    </row>
    <row r="12" spans="1:12" x14ac:dyDescent="0.3">
      <c r="A12" s="1">
        <v>41762</v>
      </c>
      <c r="B12">
        <f t="shared" si="0"/>
        <v>6</v>
      </c>
      <c r="C12">
        <f t="shared" si="1"/>
        <v>0.52</v>
      </c>
      <c r="D12">
        <f>C12*$L$2</f>
        <v>386.88</v>
      </c>
      <c r="E12" s="4">
        <f t="shared" si="2"/>
        <v>64</v>
      </c>
      <c r="F12">
        <f t="shared" si="5"/>
        <v>314</v>
      </c>
      <c r="G12" s="4">
        <f t="shared" si="4"/>
        <v>166</v>
      </c>
      <c r="H12">
        <f t="shared" si="6"/>
        <v>100</v>
      </c>
      <c r="I12">
        <f t="shared" si="7"/>
        <v>1</v>
      </c>
    </row>
    <row r="13" spans="1:12" x14ac:dyDescent="0.3">
      <c r="A13" s="15">
        <v>41763</v>
      </c>
      <c r="B13">
        <f t="shared" si="0"/>
        <v>7</v>
      </c>
      <c r="C13">
        <f t="shared" si="1"/>
        <v>0.52</v>
      </c>
      <c r="D13">
        <f>C13*$L$2</f>
        <v>386.88</v>
      </c>
      <c r="E13" s="4">
        <f t="shared" si="2"/>
        <v>64</v>
      </c>
      <c r="F13">
        <f t="shared" si="5"/>
        <v>316</v>
      </c>
      <c r="G13" s="4">
        <f t="shared" si="4"/>
        <v>128</v>
      </c>
      <c r="H13">
        <f t="shared" si="6"/>
        <v>100</v>
      </c>
      <c r="I13">
        <f t="shared" si="7"/>
        <v>1</v>
      </c>
    </row>
    <row r="14" spans="1:12" x14ac:dyDescent="0.3">
      <c r="A14" s="1">
        <v>41764</v>
      </c>
      <c r="B14">
        <f t="shared" si="0"/>
        <v>1</v>
      </c>
      <c r="C14">
        <f t="shared" si="1"/>
        <v>0.52</v>
      </c>
      <c r="D14">
        <f>C14*$L$2</f>
        <v>386.88</v>
      </c>
      <c r="E14" s="4">
        <f t="shared" si="2"/>
        <v>64</v>
      </c>
      <c r="F14">
        <f t="shared" si="5"/>
        <v>318</v>
      </c>
      <c r="G14" s="4">
        <f t="shared" si="4"/>
        <v>90</v>
      </c>
      <c r="H14">
        <f t="shared" si="6"/>
        <v>36</v>
      </c>
      <c r="I14">
        <f t="shared" si="7"/>
        <v>1</v>
      </c>
    </row>
    <row r="15" spans="1:12" x14ac:dyDescent="0.3">
      <c r="A15" s="1">
        <v>41765</v>
      </c>
      <c r="B15">
        <f t="shared" si="0"/>
        <v>2</v>
      </c>
      <c r="C15">
        <f t="shared" si="1"/>
        <v>0.52</v>
      </c>
      <c r="D15">
        <f>C15*$L$2</f>
        <v>386.88</v>
      </c>
      <c r="E15" s="4">
        <f t="shared" si="2"/>
        <v>64</v>
      </c>
      <c r="F15">
        <f t="shared" si="5"/>
        <v>320</v>
      </c>
      <c r="G15" s="4">
        <f t="shared" si="4"/>
        <v>118</v>
      </c>
      <c r="H15">
        <f t="shared" si="6"/>
        <v>36</v>
      </c>
      <c r="I15">
        <f t="shared" si="7"/>
        <v>1</v>
      </c>
    </row>
    <row r="16" spans="1:12" x14ac:dyDescent="0.3">
      <c r="A16" s="1">
        <v>41766</v>
      </c>
      <c r="B16">
        <f t="shared" si="0"/>
        <v>3</v>
      </c>
      <c r="C16">
        <f t="shared" si="1"/>
        <v>0.54</v>
      </c>
      <c r="D16">
        <f>C16*$L$2</f>
        <v>401.76000000000005</v>
      </c>
      <c r="E16" s="4">
        <f t="shared" si="2"/>
        <v>64</v>
      </c>
      <c r="F16">
        <f t="shared" si="5"/>
        <v>320</v>
      </c>
      <c r="G16" s="4">
        <f t="shared" si="4"/>
        <v>146</v>
      </c>
      <c r="H16">
        <f t="shared" si="6"/>
        <v>36</v>
      </c>
      <c r="I16">
        <f t="shared" si="7"/>
        <v>1</v>
      </c>
    </row>
    <row r="17" spans="1:9" x14ac:dyDescent="0.3">
      <c r="A17" s="1">
        <v>41767</v>
      </c>
      <c r="B17">
        <f t="shared" si="0"/>
        <v>4</v>
      </c>
      <c r="C17">
        <f t="shared" si="1"/>
        <v>0.54</v>
      </c>
      <c r="D17">
        <f>C17*$L$2</f>
        <v>401.76000000000005</v>
      </c>
      <c r="E17" s="4">
        <f t="shared" si="2"/>
        <v>66</v>
      </c>
      <c r="F17">
        <f t="shared" si="5"/>
        <v>320</v>
      </c>
      <c r="G17" s="4">
        <f t="shared" si="4"/>
        <v>174</v>
      </c>
      <c r="H17">
        <f t="shared" si="6"/>
        <v>36</v>
      </c>
      <c r="I17">
        <f t="shared" si="7"/>
        <v>1</v>
      </c>
    </row>
    <row r="18" spans="1:9" x14ac:dyDescent="0.3">
      <c r="A18" s="1">
        <v>41768</v>
      </c>
      <c r="B18">
        <f t="shared" si="0"/>
        <v>5</v>
      </c>
      <c r="C18">
        <f t="shared" si="1"/>
        <v>0.54</v>
      </c>
      <c r="D18">
        <f>C18*$L$2</f>
        <v>401.76000000000005</v>
      </c>
      <c r="E18" s="4">
        <f t="shared" si="2"/>
        <v>66</v>
      </c>
      <c r="F18">
        <f t="shared" si="5"/>
        <v>322</v>
      </c>
      <c r="G18" s="4">
        <f t="shared" si="4"/>
        <v>202</v>
      </c>
      <c r="H18">
        <f t="shared" si="6"/>
        <v>36</v>
      </c>
      <c r="I18">
        <f t="shared" si="7"/>
        <v>1</v>
      </c>
    </row>
    <row r="19" spans="1:9" x14ac:dyDescent="0.3">
      <c r="A19" s="1">
        <v>41769</v>
      </c>
      <c r="B19">
        <f t="shared" si="0"/>
        <v>6</v>
      </c>
      <c r="C19">
        <f t="shared" si="1"/>
        <v>0.54</v>
      </c>
      <c r="D19">
        <f>C19*$L$2</f>
        <v>401.76000000000005</v>
      </c>
      <c r="E19" s="4">
        <f t="shared" si="2"/>
        <v>66</v>
      </c>
      <c r="F19">
        <f t="shared" si="5"/>
        <v>324</v>
      </c>
      <c r="G19" s="4">
        <f t="shared" si="4"/>
        <v>230</v>
      </c>
      <c r="H19">
        <f t="shared" si="6"/>
        <v>100</v>
      </c>
      <c r="I19">
        <f t="shared" si="7"/>
        <v>1</v>
      </c>
    </row>
    <row r="20" spans="1:9" x14ac:dyDescent="0.3">
      <c r="A20" s="1">
        <v>41770</v>
      </c>
      <c r="B20">
        <f t="shared" si="0"/>
        <v>7</v>
      </c>
      <c r="C20">
        <f t="shared" si="1"/>
        <v>0.54</v>
      </c>
      <c r="D20">
        <f>C20*$L$2</f>
        <v>401.76000000000005</v>
      </c>
      <c r="E20" s="4">
        <f t="shared" si="2"/>
        <v>66</v>
      </c>
      <c r="F20">
        <f t="shared" si="5"/>
        <v>326</v>
      </c>
      <c r="G20" s="4">
        <f t="shared" si="4"/>
        <v>194</v>
      </c>
      <c r="H20">
        <f t="shared" si="6"/>
        <v>100</v>
      </c>
      <c r="I20">
        <f t="shared" si="7"/>
        <v>1</v>
      </c>
    </row>
    <row r="21" spans="1:9" x14ac:dyDescent="0.3">
      <c r="A21" s="1">
        <v>41771</v>
      </c>
      <c r="B21">
        <f t="shared" si="0"/>
        <v>1</v>
      </c>
      <c r="C21">
        <f t="shared" si="1"/>
        <v>0.54</v>
      </c>
      <c r="D21">
        <f>C21*$L$2</f>
        <v>401.76000000000005</v>
      </c>
      <c r="E21" s="4">
        <f t="shared" si="2"/>
        <v>66</v>
      </c>
      <c r="F21">
        <f t="shared" si="5"/>
        <v>328</v>
      </c>
      <c r="G21" s="4">
        <f t="shared" si="4"/>
        <v>158</v>
      </c>
      <c r="H21">
        <f t="shared" si="6"/>
        <v>36</v>
      </c>
      <c r="I21">
        <f t="shared" si="7"/>
        <v>1</v>
      </c>
    </row>
    <row r="22" spans="1:9" x14ac:dyDescent="0.3">
      <c r="A22" s="1">
        <v>41772</v>
      </c>
      <c r="B22">
        <f t="shared" si="0"/>
        <v>2</v>
      </c>
      <c r="C22">
        <f t="shared" si="1"/>
        <v>0.54</v>
      </c>
      <c r="D22">
        <f>C22*$L$2</f>
        <v>401.76000000000005</v>
      </c>
      <c r="E22" s="4">
        <f t="shared" si="2"/>
        <v>66</v>
      </c>
      <c r="F22">
        <f t="shared" si="5"/>
        <v>330</v>
      </c>
      <c r="G22" s="4">
        <f t="shared" si="4"/>
        <v>188</v>
      </c>
      <c r="H22">
        <f t="shared" si="6"/>
        <v>36</v>
      </c>
      <c r="I22">
        <f t="shared" si="7"/>
        <v>1</v>
      </c>
    </row>
    <row r="23" spans="1:9" x14ac:dyDescent="0.3">
      <c r="A23" s="1">
        <v>41773</v>
      </c>
      <c r="B23">
        <f t="shared" si="0"/>
        <v>3</v>
      </c>
      <c r="C23">
        <f t="shared" si="1"/>
        <v>0.56000000000000005</v>
      </c>
      <c r="D23">
        <f>C23*$L$2</f>
        <v>416.64000000000004</v>
      </c>
      <c r="E23" s="4">
        <f t="shared" si="2"/>
        <v>66</v>
      </c>
      <c r="F23">
        <f t="shared" si="5"/>
        <v>330</v>
      </c>
      <c r="G23" s="4">
        <f t="shared" si="4"/>
        <v>218</v>
      </c>
      <c r="H23">
        <f t="shared" si="6"/>
        <v>36</v>
      </c>
      <c r="I23">
        <f t="shared" si="7"/>
        <v>1</v>
      </c>
    </row>
    <row r="24" spans="1:9" x14ac:dyDescent="0.3">
      <c r="A24" s="1">
        <v>41774</v>
      </c>
      <c r="B24">
        <f t="shared" si="0"/>
        <v>4</v>
      </c>
      <c r="C24">
        <f t="shared" si="1"/>
        <v>0.56000000000000005</v>
      </c>
      <c r="D24">
        <f>C24*$L$2</f>
        <v>416.64000000000004</v>
      </c>
      <c r="E24" s="4">
        <f t="shared" si="2"/>
        <v>69</v>
      </c>
      <c r="F24">
        <f t="shared" si="5"/>
        <v>330</v>
      </c>
      <c r="G24" s="4">
        <f t="shared" si="4"/>
        <v>248</v>
      </c>
      <c r="H24">
        <f t="shared" si="6"/>
        <v>36</v>
      </c>
      <c r="I24">
        <f t="shared" si="7"/>
        <v>1</v>
      </c>
    </row>
    <row r="25" spans="1:9" x14ac:dyDescent="0.3">
      <c r="A25" s="1">
        <v>41775</v>
      </c>
      <c r="B25">
        <f t="shared" si="0"/>
        <v>5</v>
      </c>
      <c r="C25">
        <f t="shared" si="1"/>
        <v>0.56000000000000005</v>
      </c>
      <c r="D25">
        <f>C25*$L$2</f>
        <v>416.64000000000004</v>
      </c>
      <c r="E25" s="4">
        <f t="shared" si="2"/>
        <v>69</v>
      </c>
      <c r="F25">
        <f t="shared" si="5"/>
        <v>333</v>
      </c>
      <c r="G25" s="4">
        <f t="shared" si="4"/>
        <v>278</v>
      </c>
      <c r="H25">
        <f t="shared" si="6"/>
        <v>36</v>
      </c>
      <c r="I25">
        <f t="shared" si="7"/>
        <v>1</v>
      </c>
    </row>
    <row r="26" spans="1:9" x14ac:dyDescent="0.3">
      <c r="A26" s="1">
        <v>41776</v>
      </c>
      <c r="B26">
        <f t="shared" si="0"/>
        <v>6</v>
      </c>
      <c r="C26">
        <f t="shared" si="1"/>
        <v>0.56000000000000005</v>
      </c>
      <c r="D26">
        <f>C26*$L$2</f>
        <v>416.64000000000004</v>
      </c>
      <c r="E26" s="4">
        <f t="shared" si="2"/>
        <v>69</v>
      </c>
      <c r="F26">
        <f t="shared" si="5"/>
        <v>336</v>
      </c>
      <c r="G26" s="4">
        <f t="shared" si="4"/>
        <v>308</v>
      </c>
      <c r="H26">
        <f t="shared" si="6"/>
        <v>100</v>
      </c>
      <c r="I26">
        <f t="shared" si="7"/>
        <v>1</v>
      </c>
    </row>
    <row r="27" spans="1:9" x14ac:dyDescent="0.3">
      <c r="A27" s="1">
        <v>41777</v>
      </c>
      <c r="B27">
        <f t="shared" si="0"/>
        <v>7</v>
      </c>
      <c r="C27">
        <f t="shared" si="1"/>
        <v>0.56000000000000005</v>
      </c>
      <c r="D27">
        <f>C27*$L$2</f>
        <v>416.64000000000004</v>
      </c>
      <c r="E27" s="4">
        <f t="shared" si="2"/>
        <v>69</v>
      </c>
      <c r="F27">
        <f t="shared" si="5"/>
        <v>339</v>
      </c>
      <c r="G27" s="4">
        <f t="shared" si="4"/>
        <v>274</v>
      </c>
      <c r="H27">
        <f t="shared" si="6"/>
        <v>100</v>
      </c>
      <c r="I27">
        <f t="shared" si="7"/>
        <v>1</v>
      </c>
    </row>
    <row r="28" spans="1:9" x14ac:dyDescent="0.3">
      <c r="A28" s="1">
        <v>41778</v>
      </c>
      <c r="B28">
        <f t="shared" si="0"/>
        <v>1</v>
      </c>
      <c r="C28">
        <f t="shared" si="1"/>
        <v>0.56000000000000005</v>
      </c>
      <c r="D28">
        <f>C28*$L$2</f>
        <v>416.64000000000004</v>
      </c>
      <c r="E28" s="4">
        <f t="shared" si="2"/>
        <v>69</v>
      </c>
      <c r="F28">
        <f t="shared" si="5"/>
        <v>342</v>
      </c>
      <c r="G28" s="4">
        <f t="shared" si="4"/>
        <v>240</v>
      </c>
      <c r="H28">
        <f t="shared" si="6"/>
        <v>36</v>
      </c>
      <c r="I28">
        <f t="shared" si="7"/>
        <v>1</v>
      </c>
    </row>
    <row r="29" spans="1:9" x14ac:dyDescent="0.3">
      <c r="A29" s="1">
        <v>41779</v>
      </c>
      <c r="B29">
        <f t="shared" si="0"/>
        <v>2</v>
      </c>
      <c r="C29">
        <f t="shared" si="1"/>
        <v>0.56000000000000005</v>
      </c>
      <c r="D29">
        <f>C29*$L$2</f>
        <v>416.64000000000004</v>
      </c>
      <c r="E29" s="4">
        <f t="shared" si="2"/>
        <v>69</v>
      </c>
      <c r="F29">
        <f t="shared" si="5"/>
        <v>345</v>
      </c>
      <c r="G29" s="4">
        <f t="shared" si="4"/>
        <v>273</v>
      </c>
      <c r="H29">
        <f t="shared" si="6"/>
        <v>36</v>
      </c>
      <c r="I29">
        <f t="shared" si="7"/>
        <v>1</v>
      </c>
    </row>
    <row r="30" spans="1:9" x14ac:dyDescent="0.3">
      <c r="A30" s="1">
        <v>41780</v>
      </c>
      <c r="B30">
        <f t="shared" si="0"/>
        <v>3</v>
      </c>
      <c r="C30">
        <f t="shared" si="1"/>
        <v>0.57999999999999996</v>
      </c>
      <c r="D30">
        <f>C30*$L$2</f>
        <v>431.52</v>
      </c>
      <c r="E30" s="4">
        <f t="shared" si="2"/>
        <v>69</v>
      </c>
      <c r="F30">
        <f t="shared" si="5"/>
        <v>345</v>
      </c>
      <c r="G30" s="4">
        <f t="shared" si="4"/>
        <v>306</v>
      </c>
      <c r="H30">
        <f t="shared" si="6"/>
        <v>36</v>
      </c>
      <c r="I30">
        <f t="shared" si="7"/>
        <v>1</v>
      </c>
    </row>
    <row r="31" spans="1:9" x14ac:dyDescent="0.3">
      <c r="A31" s="1">
        <v>41781</v>
      </c>
      <c r="B31">
        <f t="shared" si="0"/>
        <v>4</v>
      </c>
      <c r="C31">
        <f t="shared" si="1"/>
        <v>0.57999999999999996</v>
      </c>
      <c r="D31">
        <f>C31*$L$2</f>
        <v>431.52</v>
      </c>
      <c r="E31" s="4">
        <f t="shared" si="2"/>
        <v>71</v>
      </c>
      <c r="F31">
        <f t="shared" si="5"/>
        <v>345</v>
      </c>
      <c r="G31" s="4">
        <f t="shared" si="4"/>
        <v>339</v>
      </c>
      <c r="H31">
        <f t="shared" si="6"/>
        <v>36</v>
      </c>
      <c r="I31">
        <f t="shared" si="7"/>
        <v>1</v>
      </c>
    </row>
    <row r="32" spans="1:9" x14ac:dyDescent="0.3">
      <c r="A32" s="1">
        <v>41782</v>
      </c>
      <c r="B32">
        <f t="shared" si="0"/>
        <v>5</v>
      </c>
      <c r="C32">
        <f t="shared" si="1"/>
        <v>0.57999999999999996</v>
      </c>
      <c r="D32">
        <f>C32*$L$2</f>
        <v>431.52</v>
      </c>
      <c r="E32" s="4">
        <f t="shared" si="2"/>
        <v>71</v>
      </c>
      <c r="F32">
        <f t="shared" si="5"/>
        <v>347</v>
      </c>
      <c r="G32" s="4">
        <f t="shared" si="4"/>
        <v>372</v>
      </c>
      <c r="H32">
        <f t="shared" si="6"/>
        <v>36</v>
      </c>
      <c r="I32">
        <f t="shared" si="7"/>
        <v>1</v>
      </c>
    </row>
    <row r="33" spans="1:9" x14ac:dyDescent="0.3">
      <c r="A33" s="1">
        <v>41783</v>
      </c>
      <c r="B33">
        <f t="shared" si="0"/>
        <v>6</v>
      </c>
      <c r="C33">
        <f t="shared" si="1"/>
        <v>0.57999999999999996</v>
      </c>
      <c r="D33">
        <f>C33*$L$2</f>
        <v>431.52</v>
      </c>
      <c r="E33" s="4">
        <f t="shared" si="2"/>
        <v>71</v>
      </c>
      <c r="F33">
        <f t="shared" si="5"/>
        <v>349</v>
      </c>
      <c r="G33" s="4">
        <f t="shared" si="4"/>
        <v>405</v>
      </c>
      <c r="H33">
        <f t="shared" si="6"/>
        <v>100</v>
      </c>
      <c r="I33">
        <f t="shared" si="7"/>
        <v>1</v>
      </c>
    </row>
    <row r="34" spans="1:9" x14ac:dyDescent="0.3">
      <c r="A34" s="1">
        <v>41784</v>
      </c>
      <c r="B34">
        <f t="shared" si="0"/>
        <v>7</v>
      </c>
      <c r="C34">
        <f t="shared" si="1"/>
        <v>0.57999999999999996</v>
      </c>
      <c r="D34">
        <f>C34*$L$2</f>
        <v>431.52</v>
      </c>
      <c r="E34" s="4">
        <f t="shared" si="2"/>
        <v>71</v>
      </c>
      <c r="F34">
        <f t="shared" si="5"/>
        <v>351</v>
      </c>
      <c r="G34" s="4">
        <f t="shared" si="4"/>
        <v>374</v>
      </c>
      <c r="H34">
        <f t="shared" si="6"/>
        <v>100</v>
      </c>
      <c r="I34">
        <f t="shared" si="7"/>
        <v>1</v>
      </c>
    </row>
    <row r="35" spans="1:9" x14ac:dyDescent="0.3">
      <c r="A35" s="1">
        <v>41785</v>
      </c>
      <c r="B35">
        <f t="shared" si="0"/>
        <v>1</v>
      </c>
      <c r="C35">
        <f t="shared" si="1"/>
        <v>0.57999999999999996</v>
      </c>
      <c r="D35">
        <f>C35*$L$2</f>
        <v>431.52</v>
      </c>
      <c r="E35" s="4">
        <f t="shared" si="2"/>
        <v>71</v>
      </c>
      <c r="F35">
        <f t="shared" si="5"/>
        <v>353</v>
      </c>
      <c r="G35" s="4">
        <f t="shared" si="4"/>
        <v>343</v>
      </c>
      <c r="H35">
        <f t="shared" si="6"/>
        <v>36</v>
      </c>
      <c r="I35">
        <f t="shared" si="7"/>
        <v>1</v>
      </c>
    </row>
    <row r="36" spans="1:9" x14ac:dyDescent="0.3">
      <c r="A36" s="1">
        <v>41786</v>
      </c>
      <c r="B36">
        <f t="shared" si="0"/>
        <v>2</v>
      </c>
      <c r="C36">
        <f t="shared" si="1"/>
        <v>0.57999999999999996</v>
      </c>
      <c r="D36">
        <f>C36*$L$2</f>
        <v>431.52</v>
      </c>
      <c r="E36" s="4">
        <f t="shared" si="2"/>
        <v>71</v>
      </c>
      <c r="F36">
        <f t="shared" si="5"/>
        <v>355</v>
      </c>
      <c r="G36" s="4">
        <f t="shared" si="4"/>
        <v>378</v>
      </c>
      <c r="H36">
        <f t="shared" si="6"/>
        <v>36</v>
      </c>
      <c r="I36">
        <f t="shared" si="7"/>
        <v>1</v>
      </c>
    </row>
    <row r="37" spans="1:9" x14ac:dyDescent="0.3">
      <c r="A37" s="1">
        <v>41787</v>
      </c>
      <c r="B37">
        <f t="shared" si="0"/>
        <v>3</v>
      </c>
      <c r="C37">
        <f t="shared" si="1"/>
        <v>0.6</v>
      </c>
      <c r="D37">
        <f>C37*$L$2</f>
        <v>446.4</v>
      </c>
      <c r="E37" s="4">
        <f t="shared" si="2"/>
        <v>71</v>
      </c>
      <c r="F37">
        <f t="shared" si="5"/>
        <v>355</v>
      </c>
      <c r="G37" s="4">
        <f t="shared" si="4"/>
        <v>413</v>
      </c>
      <c r="H37">
        <f t="shared" si="6"/>
        <v>36</v>
      </c>
      <c r="I37">
        <f t="shared" si="7"/>
        <v>1</v>
      </c>
    </row>
    <row r="38" spans="1:9" x14ac:dyDescent="0.3">
      <c r="A38" s="1">
        <v>41788</v>
      </c>
      <c r="B38">
        <f t="shared" si="0"/>
        <v>4</v>
      </c>
      <c r="C38">
        <f t="shared" si="1"/>
        <v>0.6</v>
      </c>
      <c r="D38">
        <f>C38*$L$2</f>
        <v>446.4</v>
      </c>
      <c r="E38" s="4">
        <f t="shared" si="2"/>
        <v>74</v>
      </c>
      <c r="F38">
        <f t="shared" si="5"/>
        <v>355</v>
      </c>
      <c r="G38" s="4">
        <f t="shared" si="4"/>
        <v>448</v>
      </c>
      <c r="H38">
        <f t="shared" si="6"/>
        <v>36</v>
      </c>
      <c r="I38">
        <f t="shared" si="7"/>
        <v>1</v>
      </c>
    </row>
    <row r="39" spans="1:9" x14ac:dyDescent="0.3">
      <c r="A39" s="1">
        <v>41789</v>
      </c>
      <c r="B39">
        <f t="shared" si="0"/>
        <v>5</v>
      </c>
      <c r="C39">
        <f t="shared" si="1"/>
        <v>0.6</v>
      </c>
      <c r="D39">
        <f>C39*$L$2</f>
        <v>446.4</v>
      </c>
      <c r="E39" s="4">
        <f t="shared" si="2"/>
        <v>74</v>
      </c>
      <c r="F39">
        <f t="shared" si="5"/>
        <v>358</v>
      </c>
      <c r="G39" s="4">
        <f t="shared" si="4"/>
        <v>483</v>
      </c>
      <c r="H39">
        <f t="shared" si="6"/>
        <v>36</v>
      </c>
      <c r="I39">
        <f t="shared" si="7"/>
        <v>1</v>
      </c>
    </row>
    <row r="40" spans="1:9" x14ac:dyDescent="0.3">
      <c r="A40" s="1">
        <v>41790</v>
      </c>
      <c r="B40">
        <f t="shared" si="0"/>
        <v>6</v>
      </c>
      <c r="C40">
        <f t="shared" si="1"/>
        <v>0.6</v>
      </c>
      <c r="D40">
        <f>C40*$L$2</f>
        <v>446.4</v>
      </c>
      <c r="E40" s="4">
        <f t="shared" si="2"/>
        <v>74</v>
      </c>
      <c r="F40">
        <f t="shared" si="5"/>
        <v>361</v>
      </c>
      <c r="G40" s="4">
        <f t="shared" si="4"/>
        <v>518</v>
      </c>
      <c r="H40">
        <f t="shared" si="6"/>
        <v>100</v>
      </c>
      <c r="I40">
        <f t="shared" si="7"/>
        <v>1</v>
      </c>
    </row>
    <row r="41" spans="1:9" x14ac:dyDescent="0.3">
      <c r="A41" s="1">
        <v>41791</v>
      </c>
      <c r="B41">
        <f t="shared" si="0"/>
        <v>7</v>
      </c>
      <c r="C41">
        <f t="shared" si="1"/>
        <v>0.6</v>
      </c>
      <c r="D41">
        <f>C41*$L$2</f>
        <v>446.4</v>
      </c>
      <c r="E41" s="4">
        <f t="shared" si="2"/>
        <v>74</v>
      </c>
      <c r="F41">
        <f t="shared" si="5"/>
        <v>364</v>
      </c>
      <c r="G41" s="4">
        <f t="shared" si="4"/>
        <v>489</v>
      </c>
      <c r="H41">
        <f t="shared" si="6"/>
        <v>100</v>
      </c>
      <c r="I41">
        <f t="shared" si="7"/>
        <v>1</v>
      </c>
    </row>
    <row r="42" spans="1:9" x14ac:dyDescent="0.3">
      <c r="A42" s="1">
        <v>41792</v>
      </c>
      <c r="B42">
        <f t="shared" si="0"/>
        <v>1</v>
      </c>
      <c r="C42">
        <f t="shared" si="1"/>
        <v>0.6</v>
      </c>
      <c r="D42">
        <f>C42*$L$2</f>
        <v>446.4</v>
      </c>
      <c r="E42" s="4">
        <f t="shared" si="2"/>
        <v>74</v>
      </c>
      <c r="F42">
        <f t="shared" si="5"/>
        <v>367</v>
      </c>
      <c r="G42" s="4">
        <f t="shared" si="4"/>
        <v>460</v>
      </c>
      <c r="H42">
        <f t="shared" si="6"/>
        <v>36</v>
      </c>
      <c r="I42">
        <f t="shared" si="7"/>
        <v>1</v>
      </c>
    </row>
    <row r="43" spans="1:9" x14ac:dyDescent="0.3">
      <c r="A43" s="1">
        <v>41793</v>
      </c>
      <c r="B43">
        <f t="shared" si="0"/>
        <v>2</v>
      </c>
      <c r="C43">
        <f t="shared" si="1"/>
        <v>0.6</v>
      </c>
      <c r="D43">
        <f>C43*$L$2</f>
        <v>446.4</v>
      </c>
      <c r="E43" s="4">
        <f t="shared" si="2"/>
        <v>74</v>
      </c>
      <c r="F43">
        <f t="shared" si="5"/>
        <v>370</v>
      </c>
      <c r="G43" s="4">
        <f t="shared" si="4"/>
        <v>498</v>
      </c>
      <c r="H43">
        <f t="shared" si="6"/>
        <v>36</v>
      </c>
      <c r="I43">
        <f t="shared" si="7"/>
        <v>1</v>
      </c>
    </row>
    <row r="44" spans="1:9" x14ac:dyDescent="0.3">
      <c r="A44" s="1">
        <v>41794</v>
      </c>
      <c r="B44">
        <f t="shared" si="0"/>
        <v>3</v>
      </c>
      <c r="C44">
        <f t="shared" si="1"/>
        <v>0.62</v>
      </c>
      <c r="D44">
        <f>C44*$L$2</f>
        <v>461.28</v>
      </c>
      <c r="E44" s="4">
        <f t="shared" si="2"/>
        <v>74</v>
      </c>
      <c r="F44">
        <f t="shared" si="5"/>
        <v>370</v>
      </c>
      <c r="G44" s="4">
        <f t="shared" si="4"/>
        <v>536</v>
      </c>
      <c r="H44">
        <f t="shared" si="6"/>
        <v>36</v>
      </c>
      <c r="I44">
        <f t="shared" si="7"/>
        <v>1</v>
      </c>
    </row>
    <row r="45" spans="1:9" x14ac:dyDescent="0.3">
      <c r="A45" s="1">
        <v>41795</v>
      </c>
      <c r="B45">
        <f t="shared" si="0"/>
        <v>4</v>
      </c>
      <c r="C45">
        <f t="shared" si="1"/>
        <v>0.62</v>
      </c>
      <c r="D45">
        <f>C45*$L$2</f>
        <v>461.28</v>
      </c>
      <c r="E45" s="4">
        <f t="shared" si="2"/>
        <v>76</v>
      </c>
      <c r="F45">
        <f t="shared" si="5"/>
        <v>370</v>
      </c>
      <c r="G45" s="4">
        <f t="shared" si="4"/>
        <v>574</v>
      </c>
      <c r="H45">
        <f t="shared" si="6"/>
        <v>36</v>
      </c>
      <c r="I45">
        <f t="shared" si="7"/>
        <v>1</v>
      </c>
    </row>
    <row r="46" spans="1:9" x14ac:dyDescent="0.3">
      <c r="A46" s="1">
        <v>41796</v>
      </c>
      <c r="B46">
        <f t="shared" si="0"/>
        <v>5</v>
      </c>
      <c r="C46">
        <f t="shared" si="1"/>
        <v>0.62</v>
      </c>
      <c r="D46">
        <f>C46*$L$2</f>
        <v>461.28</v>
      </c>
      <c r="E46" s="4">
        <f t="shared" si="2"/>
        <v>76</v>
      </c>
      <c r="F46">
        <f t="shared" si="5"/>
        <v>372</v>
      </c>
      <c r="G46" s="4">
        <f t="shared" si="4"/>
        <v>612</v>
      </c>
      <c r="H46">
        <f t="shared" si="6"/>
        <v>36</v>
      </c>
      <c r="I46">
        <f t="shared" si="7"/>
        <v>1</v>
      </c>
    </row>
    <row r="47" spans="1:9" x14ac:dyDescent="0.3">
      <c r="A47" s="1">
        <v>41797</v>
      </c>
      <c r="B47">
        <f t="shared" si="0"/>
        <v>6</v>
      </c>
      <c r="C47">
        <f t="shared" si="1"/>
        <v>0.62</v>
      </c>
      <c r="D47">
        <f>C47*$L$2</f>
        <v>461.28</v>
      </c>
      <c r="E47" s="4">
        <f t="shared" si="2"/>
        <v>76</v>
      </c>
      <c r="F47">
        <f t="shared" si="5"/>
        <v>374</v>
      </c>
      <c r="G47" s="4">
        <f t="shared" si="4"/>
        <v>650</v>
      </c>
      <c r="H47">
        <f t="shared" si="6"/>
        <v>100</v>
      </c>
      <c r="I47">
        <f t="shared" si="7"/>
        <v>1</v>
      </c>
    </row>
    <row r="48" spans="1:9" x14ac:dyDescent="0.3">
      <c r="A48" s="1">
        <v>41798</v>
      </c>
      <c r="B48">
        <f t="shared" si="0"/>
        <v>7</v>
      </c>
      <c r="C48">
        <f t="shared" si="1"/>
        <v>0.62</v>
      </c>
      <c r="D48">
        <f>C48*$L$2</f>
        <v>461.28</v>
      </c>
      <c r="E48" s="4">
        <f t="shared" si="2"/>
        <v>76</v>
      </c>
      <c r="F48">
        <f t="shared" si="5"/>
        <v>376</v>
      </c>
      <c r="G48" s="4">
        <f t="shared" si="4"/>
        <v>624</v>
      </c>
      <c r="H48">
        <f t="shared" si="6"/>
        <v>100</v>
      </c>
      <c r="I48">
        <f t="shared" si="7"/>
        <v>1</v>
      </c>
    </row>
    <row r="49" spans="1:9" x14ac:dyDescent="0.3">
      <c r="A49" s="1">
        <v>41799</v>
      </c>
      <c r="B49">
        <f t="shared" si="0"/>
        <v>1</v>
      </c>
      <c r="C49">
        <f t="shared" si="1"/>
        <v>0.62</v>
      </c>
      <c r="D49">
        <f>C49*$L$2</f>
        <v>461.28</v>
      </c>
      <c r="E49" s="4">
        <f t="shared" si="2"/>
        <v>76</v>
      </c>
      <c r="F49">
        <f t="shared" si="5"/>
        <v>378</v>
      </c>
      <c r="G49" s="4">
        <f t="shared" si="4"/>
        <v>598</v>
      </c>
      <c r="H49">
        <f t="shared" si="6"/>
        <v>36</v>
      </c>
      <c r="I49">
        <f t="shared" si="7"/>
        <v>1</v>
      </c>
    </row>
    <row r="50" spans="1:9" x14ac:dyDescent="0.3">
      <c r="A50" s="1">
        <v>41800</v>
      </c>
      <c r="B50">
        <f t="shared" si="0"/>
        <v>2</v>
      </c>
      <c r="C50">
        <f t="shared" si="1"/>
        <v>0.62</v>
      </c>
      <c r="D50">
        <f>C50*$L$2</f>
        <v>461.28</v>
      </c>
      <c r="E50" s="4">
        <f t="shared" si="2"/>
        <v>76</v>
      </c>
      <c r="F50">
        <f t="shared" si="5"/>
        <v>380</v>
      </c>
      <c r="G50" s="4">
        <f t="shared" si="4"/>
        <v>638</v>
      </c>
      <c r="H50">
        <f t="shared" si="6"/>
        <v>36</v>
      </c>
      <c r="I50">
        <f t="shared" si="7"/>
        <v>1</v>
      </c>
    </row>
    <row r="51" spans="1:9" x14ac:dyDescent="0.3">
      <c r="A51" s="1">
        <v>41801</v>
      </c>
      <c r="B51">
        <f t="shared" si="0"/>
        <v>3</v>
      </c>
      <c r="C51">
        <f t="shared" si="1"/>
        <v>0.64</v>
      </c>
      <c r="D51">
        <f>C51*$L$2</f>
        <v>476.16</v>
      </c>
      <c r="E51" s="4">
        <f t="shared" si="2"/>
        <v>76</v>
      </c>
      <c r="F51">
        <f t="shared" si="5"/>
        <v>380</v>
      </c>
      <c r="G51" s="4">
        <f t="shared" si="4"/>
        <v>678</v>
      </c>
      <c r="H51">
        <f t="shared" si="6"/>
        <v>36</v>
      </c>
      <c r="I51">
        <f t="shared" si="7"/>
        <v>1</v>
      </c>
    </row>
    <row r="52" spans="1:9" x14ac:dyDescent="0.3">
      <c r="A52" s="1">
        <v>41802</v>
      </c>
      <c r="B52">
        <f t="shared" si="0"/>
        <v>4</v>
      </c>
      <c r="C52">
        <f t="shared" si="1"/>
        <v>0.64</v>
      </c>
      <c r="D52">
        <f>C52*$L$2</f>
        <v>476.16</v>
      </c>
      <c r="E52" s="4">
        <f t="shared" si="2"/>
        <v>79</v>
      </c>
      <c r="F52">
        <f t="shared" si="5"/>
        <v>380</v>
      </c>
      <c r="G52" s="4">
        <f t="shared" si="4"/>
        <v>718</v>
      </c>
      <c r="H52">
        <f t="shared" si="6"/>
        <v>36</v>
      </c>
      <c r="I52">
        <f t="shared" si="7"/>
        <v>1</v>
      </c>
    </row>
    <row r="53" spans="1:9" x14ac:dyDescent="0.3">
      <c r="A53" s="1">
        <v>41803</v>
      </c>
      <c r="B53">
        <f t="shared" si="0"/>
        <v>5</v>
      </c>
      <c r="C53">
        <f t="shared" si="1"/>
        <v>0.64</v>
      </c>
      <c r="D53">
        <f>C53*$L$2</f>
        <v>476.16</v>
      </c>
      <c r="E53" s="4">
        <f t="shared" si="2"/>
        <v>79</v>
      </c>
      <c r="F53">
        <f t="shared" si="5"/>
        <v>383</v>
      </c>
      <c r="G53" s="4">
        <f t="shared" si="4"/>
        <v>758</v>
      </c>
      <c r="H53">
        <f t="shared" si="6"/>
        <v>36</v>
      </c>
      <c r="I53">
        <f t="shared" si="7"/>
        <v>1</v>
      </c>
    </row>
    <row r="54" spans="1:9" x14ac:dyDescent="0.3">
      <c r="A54" s="1">
        <v>41804</v>
      </c>
      <c r="B54">
        <f t="shared" si="0"/>
        <v>6</v>
      </c>
      <c r="C54">
        <f t="shared" si="1"/>
        <v>0.64</v>
      </c>
      <c r="D54">
        <f>C54*$L$2</f>
        <v>476.16</v>
      </c>
      <c r="E54" s="4">
        <f t="shared" si="2"/>
        <v>79</v>
      </c>
      <c r="F54">
        <f t="shared" si="5"/>
        <v>386</v>
      </c>
      <c r="G54" s="4">
        <f t="shared" si="4"/>
        <v>798</v>
      </c>
      <c r="H54">
        <f t="shared" si="6"/>
        <v>100</v>
      </c>
      <c r="I54">
        <f t="shared" si="7"/>
        <v>1</v>
      </c>
    </row>
    <row r="55" spans="1:9" x14ac:dyDescent="0.3">
      <c r="A55" s="1">
        <v>41805</v>
      </c>
      <c r="B55">
        <f t="shared" si="0"/>
        <v>7</v>
      </c>
      <c r="C55">
        <f t="shared" si="1"/>
        <v>0.64</v>
      </c>
      <c r="D55">
        <f>C55*$L$2</f>
        <v>476.16</v>
      </c>
      <c r="E55" s="4">
        <f t="shared" si="2"/>
        <v>79</v>
      </c>
      <c r="F55">
        <f t="shared" si="5"/>
        <v>389</v>
      </c>
      <c r="G55" s="4">
        <f t="shared" si="4"/>
        <v>774</v>
      </c>
      <c r="H55">
        <f t="shared" si="6"/>
        <v>100</v>
      </c>
      <c r="I55">
        <f t="shared" si="7"/>
        <v>1</v>
      </c>
    </row>
    <row r="56" spans="1:9" x14ac:dyDescent="0.3">
      <c r="A56" s="1">
        <v>41806</v>
      </c>
      <c r="B56">
        <f t="shared" si="0"/>
        <v>1</v>
      </c>
      <c r="C56">
        <f t="shared" si="1"/>
        <v>0.64</v>
      </c>
      <c r="D56">
        <f>C56*$L$2</f>
        <v>476.16</v>
      </c>
      <c r="E56" s="4">
        <f t="shared" si="2"/>
        <v>79</v>
      </c>
      <c r="F56">
        <f t="shared" si="5"/>
        <v>392</v>
      </c>
      <c r="G56" s="4">
        <f t="shared" si="4"/>
        <v>750</v>
      </c>
      <c r="H56">
        <f t="shared" si="6"/>
        <v>36</v>
      </c>
      <c r="I56">
        <f t="shared" si="7"/>
        <v>1</v>
      </c>
    </row>
    <row r="57" spans="1:9" x14ac:dyDescent="0.3">
      <c r="A57" s="1">
        <v>41807</v>
      </c>
      <c r="B57">
        <f t="shared" si="0"/>
        <v>2</v>
      </c>
      <c r="C57">
        <f t="shared" si="1"/>
        <v>0.64</v>
      </c>
      <c r="D57">
        <f>C57*$L$2</f>
        <v>476.16</v>
      </c>
      <c r="E57" s="4">
        <f t="shared" si="2"/>
        <v>79</v>
      </c>
      <c r="F57">
        <f t="shared" si="5"/>
        <v>395</v>
      </c>
      <c r="G57" s="4">
        <f t="shared" si="4"/>
        <v>793</v>
      </c>
      <c r="H57">
        <f t="shared" si="6"/>
        <v>36</v>
      </c>
      <c r="I57">
        <f t="shared" si="7"/>
        <v>1</v>
      </c>
    </row>
    <row r="58" spans="1:9" x14ac:dyDescent="0.3">
      <c r="A58" s="1">
        <v>41808</v>
      </c>
      <c r="B58">
        <f t="shared" si="0"/>
        <v>3</v>
      </c>
      <c r="C58">
        <f t="shared" si="1"/>
        <v>0.67</v>
      </c>
      <c r="D58">
        <f>C58*$L$2</f>
        <v>498.48</v>
      </c>
      <c r="E58" s="4">
        <f t="shared" si="2"/>
        <v>79</v>
      </c>
      <c r="F58">
        <f t="shared" si="5"/>
        <v>395</v>
      </c>
      <c r="G58" s="4">
        <f t="shared" si="4"/>
        <v>836</v>
      </c>
      <c r="H58">
        <f t="shared" si="6"/>
        <v>36</v>
      </c>
      <c r="I58">
        <f t="shared" si="7"/>
        <v>1</v>
      </c>
    </row>
    <row r="59" spans="1:9" x14ac:dyDescent="0.3">
      <c r="A59" s="1">
        <v>41809</v>
      </c>
      <c r="B59">
        <f t="shared" si="0"/>
        <v>4</v>
      </c>
      <c r="C59">
        <f t="shared" si="1"/>
        <v>0.67</v>
      </c>
      <c r="D59">
        <f>C59*$L$2</f>
        <v>498.48</v>
      </c>
      <c r="E59" s="4">
        <f t="shared" si="2"/>
        <v>83</v>
      </c>
      <c r="F59">
        <f t="shared" si="5"/>
        <v>395</v>
      </c>
      <c r="G59" s="4">
        <f t="shared" si="4"/>
        <v>879</v>
      </c>
      <c r="H59">
        <f t="shared" si="6"/>
        <v>36</v>
      </c>
      <c r="I59">
        <f t="shared" si="7"/>
        <v>1</v>
      </c>
    </row>
    <row r="60" spans="1:9" x14ac:dyDescent="0.3">
      <c r="A60" s="1">
        <v>41810</v>
      </c>
      <c r="B60">
        <f t="shared" si="0"/>
        <v>5</v>
      </c>
      <c r="C60">
        <f t="shared" si="1"/>
        <v>0.67</v>
      </c>
      <c r="D60">
        <f>C60*$L$2</f>
        <v>498.48</v>
      </c>
      <c r="E60" s="4">
        <f t="shared" si="2"/>
        <v>83</v>
      </c>
      <c r="F60">
        <f t="shared" si="5"/>
        <v>399</v>
      </c>
      <c r="G60" s="4">
        <f t="shared" si="4"/>
        <v>922</v>
      </c>
      <c r="H60">
        <f t="shared" si="6"/>
        <v>36</v>
      </c>
      <c r="I60">
        <f t="shared" si="7"/>
        <v>1</v>
      </c>
    </row>
    <row r="61" spans="1:9" x14ac:dyDescent="0.3">
      <c r="A61" s="1">
        <v>41811</v>
      </c>
      <c r="B61">
        <f t="shared" si="0"/>
        <v>6</v>
      </c>
      <c r="C61">
        <f t="shared" si="1"/>
        <v>0.67</v>
      </c>
      <c r="D61">
        <f>C61*$L$2</f>
        <v>498.48</v>
      </c>
      <c r="E61" s="4">
        <f t="shared" si="2"/>
        <v>83</v>
      </c>
      <c r="F61">
        <f t="shared" si="5"/>
        <v>403</v>
      </c>
      <c r="G61" s="4">
        <f t="shared" si="4"/>
        <v>965</v>
      </c>
      <c r="H61">
        <f t="shared" si="6"/>
        <v>100</v>
      </c>
      <c r="I61">
        <f t="shared" si="7"/>
        <v>1</v>
      </c>
    </row>
    <row r="62" spans="1:9" x14ac:dyDescent="0.3">
      <c r="A62" s="1">
        <v>41812</v>
      </c>
      <c r="B62">
        <f t="shared" si="0"/>
        <v>7</v>
      </c>
      <c r="C62">
        <f t="shared" si="1"/>
        <v>0.67</v>
      </c>
      <c r="D62">
        <f>C62*$L$2</f>
        <v>498.48</v>
      </c>
      <c r="E62" s="4">
        <f t="shared" si="2"/>
        <v>83</v>
      </c>
      <c r="F62">
        <f t="shared" si="5"/>
        <v>407</v>
      </c>
      <c r="G62" s="4">
        <f t="shared" si="4"/>
        <v>944</v>
      </c>
      <c r="H62">
        <f t="shared" si="6"/>
        <v>100</v>
      </c>
      <c r="I62">
        <f t="shared" si="7"/>
        <v>1</v>
      </c>
    </row>
    <row r="63" spans="1:9" x14ac:dyDescent="0.3">
      <c r="A63" s="1">
        <v>41813</v>
      </c>
      <c r="B63">
        <f t="shared" si="0"/>
        <v>1</v>
      </c>
      <c r="C63">
        <f t="shared" si="1"/>
        <v>0.67</v>
      </c>
      <c r="D63">
        <f>C63*$L$2</f>
        <v>498.48</v>
      </c>
      <c r="E63" s="4">
        <f t="shared" si="2"/>
        <v>83</v>
      </c>
      <c r="F63">
        <f t="shared" si="5"/>
        <v>411</v>
      </c>
      <c r="G63" s="4">
        <f t="shared" si="4"/>
        <v>923</v>
      </c>
      <c r="H63">
        <f t="shared" si="6"/>
        <v>36</v>
      </c>
      <c r="I63">
        <f t="shared" si="7"/>
        <v>1</v>
      </c>
    </row>
    <row r="64" spans="1:9" x14ac:dyDescent="0.3">
      <c r="A64" s="1">
        <v>41814</v>
      </c>
      <c r="B64">
        <f t="shared" si="0"/>
        <v>2</v>
      </c>
      <c r="C64">
        <f t="shared" si="1"/>
        <v>0.67</v>
      </c>
      <c r="D64">
        <f>C64*$L$2</f>
        <v>498.48</v>
      </c>
      <c r="E64" s="4">
        <f t="shared" si="2"/>
        <v>83</v>
      </c>
      <c r="F64">
        <f t="shared" si="5"/>
        <v>415</v>
      </c>
      <c r="G64" s="4">
        <f t="shared" si="4"/>
        <v>970</v>
      </c>
      <c r="H64">
        <f t="shared" si="6"/>
        <v>36</v>
      </c>
      <c r="I64">
        <f t="shared" si="7"/>
        <v>1</v>
      </c>
    </row>
    <row r="65" spans="1:9" x14ac:dyDescent="0.3">
      <c r="A65" s="1">
        <v>41815</v>
      </c>
      <c r="B65">
        <f t="shared" si="0"/>
        <v>3</v>
      </c>
      <c r="C65">
        <f t="shared" si="1"/>
        <v>0.6</v>
      </c>
      <c r="D65">
        <f>C65*$L$2</f>
        <v>446.4</v>
      </c>
      <c r="E65" s="4">
        <f t="shared" si="2"/>
        <v>83</v>
      </c>
      <c r="F65">
        <f t="shared" si="5"/>
        <v>415</v>
      </c>
      <c r="G65" s="4">
        <f t="shared" si="4"/>
        <v>1017</v>
      </c>
      <c r="H65">
        <f t="shared" si="6"/>
        <v>36</v>
      </c>
      <c r="I65">
        <f t="shared" si="7"/>
        <v>1</v>
      </c>
    </row>
    <row r="66" spans="1:9" x14ac:dyDescent="0.3">
      <c r="A66" s="1">
        <v>41816</v>
      </c>
      <c r="B66">
        <f t="shared" si="0"/>
        <v>4</v>
      </c>
      <c r="C66">
        <f t="shared" si="1"/>
        <v>0.6</v>
      </c>
      <c r="D66">
        <f>C66*$L$2</f>
        <v>446.4</v>
      </c>
      <c r="E66" s="4">
        <f t="shared" si="2"/>
        <v>74</v>
      </c>
      <c r="F66">
        <f t="shared" si="5"/>
        <v>415</v>
      </c>
      <c r="G66" s="4">
        <f t="shared" si="4"/>
        <v>1064</v>
      </c>
      <c r="H66">
        <f t="shared" si="6"/>
        <v>36</v>
      </c>
      <c r="I66">
        <f t="shared" si="7"/>
        <v>1</v>
      </c>
    </row>
    <row r="67" spans="1:9" x14ac:dyDescent="0.3">
      <c r="A67" s="1">
        <v>41817</v>
      </c>
      <c r="B67">
        <f t="shared" ref="B67:B130" si="8">WEEKDAY(A67,2)</f>
        <v>5</v>
      </c>
      <c r="C67">
        <f t="shared" si="1"/>
        <v>0.6</v>
      </c>
      <c r="D67">
        <f t="shared" ref="D67:D130" si="9">C67*$L$2</f>
        <v>446.4</v>
      </c>
      <c r="E67" s="4">
        <f t="shared" si="2"/>
        <v>74</v>
      </c>
      <c r="F67">
        <f t="shared" si="5"/>
        <v>406</v>
      </c>
      <c r="G67" s="4">
        <f t="shared" si="4"/>
        <v>1111</v>
      </c>
      <c r="H67">
        <f t="shared" si="6"/>
        <v>36</v>
      </c>
      <c r="I67">
        <f t="shared" si="7"/>
        <v>1</v>
      </c>
    </row>
    <row r="68" spans="1:9" x14ac:dyDescent="0.3">
      <c r="A68" s="1">
        <v>41818</v>
      </c>
      <c r="B68">
        <f t="shared" si="8"/>
        <v>6</v>
      </c>
      <c r="C68">
        <f t="shared" ref="C68:C131" si="10">ROUND(IF(A68&gt;41814,IF(B68=3,C67*0.9,C67),IF(B68=3,C67*1.04,C67)),2)</f>
        <v>0.6</v>
      </c>
      <c r="D68">
        <f t="shared" si="9"/>
        <v>446.4</v>
      </c>
      <c r="E68" s="4">
        <f t="shared" ref="E68:E131" si="11">INT(D67/$L$3)</f>
        <v>74</v>
      </c>
      <c r="F68">
        <f t="shared" si="5"/>
        <v>397</v>
      </c>
      <c r="G68" s="4">
        <f t="shared" si="4"/>
        <v>1158</v>
      </c>
      <c r="H68">
        <f t="shared" si="6"/>
        <v>100</v>
      </c>
      <c r="I68">
        <f t="shared" si="7"/>
        <v>1</v>
      </c>
    </row>
    <row r="69" spans="1:9" x14ac:dyDescent="0.3">
      <c r="A69" s="1">
        <v>41819</v>
      </c>
      <c r="B69">
        <f t="shared" si="8"/>
        <v>7</v>
      </c>
      <c r="C69">
        <f t="shared" si="10"/>
        <v>0.6</v>
      </c>
      <c r="D69">
        <f t="shared" si="9"/>
        <v>446.4</v>
      </c>
      <c r="E69" s="4">
        <f t="shared" si="11"/>
        <v>74</v>
      </c>
      <c r="F69">
        <f t="shared" si="5"/>
        <v>388</v>
      </c>
      <c r="G69" s="4">
        <f t="shared" si="4"/>
        <v>1141</v>
      </c>
      <c r="H69">
        <f t="shared" si="6"/>
        <v>100</v>
      </c>
      <c r="I69">
        <f t="shared" si="7"/>
        <v>1</v>
      </c>
    </row>
    <row r="70" spans="1:9" x14ac:dyDescent="0.3">
      <c r="A70" s="1">
        <v>41820</v>
      </c>
      <c r="B70">
        <f t="shared" si="8"/>
        <v>1</v>
      </c>
      <c r="C70">
        <f t="shared" si="10"/>
        <v>0.6</v>
      </c>
      <c r="D70">
        <f t="shared" si="9"/>
        <v>446.4</v>
      </c>
      <c r="E70" s="4">
        <f t="shared" si="11"/>
        <v>74</v>
      </c>
      <c r="F70">
        <f t="shared" si="5"/>
        <v>379</v>
      </c>
      <c r="G70" s="4">
        <f t="shared" si="4"/>
        <v>1124</v>
      </c>
      <c r="H70">
        <f t="shared" si="6"/>
        <v>36</v>
      </c>
      <c r="I70">
        <f t="shared" si="7"/>
        <v>1</v>
      </c>
    </row>
    <row r="71" spans="1:9" x14ac:dyDescent="0.3">
      <c r="A71" s="1">
        <v>41821</v>
      </c>
      <c r="B71">
        <f t="shared" si="8"/>
        <v>2</v>
      </c>
      <c r="C71">
        <f t="shared" si="10"/>
        <v>0.6</v>
      </c>
      <c r="D71">
        <f t="shared" si="9"/>
        <v>446.4</v>
      </c>
      <c r="E71" s="4">
        <f t="shared" si="11"/>
        <v>74</v>
      </c>
      <c r="F71">
        <f t="shared" si="5"/>
        <v>370</v>
      </c>
      <c r="G71" s="4">
        <f t="shared" si="4"/>
        <v>1162</v>
      </c>
      <c r="H71">
        <f t="shared" si="6"/>
        <v>36</v>
      </c>
      <c r="I71">
        <f t="shared" si="7"/>
        <v>1</v>
      </c>
    </row>
    <row r="72" spans="1:9" x14ac:dyDescent="0.3">
      <c r="A72" s="1">
        <v>41822</v>
      </c>
      <c r="B72">
        <f t="shared" si="8"/>
        <v>3</v>
      </c>
      <c r="C72">
        <f t="shared" si="10"/>
        <v>0.54</v>
      </c>
      <c r="D72">
        <f t="shared" si="9"/>
        <v>401.76000000000005</v>
      </c>
      <c r="E72" s="4">
        <f t="shared" si="11"/>
        <v>74</v>
      </c>
      <c r="F72">
        <f t="shared" si="5"/>
        <v>370</v>
      </c>
      <c r="G72" s="4">
        <f t="shared" ref="G72:G135" si="12">G71+E67-H71</f>
        <v>1200</v>
      </c>
      <c r="H72">
        <f t="shared" si="6"/>
        <v>36</v>
      </c>
      <c r="I72">
        <f t="shared" si="7"/>
        <v>1</v>
      </c>
    </row>
    <row r="73" spans="1:9" x14ac:dyDescent="0.3">
      <c r="A73" s="1">
        <v>41823</v>
      </c>
      <c r="B73">
        <f t="shared" si="8"/>
        <v>4</v>
      </c>
      <c r="C73">
        <f t="shared" si="10"/>
        <v>0.54</v>
      </c>
      <c r="D73">
        <f t="shared" si="9"/>
        <v>401.76000000000005</v>
      </c>
      <c r="E73" s="4">
        <f t="shared" si="11"/>
        <v>66</v>
      </c>
      <c r="F73">
        <f t="shared" ref="F73:F136" si="13">F72+E72-E67</f>
        <v>370</v>
      </c>
      <c r="G73" s="4">
        <f t="shared" si="12"/>
        <v>1238</v>
      </c>
      <c r="H73">
        <f t="shared" ref="H73:H136" si="14">IF(B73&lt;6,IF(G73&gt;35,36,G73),IF(G73&gt;99,100,G73))</f>
        <v>36</v>
      </c>
      <c r="I73">
        <f t="shared" ref="I73:I136" si="15">IF(IF(B73&lt;6,36,100)=H73,1,0)</f>
        <v>1</v>
      </c>
    </row>
    <row r="74" spans="1:9" x14ac:dyDescent="0.3">
      <c r="A74" s="1">
        <v>41824</v>
      </c>
      <c r="B74">
        <f t="shared" si="8"/>
        <v>5</v>
      </c>
      <c r="C74">
        <f t="shared" si="10"/>
        <v>0.54</v>
      </c>
      <c r="D74">
        <f t="shared" si="9"/>
        <v>401.76000000000005</v>
      </c>
      <c r="E74" s="4">
        <f t="shared" si="11"/>
        <v>66</v>
      </c>
      <c r="F74">
        <f t="shared" si="13"/>
        <v>362</v>
      </c>
      <c r="G74" s="4">
        <f t="shared" si="12"/>
        <v>1276</v>
      </c>
      <c r="H74">
        <f t="shared" si="14"/>
        <v>36</v>
      </c>
      <c r="I74">
        <f t="shared" si="15"/>
        <v>1</v>
      </c>
    </row>
    <row r="75" spans="1:9" x14ac:dyDescent="0.3">
      <c r="A75" s="1">
        <v>41825</v>
      </c>
      <c r="B75">
        <f t="shared" si="8"/>
        <v>6</v>
      </c>
      <c r="C75">
        <f t="shared" si="10"/>
        <v>0.54</v>
      </c>
      <c r="D75">
        <f t="shared" si="9"/>
        <v>401.76000000000005</v>
      </c>
      <c r="E75" s="4">
        <f t="shared" si="11"/>
        <v>66</v>
      </c>
      <c r="F75">
        <f t="shared" si="13"/>
        <v>354</v>
      </c>
      <c r="G75" s="4">
        <f t="shared" si="12"/>
        <v>1314</v>
      </c>
      <c r="H75">
        <f t="shared" si="14"/>
        <v>100</v>
      </c>
      <c r="I75">
        <f t="shared" si="15"/>
        <v>1</v>
      </c>
    </row>
    <row r="76" spans="1:9" x14ac:dyDescent="0.3">
      <c r="A76" s="1">
        <v>41826</v>
      </c>
      <c r="B76">
        <f t="shared" si="8"/>
        <v>7</v>
      </c>
      <c r="C76">
        <f t="shared" si="10"/>
        <v>0.54</v>
      </c>
      <c r="D76">
        <f t="shared" si="9"/>
        <v>401.76000000000005</v>
      </c>
      <c r="E76" s="4">
        <f t="shared" si="11"/>
        <v>66</v>
      </c>
      <c r="F76">
        <f t="shared" si="13"/>
        <v>346</v>
      </c>
      <c r="G76" s="4">
        <f t="shared" si="12"/>
        <v>1288</v>
      </c>
      <c r="H76">
        <f t="shared" si="14"/>
        <v>100</v>
      </c>
      <c r="I76">
        <f t="shared" si="15"/>
        <v>1</v>
      </c>
    </row>
    <row r="77" spans="1:9" x14ac:dyDescent="0.3">
      <c r="A77" s="1">
        <v>41827</v>
      </c>
      <c r="B77">
        <f t="shared" si="8"/>
        <v>1</v>
      </c>
      <c r="C77">
        <f t="shared" si="10"/>
        <v>0.54</v>
      </c>
      <c r="D77">
        <f t="shared" si="9"/>
        <v>401.76000000000005</v>
      </c>
      <c r="E77" s="4">
        <f t="shared" si="11"/>
        <v>66</v>
      </c>
      <c r="F77">
        <f t="shared" si="13"/>
        <v>338</v>
      </c>
      <c r="G77" s="4">
        <f t="shared" si="12"/>
        <v>1262</v>
      </c>
      <c r="H77">
        <f t="shared" si="14"/>
        <v>36</v>
      </c>
      <c r="I77">
        <f t="shared" si="15"/>
        <v>1</v>
      </c>
    </row>
    <row r="78" spans="1:9" x14ac:dyDescent="0.3">
      <c r="A78" s="1">
        <v>41828</v>
      </c>
      <c r="B78">
        <f t="shared" si="8"/>
        <v>2</v>
      </c>
      <c r="C78">
        <f t="shared" si="10"/>
        <v>0.54</v>
      </c>
      <c r="D78">
        <f t="shared" si="9"/>
        <v>401.76000000000005</v>
      </c>
      <c r="E78" s="4">
        <f t="shared" si="11"/>
        <v>66</v>
      </c>
      <c r="F78">
        <f t="shared" si="13"/>
        <v>330</v>
      </c>
      <c r="G78" s="4">
        <f t="shared" si="12"/>
        <v>1292</v>
      </c>
      <c r="H78">
        <f t="shared" si="14"/>
        <v>36</v>
      </c>
      <c r="I78">
        <f t="shared" si="15"/>
        <v>1</v>
      </c>
    </row>
    <row r="79" spans="1:9" x14ac:dyDescent="0.3">
      <c r="A79" s="1">
        <v>41829</v>
      </c>
      <c r="B79">
        <f t="shared" si="8"/>
        <v>3</v>
      </c>
      <c r="C79">
        <f t="shared" si="10"/>
        <v>0.49</v>
      </c>
      <c r="D79">
        <f t="shared" si="9"/>
        <v>364.56</v>
      </c>
      <c r="E79" s="4">
        <f t="shared" si="11"/>
        <v>66</v>
      </c>
      <c r="F79">
        <f t="shared" si="13"/>
        <v>330</v>
      </c>
      <c r="G79" s="4">
        <f t="shared" si="12"/>
        <v>1322</v>
      </c>
      <c r="H79">
        <f t="shared" si="14"/>
        <v>36</v>
      </c>
      <c r="I79">
        <f t="shared" si="15"/>
        <v>1</v>
      </c>
    </row>
    <row r="80" spans="1:9" x14ac:dyDescent="0.3">
      <c r="A80" s="1">
        <v>41830</v>
      </c>
      <c r="B80">
        <f t="shared" si="8"/>
        <v>4</v>
      </c>
      <c r="C80">
        <f t="shared" si="10"/>
        <v>0.49</v>
      </c>
      <c r="D80">
        <f t="shared" si="9"/>
        <v>364.56</v>
      </c>
      <c r="E80" s="4">
        <f t="shared" si="11"/>
        <v>60</v>
      </c>
      <c r="F80">
        <f t="shared" si="13"/>
        <v>330</v>
      </c>
      <c r="G80" s="4">
        <f t="shared" si="12"/>
        <v>1352</v>
      </c>
      <c r="H80">
        <f t="shared" si="14"/>
        <v>36</v>
      </c>
      <c r="I80">
        <f t="shared" si="15"/>
        <v>1</v>
      </c>
    </row>
    <row r="81" spans="1:9" x14ac:dyDescent="0.3">
      <c r="A81" s="1">
        <v>41831</v>
      </c>
      <c r="B81">
        <f t="shared" si="8"/>
        <v>5</v>
      </c>
      <c r="C81">
        <f t="shared" si="10"/>
        <v>0.49</v>
      </c>
      <c r="D81">
        <f t="shared" si="9"/>
        <v>364.56</v>
      </c>
      <c r="E81" s="4">
        <f t="shared" si="11"/>
        <v>60</v>
      </c>
      <c r="F81">
        <f t="shared" si="13"/>
        <v>324</v>
      </c>
      <c r="G81" s="4">
        <f t="shared" si="12"/>
        <v>1382</v>
      </c>
      <c r="H81">
        <f t="shared" si="14"/>
        <v>36</v>
      </c>
      <c r="I81">
        <f t="shared" si="15"/>
        <v>1</v>
      </c>
    </row>
    <row r="82" spans="1:9" x14ac:dyDescent="0.3">
      <c r="A82" s="1">
        <v>41832</v>
      </c>
      <c r="B82">
        <f t="shared" si="8"/>
        <v>6</v>
      </c>
      <c r="C82">
        <f t="shared" si="10"/>
        <v>0.49</v>
      </c>
      <c r="D82">
        <f t="shared" si="9"/>
        <v>364.56</v>
      </c>
      <c r="E82" s="4">
        <f t="shared" si="11"/>
        <v>60</v>
      </c>
      <c r="F82">
        <f t="shared" si="13"/>
        <v>318</v>
      </c>
      <c r="G82" s="4">
        <f t="shared" si="12"/>
        <v>1412</v>
      </c>
      <c r="H82">
        <f t="shared" si="14"/>
        <v>100</v>
      </c>
      <c r="I82">
        <f t="shared" si="15"/>
        <v>1</v>
      </c>
    </row>
    <row r="83" spans="1:9" x14ac:dyDescent="0.3">
      <c r="A83" s="1">
        <v>41833</v>
      </c>
      <c r="B83">
        <f t="shared" si="8"/>
        <v>7</v>
      </c>
      <c r="C83">
        <f t="shared" si="10"/>
        <v>0.49</v>
      </c>
      <c r="D83">
        <f t="shared" si="9"/>
        <v>364.56</v>
      </c>
      <c r="E83" s="4">
        <f t="shared" si="11"/>
        <v>60</v>
      </c>
      <c r="F83">
        <f t="shared" si="13"/>
        <v>312</v>
      </c>
      <c r="G83" s="4">
        <f t="shared" si="12"/>
        <v>1378</v>
      </c>
      <c r="H83">
        <f t="shared" si="14"/>
        <v>100</v>
      </c>
      <c r="I83">
        <f t="shared" si="15"/>
        <v>1</v>
      </c>
    </row>
    <row r="84" spans="1:9" x14ac:dyDescent="0.3">
      <c r="A84" s="1">
        <v>41834</v>
      </c>
      <c r="B84">
        <f t="shared" si="8"/>
        <v>1</v>
      </c>
      <c r="C84">
        <f t="shared" si="10"/>
        <v>0.49</v>
      </c>
      <c r="D84">
        <f t="shared" si="9"/>
        <v>364.56</v>
      </c>
      <c r="E84" s="4">
        <f t="shared" si="11"/>
        <v>60</v>
      </c>
      <c r="F84">
        <f t="shared" si="13"/>
        <v>306</v>
      </c>
      <c r="G84" s="4">
        <f t="shared" si="12"/>
        <v>1344</v>
      </c>
      <c r="H84">
        <f t="shared" si="14"/>
        <v>36</v>
      </c>
      <c r="I84">
        <f t="shared" si="15"/>
        <v>1</v>
      </c>
    </row>
    <row r="85" spans="1:9" x14ac:dyDescent="0.3">
      <c r="A85" s="1">
        <v>41835</v>
      </c>
      <c r="B85">
        <f t="shared" si="8"/>
        <v>2</v>
      </c>
      <c r="C85">
        <f t="shared" si="10"/>
        <v>0.49</v>
      </c>
      <c r="D85">
        <f t="shared" si="9"/>
        <v>364.56</v>
      </c>
      <c r="E85" s="4">
        <f t="shared" si="11"/>
        <v>60</v>
      </c>
      <c r="F85">
        <f t="shared" si="13"/>
        <v>300</v>
      </c>
      <c r="G85" s="4">
        <f t="shared" si="12"/>
        <v>1368</v>
      </c>
      <c r="H85">
        <f t="shared" si="14"/>
        <v>36</v>
      </c>
      <c r="I85">
        <f t="shared" si="15"/>
        <v>1</v>
      </c>
    </row>
    <row r="86" spans="1:9" x14ac:dyDescent="0.3">
      <c r="A86" s="1">
        <v>41836</v>
      </c>
      <c r="B86">
        <f t="shared" si="8"/>
        <v>3</v>
      </c>
      <c r="C86">
        <f t="shared" si="10"/>
        <v>0.44</v>
      </c>
      <c r="D86">
        <f t="shared" si="9"/>
        <v>327.36</v>
      </c>
      <c r="E86" s="4">
        <f t="shared" si="11"/>
        <v>60</v>
      </c>
      <c r="F86">
        <f t="shared" si="13"/>
        <v>300</v>
      </c>
      <c r="G86" s="4">
        <f t="shared" si="12"/>
        <v>1392</v>
      </c>
      <c r="H86">
        <f t="shared" si="14"/>
        <v>36</v>
      </c>
      <c r="I86">
        <f t="shared" si="15"/>
        <v>1</v>
      </c>
    </row>
    <row r="87" spans="1:9" x14ac:dyDescent="0.3">
      <c r="A87" s="1">
        <v>41837</v>
      </c>
      <c r="B87">
        <f t="shared" si="8"/>
        <v>4</v>
      </c>
      <c r="C87">
        <f t="shared" si="10"/>
        <v>0.44</v>
      </c>
      <c r="D87">
        <f t="shared" si="9"/>
        <v>327.36</v>
      </c>
      <c r="E87" s="4">
        <f t="shared" si="11"/>
        <v>54</v>
      </c>
      <c r="F87">
        <f t="shared" si="13"/>
        <v>300</v>
      </c>
      <c r="G87" s="4">
        <f t="shared" si="12"/>
        <v>1416</v>
      </c>
      <c r="H87">
        <f t="shared" si="14"/>
        <v>36</v>
      </c>
      <c r="I87">
        <f t="shared" si="15"/>
        <v>1</v>
      </c>
    </row>
    <row r="88" spans="1:9" x14ac:dyDescent="0.3">
      <c r="A88" s="1">
        <v>41838</v>
      </c>
      <c r="B88">
        <f t="shared" si="8"/>
        <v>5</v>
      </c>
      <c r="C88">
        <f t="shared" si="10"/>
        <v>0.44</v>
      </c>
      <c r="D88">
        <f t="shared" si="9"/>
        <v>327.36</v>
      </c>
      <c r="E88" s="4">
        <f t="shared" si="11"/>
        <v>54</v>
      </c>
      <c r="F88">
        <f t="shared" si="13"/>
        <v>294</v>
      </c>
      <c r="G88" s="4">
        <f t="shared" si="12"/>
        <v>1440</v>
      </c>
      <c r="H88">
        <f t="shared" si="14"/>
        <v>36</v>
      </c>
      <c r="I88">
        <f t="shared" si="15"/>
        <v>1</v>
      </c>
    </row>
    <row r="89" spans="1:9" x14ac:dyDescent="0.3">
      <c r="A89" s="1">
        <v>41839</v>
      </c>
      <c r="B89">
        <f t="shared" si="8"/>
        <v>6</v>
      </c>
      <c r="C89">
        <f t="shared" si="10"/>
        <v>0.44</v>
      </c>
      <c r="D89">
        <f t="shared" si="9"/>
        <v>327.36</v>
      </c>
      <c r="E89" s="4">
        <f t="shared" si="11"/>
        <v>54</v>
      </c>
      <c r="F89">
        <f t="shared" si="13"/>
        <v>288</v>
      </c>
      <c r="G89" s="4">
        <f t="shared" si="12"/>
        <v>1464</v>
      </c>
      <c r="H89">
        <f t="shared" si="14"/>
        <v>100</v>
      </c>
      <c r="I89">
        <f t="shared" si="15"/>
        <v>1</v>
      </c>
    </row>
    <row r="90" spans="1:9" x14ac:dyDescent="0.3">
      <c r="A90" s="1">
        <v>41840</v>
      </c>
      <c r="B90">
        <f t="shared" si="8"/>
        <v>7</v>
      </c>
      <c r="C90">
        <f t="shared" si="10"/>
        <v>0.44</v>
      </c>
      <c r="D90">
        <f t="shared" si="9"/>
        <v>327.36</v>
      </c>
      <c r="E90" s="4">
        <f t="shared" si="11"/>
        <v>54</v>
      </c>
      <c r="F90">
        <f t="shared" si="13"/>
        <v>282</v>
      </c>
      <c r="G90" s="4">
        <f t="shared" si="12"/>
        <v>1424</v>
      </c>
      <c r="H90">
        <f t="shared" si="14"/>
        <v>100</v>
      </c>
      <c r="I90">
        <f t="shared" si="15"/>
        <v>1</v>
      </c>
    </row>
    <row r="91" spans="1:9" x14ac:dyDescent="0.3">
      <c r="A91" s="1">
        <v>41841</v>
      </c>
      <c r="B91">
        <f t="shared" si="8"/>
        <v>1</v>
      </c>
      <c r="C91">
        <f t="shared" si="10"/>
        <v>0.44</v>
      </c>
      <c r="D91">
        <f t="shared" si="9"/>
        <v>327.36</v>
      </c>
      <c r="E91" s="4">
        <f t="shared" si="11"/>
        <v>54</v>
      </c>
      <c r="F91">
        <f t="shared" si="13"/>
        <v>276</v>
      </c>
      <c r="G91" s="4">
        <f t="shared" si="12"/>
        <v>1384</v>
      </c>
      <c r="H91">
        <f t="shared" si="14"/>
        <v>36</v>
      </c>
      <c r="I91">
        <f t="shared" si="15"/>
        <v>1</v>
      </c>
    </row>
    <row r="92" spans="1:9" x14ac:dyDescent="0.3">
      <c r="A92" s="1">
        <v>41842</v>
      </c>
      <c r="B92">
        <f t="shared" si="8"/>
        <v>2</v>
      </c>
      <c r="C92">
        <f t="shared" si="10"/>
        <v>0.44</v>
      </c>
      <c r="D92">
        <f t="shared" si="9"/>
        <v>327.36</v>
      </c>
      <c r="E92" s="4">
        <f t="shared" si="11"/>
        <v>54</v>
      </c>
      <c r="F92">
        <f t="shared" si="13"/>
        <v>270</v>
      </c>
      <c r="G92" s="4">
        <f t="shared" si="12"/>
        <v>1402</v>
      </c>
      <c r="H92">
        <f t="shared" si="14"/>
        <v>36</v>
      </c>
      <c r="I92">
        <f t="shared" si="15"/>
        <v>1</v>
      </c>
    </row>
    <row r="93" spans="1:9" x14ac:dyDescent="0.3">
      <c r="A93" s="1">
        <v>41843</v>
      </c>
      <c r="B93">
        <f t="shared" si="8"/>
        <v>3</v>
      </c>
      <c r="C93">
        <f t="shared" si="10"/>
        <v>0.4</v>
      </c>
      <c r="D93">
        <f t="shared" si="9"/>
        <v>297.60000000000002</v>
      </c>
      <c r="E93" s="4">
        <f t="shared" si="11"/>
        <v>54</v>
      </c>
      <c r="F93">
        <f t="shared" si="13"/>
        <v>270</v>
      </c>
      <c r="G93" s="4">
        <f t="shared" si="12"/>
        <v>1420</v>
      </c>
      <c r="H93">
        <f t="shared" si="14"/>
        <v>36</v>
      </c>
      <c r="I93">
        <f t="shared" si="15"/>
        <v>1</v>
      </c>
    </row>
    <row r="94" spans="1:9" x14ac:dyDescent="0.3">
      <c r="A94" s="1">
        <v>41844</v>
      </c>
      <c r="B94">
        <f t="shared" si="8"/>
        <v>4</v>
      </c>
      <c r="C94">
        <f t="shared" si="10"/>
        <v>0.4</v>
      </c>
      <c r="D94">
        <f t="shared" si="9"/>
        <v>297.60000000000002</v>
      </c>
      <c r="E94" s="4">
        <f t="shared" si="11"/>
        <v>49</v>
      </c>
      <c r="F94">
        <f t="shared" si="13"/>
        <v>270</v>
      </c>
      <c r="G94" s="4">
        <f t="shared" si="12"/>
        <v>1438</v>
      </c>
      <c r="H94">
        <f t="shared" si="14"/>
        <v>36</v>
      </c>
      <c r="I94">
        <f t="shared" si="15"/>
        <v>1</v>
      </c>
    </row>
    <row r="95" spans="1:9" x14ac:dyDescent="0.3">
      <c r="A95" s="1">
        <v>41845</v>
      </c>
      <c r="B95">
        <f t="shared" si="8"/>
        <v>5</v>
      </c>
      <c r="C95">
        <f t="shared" si="10"/>
        <v>0.4</v>
      </c>
      <c r="D95">
        <f t="shared" si="9"/>
        <v>297.60000000000002</v>
      </c>
      <c r="E95" s="4">
        <f t="shared" si="11"/>
        <v>49</v>
      </c>
      <c r="F95">
        <f t="shared" si="13"/>
        <v>265</v>
      </c>
      <c r="G95" s="4">
        <f t="shared" si="12"/>
        <v>1456</v>
      </c>
      <c r="H95">
        <f t="shared" si="14"/>
        <v>36</v>
      </c>
      <c r="I95">
        <f t="shared" si="15"/>
        <v>1</v>
      </c>
    </row>
    <row r="96" spans="1:9" x14ac:dyDescent="0.3">
      <c r="A96" s="1">
        <v>41846</v>
      </c>
      <c r="B96">
        <f t="shared" si="8"/>
        <v>6</v>
      </c>
      <c r="C96">
        <f t="shared" si="10"/>
        <v>0.4</v>
      </c>
      <c r="D96">
        <f t="shared" si="9"/>
        <v>297.60000000000002</v>
      </c>
      <c r="E96" s="4">
        <f t="shared" si="11"/>
        <v>49</v>
      </c>
      <c r="F96">
        <f t="shared" si="13"/>
        <v>260</v>
      </c>
      <c r="G96" s="4">
        <f t="shared" si="12"/>
        <v>1474</v>
      </c>
      <c r="H96">
        <f t="shared" si="14"/>
        <v>100</v>
      </c>
      <c r="I96">
        <f t="shared" si="15"/>
        <v>1</v>
      </c>
    </row>
    <row r="97" spans="1:9" x14ac:dyDescent="0.3">
      <c r="A97" s="1">
        <v>41847</v>
      </c>
      <c r="B97">
        <f t="shared" si="8"/>
        <v>7</v>
      </c>
      <c r="C97">
        <f t="shared" si="10"/>
        <v>0.4</v>
      </c>
      <c r="D97">
        <f t="shared" si="9"/>
        <v>297.60000000000002</v>
      </c>
      <c r="E97" s="4">
        <f t="shared" si="11"/>
        <v>49</v>
      </c>
      <c r="F97">
        <f t="shared" si="13"/>
        <v>255</v>
      </c>
      <c r="G97" s="4">
        <f t="shared" si="12"/>
        <v>1428</v>
      </c>
      <c r="H97">
        <f t="shared" si="14"/>
        <v>100</v>
      </c>
      <c r="I97">
        <f t="shared" si="15"/>
        <v>1</v>
      </c>
    </row>
    <row r="98" spans="1:9" x14ac:dyDescent="0.3">
      <c r="A98" s="1">
        <v>41848</v>
      </c>
      <c r="B98">
        <f t="shared" si="8"/>
        <v>1</v>
      </c>
      <c r="C98">
        <f t="shared" si="10"/>
        <v>0.4</v>
      </c>
      <c r="D98">
        <f t="shared" si="9"/>
        <v>297.60000000000002</v>
      </c>
      <c r="E98" s="4">
        <f t="shared" si="11"/>
        <v>49</v>
      </c>
      <c r="F98">
        <f t="shared" si="13"/>
        <v>250</v>
      </c>
      <c r="G98" s="4">
        <f t="shared" si="12"/>
        <v>1382</v>
      </c>
      <c r="H98">
        <f t="shared" si="14"/>
        <v>36</v>
      </c>
      <c r="I98">
        <f t="shared" si="15"/>
        <v>1</v>
      </c>
    </row>
    <row r="99" spans="1:9" x14ac:dyDescent="0.3">
      <c r="A99" s="1">
        <v>41849</v>
      </c>
      <c r="B99">
        <f t="shared" si="8"/>
        <v>2</v>
      </c>
      <c r="C99">
        <f t="shared" si="10"/>
        <v>0.4</v>
      </c>
      <c r="D99">
        <f t="shared" si="9"/>
        <v>297.60000000000002</v>
      </c>
      <c r="E99" s="4">
        <f t="shared" si="11"/>
        <v>49</v>
      </c>
      <c r="F99">
        <f t="shared" si="13"/>
        <v>245</v>
      </c>
      <c r="G99" s="4">
        <f t="shared" si="12"/>
        <v>1395</v>
      </c>
      <c r="H99">
        <f t="shared" si="14"/>
        <v>36</v>
      </c>
      <c r="I99">
        <f t="shared" si="15"/>
        <v>1</v>
      </c>
    </row>
    <row r="100" spans="1:9" x14ac:dyDescent="0.3">
      <c r="A100" s="1">
        <v>41850</v>
      </c>
      <c r="B100">
        <f t="shared" si="8"/>
        <v>3</v>
      </c>
      <c r="C100">
        <f t="shared" si="10"/>
        <v>0.36</v>
      </c>
      <c r="D100">
        <f t="shared" si="9"/>
        <v>267.83999999999997</v>
      </c>
      <c r="E100" s="4">
        <f t="shared" si="11"/>
        <v>49</v>
      </c>
      <c r="F100">
        <f t="shared" si="13"/>
        <v>245</v>
      </c>
      <c r="G100" s="4">
        <f t="shared" si="12"/>
        <v>1408</v>
      </c>
      <c r="H100">
        <f t="shared" si="14"/>
        <v>36</v>
      </c>
      <c r="I100">
        <f t="shared" si="15"/>
        <v>1</v>
      </c>
    </row>
    <row r="101" spans="1:9" x14ac:dyDescent="0.3">
      <c r="A101" s="1">
        <v>41851</v>
      </c>
      <c r="B101">
        <f t="shared" si="8"/>
        <v>4</v>
      </c>
      <c r="C101">
        <f t="shared" si="10"/>
        <v>0.36</v>
      </c>
      <c r="D101">
        <f t="shared" si="9"/>
        <v>267.83999999999997</v>
      </c>
      <c r="E101" s="4">
        <f t="shared" si="11"/>
        <v>44</v>
      </c>
      <c r="F101">
        <f t="shared" si="13"/>
        <v>245</v>
      </c>
      <c r="G101" s="4">
        <f t="shared" si="12"/>
        <v>1421</v>
      </c>
      <c r="H101">
        <f t="shared" si="14"/>
        <v>36</v>
      </c>
      <c r="I101">
        <f t="shared" si="15"/>
        <v>1</v>
      </c>
    </row>
    <row r="102" spans="1:9" x14ac:dyDescent="0.3">
      <c r="A102" s="1">
        <v>41852</v>
      </c>
      <c r="B102">
        <f t="shared" si="8"/>
        <v>5</v>
      </c>
      <c r="C102">
        <f t="shared" si="10"/>
        <v>0.36</v>
      </c>
      <c r="D102">
        <f t="shared" si="9"/>
        <v>267.83999999999997</v>
      </c>
      <c r="E102" s="4">
        <f t="shared" si="11"/>
        <v>44</v>
      </c>
      <c r="F102">
        <f t="shared" si="13"/>
        <v>240</v>
      </c>
      <c r="G102" s="4">
        <f t="shared" si="12"/>
        <v>1434</v>
      </c>
      <c r="H102">
        <f t="shared" si="14"/>
        <v>36</v>
      </c>
      <c r="I102">
        <f t="shared" si="15"/>
        <v>1</v>
      </c>
    </row>
    <row r="103" spans="1:9" x14ac:dyDescent="0.3">
      <c r="A103" s="1">
        <v>41853</v>
      </c>
      <c r="B103">
        <f t="shared" si="8"/>
        <v>6</v>
      </c>
      <c r="C103">
        <f t="shared" si="10"/>
        <v>0.36</v>
      </c>
      <c r="D103">
        <f t="shared" si="9"/>
        <v>267.83999999999997</v>
      </c>
      <c r="E103" s="4">
        <f t="shared" si="11"/>
        <v>44</v>
      </c>
      <c r="F103">
        <f t="shared" si="13"/>
        <v>235</v>
      </c>
      <c r="G103" s="4">
        <f t="shared" si="12"/>
        <v>1447</v>
      </c>
      <c r="H103">
        <f t="shared" si="14"/>
        <v>100</v>
      </c>
      <c r="I103">
        <f t="shared" si="15"/>
        <v>1</v>
      </c>
    </row>
    <row r="104" spans="1:9" x14ac:dyDescent="0.3">
      <c r="A104" s="1">
        <v>41854</v>
      </c>
      <c r="B104">
        <f t="shared" si="8"/>
        <v>7</v>
      </c>
      <c r="C104">
        <f t="shared" si="10"/>
        <v>0.36</v>
      </c>
      <c r="D104">
        <f t="shared" si="9"/>
        <v>267.83999999999997</v>
      </c>
      <c r="E104" s="4">
        <f t="shared" si="11"/>
        <v>44</v>
      </c>
      <c r="F104">
        <f t="shared" si="13"/>
        <v>230</v>
      </c>
      <c r="G104" s="4">
        <f t="shared" si="12"/>
        <v>1396</v>
      </c>
      <c r="H104">
        <f t="shared" si="14"/>
        <v>100</v>
      </c>
      <c r="I104">
        <f t="shared" si="15"/>
        <v>1</v>
      </c>
    </row>
    <row r="105" spans="1:9" x14ac:dyDescent="0.3">
      <c r="A105" s="1">
        <v>41855</v>
      </c>
      <c r="B105">
        <f t="shared" si="8"/>
        <v>1</v>
      </c>
      <c r="C105">
        <f t="shared" si="10"/>
        <v>0.36</v>
      </c>
      <c r="D105">
        <f t="shared" si="9"/>
        <v>267.83999999999997</v>
      </c>
      <c r="E105" s="4">
        <f t="shared" si="11"/>
        <v>44</v>
      </c>
      <c r="F105">
        <f t="shared" si="13"/>
        <v>225</v>
      </c>
      <c r="G105" s="4">
        <f t="shared" si="12"/>
        <v>1345</v>
      </c>
      <c r="H105">
        <f t="shared" si="14"/>
        <v>36</v>
      </c>
      <c r="I105">
        <f t="shared" si="15"/>
        <v>1</v>
      </c>
    </row>
    <row r="106" spans="1:9" x14ac:dyDescent="0.3">
      <c r="A106" s="1">
        <v>41856</v>
      </c>
      <c r="B106">
        <f t="shared" si="8"/>
        <v>2</v>
      </c>
      <c r="C106">
        <f t="shared" si="10"/>
        <v>0.36</v>
      </c>
      <c r="D106">
        <f t="shared" si="9"/>
        <v>267.83999999999997</v>
      </c>
      <c r="E106" s="4">
        <f t="shared" si="11"/>
        <v>44</v>
      </c>
      <c r="F106">
        <f t="shared" si="13"/>
        <v>220</v>
      </c>
      <c r="G106" s="4">
        <f t="shared" si="12"/>
        <v>1353</v>
      </c>
      <c r="H106">
        <f t="shared" si="14"/>
        <v>36</v>
      </c>
      <c r="I106">
        <f t="shared" si="15"/>
        <v>1</v>
      </c>
    </row>
    <row r="107" spans="1:9" x14ac:dyDescent="0.3">
      <c r="A107" s="1">
        <v>41857</v>
      </c>
      <c r="B107">
        <f t="shared" si="8"/>
        <v>3</v>
      </c>
      <c r="C107">
        <f t="shared" si="10"/>
        <v>0.32</v>
      </c>
      <c r="D107">
        <f t="shared" si="9"/>
        <v>238.08</v>
      </c>
      <c r="E107" s="4">
        <f t="shared" si="11"/>
        <v>44</v>
      </c>
      <c r="F107">
        <f t="shared" si="13"/>
        <v>220</v>
      </c>
      <c r="G107" s="4">
        <f t="shared" si="12"/>
        <v>1361</v>
      </c>
      <c r="H107">
        <f t="shared" si="14"/>
        <v>36</v>
      </c>
      <c r="I107">
        <f t="shared" si="15"/>
        <v>1</v>
      </c>
    </row>
    <row r="108" spans="1:9" x14ac:dyDescent="0.3">
      <c r="A108" s="1">
        <v>41858</v>
      </c>
      <c r="B108">
        <f t="shared" si="8"/>
        <v>4</v>
      </c>
      <c r="C108">
        <f t="shared" si="10"/>
        <v>0.32</v>
      </c>
      <c r="D108">
        <f t="shared" si="9"/>
        <v>238.08</v>
      </c>
      <c r="E108" s="4">
        <f t="shared" si="11"/>
        <v>39</v>
      </c>
      <c r="F108">
        <f t="shared" si="13"/>
        <v>220</v>
      </c>
      <c r="G108" s="4">
        <f t="shared" si="12"/>
        <v>1369</v>
      </c>
      <c r="H108">
        <f t="shared" si="14"/>
        <v>36</v>
      </c>
      <c r="I108">
        <f t="shared" si="15"/>
        <v>1</v>
      </c>
    </row>
    <row r="109" spans="1:9" x14ac:dyDescent="0.3">
      <c r="A109" s="1">
        <v>41859</v>
      </c>
      <c r="B109">
        <f t="shared" si="8"/>
        <v>5</v>
      </c>
      <c r="C109">
        <f t="shared" si="10"/>
        <v>0.32</v>
      </c>
      <c r="D109">
        <f t="shared" si="9"/>
        <v>238.08</v>
      </c>
      <c r="E109" s="4">
        <f t="shared" si="11"/>
        <v>39</v>
      </c>
      <c r="F109">
        <f t="shared" si="13"/>
        <v>215</v>
      </c>
      <c r="G109" s="4">
        <f t="shared" si="12"/>
        <v>1377</v>
      </c>
      <c r="H109">
        <f t="shared" si="14"/>
        <v>36</v>
      </c>
      <c r="I109">
        <f t="shared" si="15"/>
        <v>1</v>
      </c>
    </row>
    <row r="110" spans="1:9" x14ac:dyDescent="0.3">
      <c r="A110" s="1">
        <v>41860</v>
      </c>
      <c r="B110">
        <f t="shared" si="8"/>
        <v>6</v>
      </c>
      <c r="C110">
        <f t="shared" si="10"/>
        <v>0.32</v>
      </c>
      <c r="D110">
        <f t="shared" si="9"/>
        <v>238.08</v>
      </c>
      <c r="E110" s="4">
        <f t="shared" si="11"/>
        <v>39</v>
      </c>
      <c r="F110">
        <f t="shared" si="13"/>
        <v>210</v>
      </c>
      <c r="G110" s="4">
        <f t="shared" si="12"/>
        <v>1385</v>
      </c>
      <c r="H110">
        <f t="shared" si="14"/>
        <v>100</v>
      </c>
      <c r="I110">
        <f t="shared" si="15"/>
        <v>1</v>
      </c>
    </row>
    <row r="111" spans="1:9" x14ac:dyDescent="0.3">
      <c r="A111" s="1">
        <v>41861</v>
      </c>
      <c r="B111">
        <f t="shared" si="8"/>
        <v>7</v>
      </c>
      <c r="C111">
        <f t="shared" si="10"/>
        <v>0.32</v>
      </c>
      <c r="D111">
        <f t="shared" si="9"/>
        <v>238.08</v>
      </c>
      <c r="E111" s="4">
        <f t="shared" si="11"/>
        <v>39</v>
      </c>
      <c r="F111">
        <f t="shared" si="13"/>
        <v>205</v>
      </c>
      <c r="G111" s="4">
        <f t="shared" si="12"/>
        <v>1329</v>
      </c>
      <c r="H111">
        <f t="shared" si="14"/>
        <v>100</v>
      </c>
      <c r="I111">
        <f t="shared" si="15"/>
        <v>1</v>
      </c>
    </row>
    <row r="112" spans="1:9" x14ac:dyDescent="0.3">
      <c r="A112" s="1">
        <v>41862</v>
      </c>
      <c r="B112">
        <f t="shared" si="8"/>
        <v>1</v>
      </c>
      <c r="C112">
        <f t="shared" si="10"/>
        <v>0.32</v>
      </c>
      <c r="D112">
        <f t="shared" si="9"/>
        <v>238.08</v>
      </c>
      <c r="E112" s="4">
        <f t="shared" si="11"/>
        <v>39</v>
      </c>
      <c r="F112">
        <f t="shared" si="13"/>
        <v>200</v>
      </c>
      <c r="G112" s="4">
        <f t="shared" si="12"/>
        <v>1273</v>
      </c>
      <c r="H112">
        <f t="shared" si="14"/>
        <v>36</v>
      </c>
      <c r="I112">
        <f t="shared" si="15"/>
        <v>1</v>
      </c>
    </row>
    <row r="113" spans="1:9" x14ac:dyDescent="0.3">
      <c r="A113" s="1">
        <v>41863</v>
      </c>
      <c r="B113">
        <f t="shared" si="8"/>
        <v>2</v>
      </c>
      <c r="C113">
        <f t="shared" si="10"/>
        <v>0.32</v>
      </c>
      <c r="D113">
        <f t="shared" si="9"/>
        <v>238.08</v>
      </c>
      <c r="E113" s="4">
        <f t="shared" si="11"/>
        <v>39</v>
      </c>
      <c r="F113">
        <f t="shared" si="13"/>
        <v>195</v>
      </c>
      <c r="G113" s="4">
        <f t="shared" si="12"/>
        <v>1276</v>
      </c>
      <c r="H113">
        <f t="shared" si="14"/>
        <v>36</v>
      </c>
      <c r="I113">
        <f t="shared" si="15"/>
        <v>1</v>
      </c>
    </row>
    <row r="114" spans="1:9" x14ac:dyDescent="0.3">
      <c r="A114" s="1">
        <v>41864</v>
      </c>
      <c r="B114">
        <f t="shared" si="8"/>
        <v>3</v>
      </c>
      <c r="C114">
        <f t="shared" si="10"/>
        <v>0.28999999999999998</v>
      </c>
      <c r="D114">
        <f t="shared" si="9"/>
        <v>215.76</v>
      </c>
      <c r="E114" s="4">
        <f t="shared" si="11"/>
        <v>39</v>
      </c>
      <c r="F114">
        <f t="shared" si="13"/>
        <v>195</v>
      </c>
      <c r="G114" s="4">
        <f t="shared" si="12"/>
        <v>1279</v>
      </c>
      <c r="H114">
        <f t="shared" si="14"/>
        <v>36</v>
      </c>
      <c r="I114">
        <f t="shared" si="15"/>
        <v>1</v>
      </c>
    </row>
    <row r="115" spans="1:9" x14ac:dyDescent="0.3">
      <c r="A115" s="1">
        <v>41865</v>
      </c>
      <c r="B115">
        <f t="shared" si="8"/>
        <v>4</v>
      </c>
      <c r="C115">
        <f t="shared" si="10"/>
        <v>0.28999999999999998</v>
      </c>
      <c r="D115">
        <f t="shared" si="9"/>
        <v>215.76</v>
      </c>
      <c r="E115" s="4">
        <f t="shared" si="11"/>
        <v>35</v>
      </c>
      <c r="F115">
        <f t="shared" si="13"/>
        <v>195</v>
      </c>
      <c r="G115" s="4">
        <f t="shared" si="12"/>
        <v>1282</v>
      </c>
      <c r="H115">
        <f t="shared" si="14"/>
        <v>36</v>
      </c>
      <c r="I115">
        <f t="shared" si="15"/>
        <v>1</v>
      </c>
    </row>
    <row r="116" spans="1:9" x14ac:dyDescent="0.3">
      <c r="A116" s="1">
        <v>41866</v>
      </c>
      <c r="B116">
        <f t="shared" si="8"/>
        <v>5</v>
      </c>
      <c r="C116">
        <f t="shared" si="10"/>
        <v>0.28999999999999998</v>
      </c>
      <c r="D116">
        <f t="shared" si="9"/>
        <v>215.76</v>
      </c>
      <c r="E116" s="4">
        <f t="shared" si="11"/>
        <v>35</v>
      </c>
      <c r="F116">
        <f t="shared" si="13"/>
        <v>191</v>
      </c>
      <c r="G116" s="4">
        <f t="shared" si="12"/>
        <v>1285</v>
      </c>
      <c r="H116">
        <f t="shared" si="14"/>
        <v>36</v>
      </c>
      <c r="I116">
        <f t="shared" si="15"/>
        <v>1</v>
      </c>
    </row>
    <row r="117" spans="1:9" x14ac:dyDescent="0.3">
      <c r="A117" s="1">
        <v>41867</v>
      </c>
      <c r="B117">
        <f t="shared" si="8"/>
        <v>6</v>
      </c>
      <c r="C117">
        <f t="shared" si="10"/>
        <v>0.28999999999999998</v>
      </c>
      <c r="D117">
        <f t="shared" si="9"/>
        <v>215.76</v>
      </c>
      <c r="E117" s="4">
        <f t="shared" si="11"/>
        <v>35</v>
      </c>
      <c r="F117">
        <f t="shared" si="13"/>
        <v>187</v>
      </c>
      <c r="G117" s="4">
        <f t="shared" si="12"/>
        <v>1288</v>
      </c>
      <c r="H117">
        <f t="shared" si="14"/>
        <v>100</v>
      </c>
      <c r="I117">
        <f t="shared" si="15"/>
        <v>1</v>
      </c>
    </row>
    <row r="118" spans="1:9" x14ac:dyDescent="0.3">
      <c r="A118" s="1">
        <v>41868</v>
      </c>
      <c r="B118">
        <f t="shared" si="8"/>
        <v>7</v>
      </c>
      <c r="C118">
        <f t="shared" si="10"/>
        <v>0.28999999999999998</v>
      </c>
      <c r="D118">
        <f t="shared" si="9"/>
        <v>215.76</v>
      </c>
      <c r="E118" s="4">
        <f t="shared" si="11"/>
        <v>35</v>
      </c>
      <c r="F118">
        <f t="shared" si="13"/>
        <v>183</v>
      </c>
      <c r="G118" s="4">
        <f t="shared" si="12"/>
        <v>1227</v>
      </c>
      <c r="H118">
        <f t="shared" si="14"/>
        <v>100</v>
      </c>
      <c r="I118">
        <f t="shared" si="15"/>
        <v>1</v>
      </c>
    </row>
    <row r="119" spans="1:9" x14ac:dyDescent="0.3">
      <c r="A119" s="1">
        <v>41869</v>
      </c>
      <c r="B119">
        <f t="shared" si="8"/>
        <v>1</v>
      </c>
      <c r="C119">
        <f t="shared" si="10"/>
        <v>0.28999999999999998</v>
      </c>
      <c r="D119">
        <f t="shared" si="9"/>
        <v>215.76</v>
      </c>
      <c r="E119" s="4">
        <f t="shared" si="11"/>
        <v>35</v>
      </c>
      <c r="F119">
        <f t="shared" si="13"/>
        <v>179</v>
      </c>
      <c r="G119" s="4">
        <f t="shared" si="12"/>
        <v>1166</v>
      </c>
      <c r="H119">
        <f t="shared" si="14"/>
        <v>36</v>
      </c>
      <c r="I119">
        <f t="shared" si="15"/>
        <v>1</v>
      </c>
    </row>
    <row r="120" spans="1:9" x14ac:dyDescent="0.3">
      <c r="A120" s="1">
        <v>41870</v>
      </c>
      <c r="B120">
        <f t="shared" si="8"/>
        <v>2</v>
      </c>
      <c r="C120">
        <f t="shared" si="10"/>
        <v>0.28999999999999998</v>
      </c>
      <c r="D120">
        <f t="shared" si="9"/>
        <v>215.76</v>
      </c>
      <c r="E120" s="4">
        <f t="shared" si="11"/>
        <v>35</v>
      </c>
      <c r="F120">
        <f t="shared" si="13"/>
        <v>175</v>
      </c>
      <c r="G120" s="4">
        <f t="shared" si="12"/>
        <v>1165</v>
      </c>
      <c r="H120">
        <f t="shared" si="14"/>
        <v>36</v>
      </c>
      <c r="I120">
        <f t="shared" si="15"/>
        <v>1</v>
      </c>
    </row>
    <row r="121" spans="1:9" x14ac:dyDescent="0.3">
      <c r="A121" s="1">
        <v>41871</v>
      </c>
      <c r="B121">
        <f t="shared" si="8"/>
        <v>3</v>
      </c>
      <c r="C121">
        <f t="shared" si="10"/>
        <v>0.26</v>
      </c>
      <c r="D121">
        <f t="shared" si="9"/>
        <v>193.44</v>
      </c>
      <c r="E121" s="4">
        <f t="shared" si="11"/>
        <v>35</v>
      </c>
      <c r="F121">
        <f t="shared" si="13"/>
        <v>175</v>
      </c>
      <c r="G121" s="4">
        <f t="shared" si="12"/>
        <v>1164</v>
      </c>
      <c r="H121">
        <f t="shared" si="14"/>
        <v>36</v>
      </c>
      <c r="I121">
        <f t="shared" si="15"/>
        <v>1</v>
      </c>
    </row>
    <row r="122" spans="1:9" x14ac:dyDescent="0.3">
      <c r="A122" s="1">
        <v>41872</v>
      </c>
      <c r="B122">
        <f t="shared" si="8"/>
        <v>4</v>
      </c>
      <c r="C122">
        <f t="shared" si="10"/>
        <v>0.26</v>
      </c>
      <c r="D122">
        <f t="shared" si="9"/>
        <v>193.44</v>
      </c>
      <c r="E122" s="4">
        <f t="shared" si="11"/>
        <v>32</v>
      </c>
      <c r="F122">
        <f t="shared" si="13"/>
        <v>175</v>
      </c>
      <c r="G122" s="4">
        <f t="shared" si="12"/>
        <v>1163</v>
      </c>
      <c r="H122">
        <f t="shared" si="14"/>
        <v>36</v>
      </c>
      <c r="I122">
        <f t="shared" si="15"/>
        <v>1</v>
      </c>
    </row>
    <row r="123" spans="1:9" x14ac:dyDescent="0.3">
      <c r="A123" s="1">
        <v>41873</v>
      </c>
      <c r="B123">
        <f t="shared" si="8"/>
        <v>5</v>
      </c>
      <c r="C123">
        <f t="shared" si="10"/>
        <v>0.26</v>
      </c>
      <c r="D123">
        <f t="shared" si="9"/>
        <v>193.44</v>
      </c>
      <c r="E123" s="4">
        <f t="shared" si="11"/>
        <v>32</v>
      </c>
      <c r="F123">
        <f t="shared" si="13"/>
        <v>172</v>
      </c>
      <c r="G123" s="4">
        <f t="shared" si="12"/>
        <v>1162</v>
      </c>
      <c r="H123">
        <f t="shared" si="14"/>
        <v>36</v>
      </c>
      <c r="I123">
        <f t="shared" si="15"/>
        <v>1</v>
      </c>
    </row>
    <row r="124" spans="1:9" x14ac:dyDescent="0.3">
      <c r="A124" s="1">
        <v>41874</v>
      </c>
      <c r="B124">
        <f t="shared" si="8"/>
        <v>6</v>
      </c>
      <c r="C124">
        <f t="shared" si="10"/>
        <v>0.26</v>
      </c>
      <c r="D124">
        <f t="shared" si="9"/>
        <v>193.44</v>
      </c>
      <c r="E124" s="4">
        <f t="shared" si="11"/>
        <v>32</v>
      </c>
      <c r="F124">
        <f t="shared" si="13"/>
        <v>169</v>
      </c>
      <c r="G124" s="4">
        <f t="shared" si="12"/>
        <v>1161</v>
      </c>
      <c r="H124">
        <f t="shared" si="14"/>
        <v>100</v>
      </c>
      <c r="I124">
        <f t="shared" si="15"/>
        <v>1</v>
      </c>
    </row>
    <row r="125" spans="1:9" x14ac:dyDescent="0.3">
      <c r="A125" s="1">
        <v>41875</v>
      </c>
      <c r="B125">
        <f t="shared" si="8"/>
        <v>7</v>
      </c>
      <c r="C125">
        <f t="shared" si="10"/>
        <v>0.26</v>
      </c>
      <c r="D125">
        <f t="shared" si="9"/>
        <v>193.44</v>
      </c>
      <c r="E125" s="4">
        <f t="shared" si="11"/>
        <v>32</v>
      </c>
      <c r="F125">
        <f t="shared" si="13"/>
        <v>166</v>
      </c>
      <c r="G125" s="4">
        <f t="shared" si="12"/>
        <v>1096</v>
      </c>
      <c r="H125">
        <f t="shared" si="14"/>
        <v>100</v>
      </c>
      <c r="I125">
        <f t="shared" si="15"/>
        <v>1</v>
      </c>
    </row>
    <row r="126" spans="1:9" x14ac:dyDescent="0.3">
      <c r="A126" s="1">
        <v>41876</v>
      </c>
      <c r="B126">
        <f t="shared" si="8"/>
        <v>1</v>
      </c>
      <c r="C126">
        <f t="shared" si="10"/>
        <v>0.26</v>
      </c>
      <c r="D126">
        <f t="shared" si="9"/>
        <v>193.44</v>
      </c>
      <c r="E126" s="4">
        <f t="shared" si="11"/>
        <v>32</v>
      </c>
      <c r="F126">
        <f t="shared" si="13"/>
        <v>163</v>
      </c>
      <c r="G126" s="4">
        <f t="shared" si="12"/>
        <v>1031</v>
      </c>
      <c r="H126">
        <f t="shared" si="14"/>
        <v>36</v>
      </c>
      <c r="I126">
        <f t="shared" si="15"/>
        <v>1</v>
      </c>
    </row>
    <row r="127" spans="1:9" x14ac:dyDescent="0.3">
      <c r="A127" s="1">
        <v>41877</v>
      </c>
      <c r="B127">
        <f t="shared" si="8"/>
        <v>2</v>
      </c>
      <c r="C127">
        <f t="shared" si="10"/>
        <v>0.26</v>
      </c>
      <c r="D127">
        <f t="shared" si="9"/>
        <v>193.44</v>
      </c>
      <c r="E127" s="4">
        <f t="shared" si="11"/>
        <v>32</v>
      </c>
      <c r="F127">
        <f t="shared" si="13"/>
        <v>160</v>
      </c>
      <c r="G127" s="4">
        <f t="shared" si="12"/>
        <v>1027</v>
      </c>
      <c r="H127">
        <f t="shared" si="14"/>
        <v>36</v>
      </c>
      <c r="I127">
        <f t="shared" si="15"/>
        <v>1</v>
      </c>
    </row>
    <row r="128" spans="1:9" x14ac:dyDescent="0.3">
      <c r="A128" s="1">
        <v>41878</v>
      </c>
      <c r="B128">
        <f t="shared" si="8"/>
        <v>3</v>
      </c>
      <c r="C128">
        <f t="shared" si="10"/>
        <v>0.23</v>
      </c>
      <c r="D128">
        <f t="shared" si="9"/>
        <v>171.12</v>
      </c>
      <c r="E128" s="4">
        <f t="shared" si="11"/>
        <v>32</v>
      </c>
      <c r="F128">
        <f t="shared" si="13"/>
        <v>160</v>
      </c>
      <c r="G128" s="4">
        <f t="shared" si="12"/>
        <v>1023</v>
      </c>
      <c r="H128">
        <f t="shared" si="14"/>
        <v>36</v>
      </c>
      <c r="I128">
        <f t="shared" si="15"/>
        <v>1</v>
      </c>
    </row>
    <row r="129" spans="1:9" x14ac:dyDescent="0.3">
      <c r="A129" s="1">
        <v>41879</v>
      </c>
      <c r="B129">
        <f t="shared" si="8"/>
        <v>4</v>
      </c>
      <c r="C129">
        <f t="shared" si="10"/>
        <v>0.23</v>
      </c>
      <c r="D129">
        <f t="shared" si="9"/>
        <v>171.12</v>
      </c>
      <c r="E129" s="4">
        <f t="shared" si="11"/>
        <v>28</v>
      </c>
      <c r="F129">
        <f t="shared" si="13"/>
        <v>160</v>
      </c>
      <c r="G129" s="4">
        <f t="shared" si="12"/>
        <v>1019</v>
      </c>
      <c r="H129">
        <f t="shared" si="14"/>
        <v>36</v>
      </c>
      <c r="I129">
        <f t="shared" si="15"/>
        <v>1</v>
      </c>
    </row>
    <row r="130" spans="1:9" x14ac:dyDescent="0.3">
      <c r="A130" s="1">
        <v>41880</v>
      </c>
      <c r="B130">
        <f t="shared" si="8"/>
        <v>5</v>
      </c>
      <c r="C130">
        <f t="shared" si="10"/>
        <v>0.23</v>
      </c>
      <c r="D130">
        <f t="shared" si="9"/>
        <v>171.12</v>
      </c>
      <c r="E130" s="4">
        <f t="shared" si="11"/>
        <v>28</v>
      </c>
      <c r="F130">
        <f t="shared" si="13"/>
        <v>156</v>
      </c>
      <c r="G130" s="4">
        <f t="shared" si="12"/>
        <v>1015</v>
      </c>
      <c r="H130">
        <f t="shared" si="14"/>
        <v>36</v>
      </c>
      <c r="I130">
        <f t="shared" si="15"/>
        <v>1</v>
      </c>
    </row>
    <row r="131" spans="1:9" x14ac:dyDescent="0.3">
      <c r="A131" s="1">
        <v>41881</v>
      </c>
      <c r="B131">
        <f t="shared" ref="B131:B161" si="16">WEEKDAY(A131,2)</f>
        <v>6</v>
      </c>
      <c r="C131">
        <f t="shared" si="10"/>
        <v>0.23</v>
      </c>
      <c r="D131">
        <f t="shared" ref="D131:D161" si="17">C131*$L$2</f>
        <v>171.12</v>
      </c>
      <c r="E131" s="4">
        <f t="shared" si="11"/>
        <v>28</v>
      </c>
      <c r="F131">
        <f t="shared" si="13"/>
        <v>152</v>
      </c>
      <c r="G131" s="4">
        <f t="shared" si="12"/>
        <v>1011</v>
      </c>
      <c r="H131">
        <f t="shared" si="14"/>
        <v>100</v>
      </c>
      <c r="I131">
        <f t="shared" si="15"/>
        <v>1</v>
      </c>
    </row>
    <row r="132" spans="1:9" x14ac:dyDescent="0.3">
      <c r="A132" s="1">
        <v>41882</v>
      </c>
      <c r="B132">
        <f t="shared" si="16"/>
        <v>7</v>
      </c>
      <c r="C132">
        <f t="shared" ref="C132:C161" si="18">ROUND(IF(A132&gt;41814,IF(B132=3,C131*0.9,C131),IF(B132=3,C131*1.04,C131)),2)</f>
        <v>0.23</v>
      </c>
      <c r="D132">
        <f t="shared" si="17"/>
        <v>171.12</v>
      </c>
      <c r="E132" s="4">
        <f t="shared" ref="E132:E161" si="19">INT(D131/$L$3)</f>
        <v>28</v>
      </c>
      <c r="F132">
        <f t="shared" si="13"/>
        <v>148</v>
      </c>
      <c r="G132" s="4">
        <f t="shared" si="12"/>
        <v>943</v>
      </c>
      <c r="H132">
        <f t="shared" si="14"/>
        <v>100</v>
      </c>
      <c r="I132">
        <f t="shared" si="15"/>
        <v>1</v>
      </c>
    </row>
    <row r="133" spans="1:9" x14ac:dyDescent="0.3">
      <c r="A133" s="1">
        <v>41883</v>
      </c>
      <c r="B133">
        <f t="shared" si="16"/>
        <v>1</v>
      </c>
      <c r="C133">
        <f t="shared" si="18"/>
        <v>0.23</v>
      </c>
      <c r="D133">
        <f t="shared" si="17"/>
        <v>171.12</v>
      </c>
      <c r="E133" s="4">
        <f t="shared" si="19"/>
        <v>28</v>
      </c>
      <c r="F133">
        <f t="shared" si="13"/>
        <v>144</v>
      </c>
      <c r="G133" s="4">
        <f t="shared" si="12"/>
        <v>875</v>
      </c>
      <c r="H133">
        <f t="shared" si="14"/>
        <v>36</v>
      </c>
      <c r="I133">
        <f t="shared" si="15"/>
        <v>1</v>
      </c>
    </row>
    <row r="134" spans="1:9" x14ac:dyDescent="0.3">
      <c r="A134" s="1">
        <v>41884</v>
      </c>
      <c r="B134">
        <f t="shared" si="16"/>
        <v>2</v>
      </c>
      <c r="C134">
        <f t="shared" si="18"/>
        <v>0.23</v>
      </c>
      <c r="D134">
        <f t="shared" si="17"/>
        <v>171.12</v>
      </c>
      <c r="E134" s="4">
        <f t="shared" si="19"/>
        <v>28</v>
      </c>
      <c r="F134">
        <f t="shared" si="13"/>
        <v>140</v>
      </c>
      <c r="G134" s="4">
        <f t="shared" si="12"/>
        <v>867</v>
      </c>
      <c r="H134">
        <f t="shared" si="14"/>
        <v>36</v>
      </c>
      <c r="I134">
        <f t="shared" si="15"/>
        <v>1</v>
      </c>
    </row>
    <row r="135" spans="1:9" x14ac:dyDescent="0.3">
      <c r="A135" s="1">
        <v>41885</v>
      </c>
      <c r="B135">
        <f t="shared" si="16"/>
        <v>3</v>
      </c>
      <c r="C135">
        <f t="shared" si="18"/>
        <v>0.21</v>
      </c>
      <c r="D135">
        <f t="shared" si="17"/>
        <v>156.23999999999998</v>
      </c>
      <c r="E135" s="4">
        <f t="shared" si="19"/>
        <v>28</v>
      </c>
      <c r="F135">
        <f t="shared" si="13"/>
        <v>140</v>
      </c>
      <c r="G135" s="4">
        <f t="shared" si="12"/>
        <v>859</v>
      </c>
      <c r="H135">
        <f t="shared" si="14"/>
        <v>36</v>
      </c>
      <c r="I135">
        <f t="shared" si="15"/>
        <v>1</v>
      </c>
    </row>
    <row r="136" spans="1:9" x14ac:dyDescent="0.3">
      <c r="A136" s="1">
        <v>41886</v>
      </c>
      <c r="B136">
        <f t="shared" si="16"/>
        <v>4</v>
      </c>
      <c r="C136">
        <f t="shared" si="18"/>
        <v>0.21</v>
      </c>
      <c r="D136">
        <f t="shared" si="17"/>
        <v>156.23999999999998</v>
      </c>
      <c r="E136" s="4">
        <f t="shared" si="19"/>
        <v>26</v>
      </c>
      <c r="F136">
        <f t="shared" si="13"/>
        <v>140</v>
      </c>
      <c r="G136" s="4">
        <f t="shared" ref="G136:G161" si="20">G135+E131-H135</f>
        <v>851</v>
      </c>
      <c r="H136">
        <f t="shared" si="14"/>
        <v>36</v>
      </c>
      <c r="I136">
        <f t="shared" si="15"/>
        <v>1</v>
      </c>
    </row>
    <row r="137" spans="1:9" x14ac:dyDescent="0.3">
      <c r="A137" s="1">
        <v>41887</v>
      </c>
      <c r="B137">
        <f t="shared" si="16"/>
        <v>5</v>
      </c>
      <c r="C137">
        <f t="shared" si="18"/>
        <v>0.21</v>
      </c>
      <c r="D137">
        <f t="shared" si="17"/>
        <v>156.23999999999998</v>
      </c>
      <c r="E137" s="4">
        <f t="shared" si="19"/>
        <v>26</v>
      </c>
      <c r="F137">
        <f t="shared" ref="F137:F161" si="21">F136+E136-E131</f>
        <v>138</v>
      </c>
      <c r="G137" s="4">
        <f t="shared" si="20"/>
        <v>843</v>
      </c>
      <c r="H137">
        <f t="shared" ref="H137:H161" si="22">IF(B137&lt;6,IF(G137&gt;35,36,G137),IF(G137&gt;99,100,G137))</f>
        <v>36</v>
      </c>
      <c r="I137">
        <f t="shared" ref="I137:I161" si="23">IF(IF(B137&lt;6,36,100)=H137,1,0)</f>
        <v>1</v>
      </c>
    </row>
    <row r="138" spans="1:9" x14ac:dyDescent="0.3">
      <c r="A138" s="1">
        <v>41888</v>
      </c>
      <c r="B138">
        <f t="shared" si="16"/>
        <v>6</v>
      </c>
      <c r="C138">
        <f t="shared" si="18"/>
        <v>0.21</v>
      </c>
      <c r="D138">
        <f t="shared" si="17"/>
        <v>156.23999999999998</v>
      </c>
      <c r="E138" s="4">
        <f t="shared" si="19"/>
        <v>26</v>
      </c>
      <c r="F138">
        <f t="shared" si="21"/>
        <v>136</v>
      </c>
      <c r="G138" s="4">
        <f t="shared" si="20"/>
        <v>835</v>
      </c>
      <c r="H138">
        <f t="shared" si="22"/>
        <v>100</v>
      </c>
      <c r="I138">
        <f t="shared" si="23"/>
        <v>1</v>
      </c>
    </row>
    <row r="139" spans="1:9" x14ac:dyDescent="0.3">
      <c r="A139" s="1">
        <v>41889</v>
      </c>
      <c r="B139">
        <f t="shared" si="16"/>
        <v>7</v>
      </c>
      <c r="C139">
        <f t="shared" si="18"/>
        <v>0.21</v>
      </c>
      <c r="D139">
        <f t="shared" si="17"/>
        <v>156.23999999999998</v>
      </c>
      <c r="E139" s="4">
        <f t="shared" si="19"/>
        <v>26</v>
      </c>
      <c r="F139">
        <f t="shared" si="21"/>
        <v>134</v>
      </c>
      <c r="G139" s="4">
        <f t="shared" si="20"/>
        <v>763</v>
      </c>
      <c r="H139">
        <f t="shared" si="22"/>
        <v>100</v>
      </c>
      <c r="I139">
        <f t="shared" si="23"/>
        <v>1</v>
      </c>
    </row>
    <row r="140" spans="1:9" x14ac:dyDescent="0.3">
      <c r="A140" s="1">
        <v>41890</v>
      </c>
      <c r="B140">
        <f t="shared" si="16"/>
        <v>1</v>
      </c>
      <c r="C140">
        <f t="shared" si="18"/>
        <v>0.21</v>
      </c>
      <c r="D140">
        <f t="shared" si="17"/>
        <v>156.23999999999998</v>
      </c>
      <c r="E140" s="4">
        <f t="shared" si="19"/>
        <v>26</v>
      </c>
      <c r="F140">
        <f t="shared" si="21"/>
        <v>132</v>
      </c>
      <c r="G140" s="4">
        <f t="shared" si="20"/>
        <v>691</v>
      </c>
      <c r="H140">
        <f t="shared" si="22"/>
        <v>36</v>
      </c>
      <c r="I140">
        <f t="shared" si="23"/>
        <v>1</v>
      </c>
    </row>
    <row r="141" spans="1:9" x14ac:dyDescent="0.3">
      <c r="A141" s="1">
        <v>41891</v>
      </c>
      <c r="B141">
        <f t="shared" si="16"/>
        <v>2</v>
      </c>
      <c r="C141">
        <f t="shared" si="18"/>
        <v>0.21</v>
      </c>
      <c r="D141">
        <f t="shared" si="17"/>
        <v>156.23999999999998</v>
      </c>
      <c r="E141" s="4">
        <f t="shared" si="19"/>
        <v>26</v>
      </c>
      <c r="F141">
        <f t="shared" si="21"/>
        <v>130</v>
      </c>
      <c r="G141" s="4">
        <f t="shared" si="20"/>
        <v>681</v>
      </c>
      <c r="H141">
        <f t="shared" si="22"/>
        <v>36</v>
      </c>
      <c r="I141">
        <f t="shared" si="23"/>
        <v>1</v>
      </c>
    </row>
    <row r="142" spans="1:9" x14ac:dyDescent="0.3">
      <c r="A142" s="1">
        <v>41892</v>
      </c>
      <c r="B142">
        <f t="shared" si="16"/>
        <v>3</v>
      </c>
      <c r="C142">
        <f t="shared" si="18"/>
        <v>0.19</v>
      </c>
      <c r="D142">
        <f t="shared" si="17"/>
        <v>141.36000000000001</v>
      </c>
      <c r="E142" s="4">
        <f t="shared" si="19"/>
        <v>26</v>
      </c>
      <c r="F142">
        <f t="shared" si="21"/>
        <v>130</v>
      </c>
      <c r="G142" s="4">
        <f t="shared" si="20"/>
        <v>671</v>
      </c>
      <c r="H142">
        <f t="shared" si="22"/>
        <v>36</v>
      </c>
      <c r="I142">
        <f t="shared" si="23"/>
        <v>1</v>
      </c>
    </row>
    <row r="143" spans="1:9" x14ac:dyDescent="0.3">
      <c r="A143" s="1">
        <v>41893</v>
      </c>
      <c r="B143">
        <f t="shared" si="16"/>
        <v>4</v>
      </c>
      <c r="C143">
        <f t="shared" si="18"/>
        <v>0.19</v>
      </c>
      <c r="D143">
        <f t="shared" si="17"/>
        <v>141.36000000000001</v>
      </c>
      <c r="E143" s="4">
        <f t="shared" si="19"/>
        <v>23</v>
      </c>
      <c r="F143">
        <f t="shared" si="21"/>
        <v>130</v>
      </c>
      <c r="G143" s="4">
        <f t="shared" si="20"/>
        <v>661</v>
      </c>
      <c r="H143">
        <f t="shared" si="22"/>
        <v>36</v>
      </c>
      <c r="I143">
        <f t="shared" si="23"/>
        <v>1</v>
      </c>
    </row>
    <row r="144" spans="1:9" x14ac:dyDescent="0.3">
      <c r="A144" s="1">
        <v>41894</v>
      </c>
      <c r="B144">
        <f t="shared" si="16"/>
        <v>5</v>
      </c>
      <c r="C144">
        <f t="shared" si="18"/>
        <v>0.19</v>
      </c>
      <c r="D144">
        <f t="shared" si="17"/>
        <v>141.36000000000001</v>
      </c>
      <c r="E144" s="4">
        <f t="shared" si="19"/>
        <v>23</v>
      </c>
      <c r="F144">
        <f t="shared" si="21"/>
        <v>127</v>
      </c>
      <c r="G144" s="4">
        <f t="shared" si="20"/>
        <v>651</v>
      </c>
      <c r="H144">
        <f t="shared" si="22"/>
        <v>36</v>
      </c>
      <c r="I144">
        <f t="shared" si="23"/>
        <v>1</v>
      </c>
    </row>
    <row r="145" spans="1:9" x14ac:dyDescent="0.3">
      <c r="A145" s="1">
        <v>41895</v>
      </c>
      <c r="B145">
        <f t="shared" si="16"/>
        <v>6</v>
      </c>
      <c r="C145">
        <f t="shared" si="18"/>
        <v>0.19</v>
      </c>
      <c r="D145">
        <f t="shared" si="17"/>
        <v>141.36000000000001</v>
      </c>
      <c r="E145" s="4">
        <f t="shared" si="19"/>
        <v>23</v>
      </c>
      <c r="F145">
        <f t="shared" si="21"/>
        <v>124</v>
      </c>
      <c r="G145" s="4">
        <f t="shared" si="20"/>
        <v>641</v>
      </c>
      <c r="H145">
        <f t="shared" si="22"/>
        <v>100</v>
      </c>
      <c r="I145">
        <f t="shared" si="23"/>
        <v>1</v>
      </c>
    </row>
    <row r="146" spans="1:9" x14ac:dyDescent="0.3">
      <c r="A146" s="1">
        <v>41896</v>
      </c>
      <c r="B146">
        <f t="shared" si="16"/>
        <v>7</v>
      </c>
      <c r="C146">
        <f t="shared" si="18"/>
        <v>0.19</v>
      </c>
      <c r="D146">
        <f t="shared" si="17"/>
        <v>141.36000000000001</v>
      </c>
      <c r="E146" s="4">
        <f t="shared" si="19"/>
        <v>23</v>
      </c>
      <c r="F146">
        <f t="shared" si="21"/>
        <v>121</v>
      </c>
      <c r="G146" s="4">
        <f t="shared" si="20"/>
        <v>567</v>
      </c>
      <c r="H146">
        <f t="shared" si="22"/>
        <v>100</v>
      </c>
      <c r="I146">
        <f t="shared" si="23"/>
        <v>1</v>
      </c>
    </row>
    <row r="147" spans="1:9" x14ac:dyDescent="0.3">
      <c r="A147" s="1">
        <v>41897</v>
      </c>
      <c r="B147">
        <f t="shared" si="16"/>
        <v>1</v>
      </c>
      <c r="C147">
        <f t="shared" si="18"/>
        <v>0.19</v>
      </c>
      <c r="D147">
        <f t="shared" si="17"/>
        <v>141.36000000000001</v>
      </c>
      <c r="E147" s="4">
        <f t="shared" si="19"/>
        <v>23</v>
      </c>
      <c r="F147">
        <f t="shared" si="21"/>
        <v>118</v>
      </c>
      <c r="G147" s="4">
        <f t="shared" si="20"/>
        <v>493</v>
      </c>
      <c r="H147">
        <f t="shared" si="22"/>
        <v>36</v>
      </c>
      <c r="I147">
        <f t="shared" si="23"/>
        <v>1</v>
      </c>
    </row>
    <row r="148" spans="1:9" x14ac:dyDescent="0.3">
      <c r="A148" s="1">
        <v>41898</v>
      </c>
      <c r="B148">
        <f t="shared" si="16"/>
        <v>2</v>
      </c>
      <c r="C148">
        <f t="shared" si="18"/>
        <v>0.19</v>
      </c>
      <c r="D148">
        <f t="shared" si="17"/>
        <v>141.36000000000001</v>
      </c>
      <c r="E148" s="4">
        <f t="shared" si="19"/>
        <v>23</v>
      </c>
      <c r="F148">
        <f t="shared" si="21"/>
        <v>115</v>
      </c>
      <c r="G148" s="4">
        <f t="shared" si="20"/>
        <v>480</v>
      </c>
      <c r="H148">
        <f t="shared" si="22"/>
        <v>36</v>
      </c>
      <c r="I148">
        <f t="shared" si="23"/>
        <v>1</v>
      </c>
    </row>
    <row r="149" spans="1:9" x14ac:dyDescent="0.3">
      <c r="A149" s="1">
        <v>41899</v>
      </c>
      <c r="B149">
        <f t="shared" si="16"/>
        <v>3</v>
      </c>
      <c r="C149">
        <f t="shared" si="18"/>
        <v>0.17</v>
      </c>
      <c r="D149">
        <f t="shared" si="17"/>
        <v>126.48</v>
      </c>
      <c r="E149" s="4">
        <f t="shared" si="19"/>
        <v>23</v>
      </c>
      <c r="F149">
        <f t="shared" si="21"/>
        <v>115</v>
      </c>
      <c r="G149" s="4">
        <f t="shared" si="20"/>
        <v>467</v>
      </c>
      <c r="H149">
        <f t="shared" si="22"/>
        <v>36</v>
      </c>
      <c r="I149">
        <f t="shared" si="23"/>
        <v>1</v>
      </c>
    </row>
    <row r="150" spans="1:9" x14ac:dyDescent="0.3">
      <c r="A150" s="1">
        <v>41900</v>
      </c>
      <c r="B150">
        <f t="shared" si="16"/>
        <v>4</v>
      </c>
      <c r="C150">
        <f t="shared" si="18"/>
        <v>0.17</v>
      </c>
      <c r="D150">
        <f t="shared" si="17"/>
        <v>126.48</v>
      </c>
      <c r="E150" s="4">
        <f t="shared" si="19"/>
        <v>21</v>
      </c>
      <c r="F150">
        <f t="shared" si="21"/>
        <v>115</v>
      </c>
      <c r="G150" s="4">
        <f t="shared" si="20"/>
        <v>454</v>
      </c>
      <c r="H150">
        <f t="shared" si="22"/>
        <v>36</v>
      </c>
      <c r="I150">
        <f t="shared" si="23"/>
        <v>1</v>
      </c>
    </row>
    <row r="151" spans="1:9" x14ac:dyDescent="0.3">
      <c r="A151" s="1">
        <v>41901</v>
      </c>
      <c r="B151">
        <f t="shared" si="16"/>
        <v>5</v>
      </c>
      <c r="C151">
        <f t="shared" si="18"/>
        <v>0.17</v>
      </c>
      <c r="D151">
        <f t="shared" si="17"/>
        <v>126.48</v>
      </c>
      <c r="E151" s="4">
        <f t="shared" si="19"/>
        <v>21</v>
      </c>
      <c r="F151">
        <f t="shared" si="21"/>
        <v>113</v>
      </c>
      <c r="G151" s="4">
        <f t="shared" si="20"/>
        <v>441</v>
      </c>
      <c r="H151">
        <f t="shared" si="22"/>
        <v>36</v>
      </c>
      <c r="I151">
        <f t="shared" si="23"/>
        <v>1</v>
      </c>
    </row>
    <row r="152" spans="1:9" x14ac:dyDescent="0.3">
      <c r="A152" s="1">
        <v>41902</v>
      </c>
      <c r="B152">
        <f t="shared" si="16"/>
        <v>6</v>
      </c>
      <c r="C152">
        <f t="shared" si="18"/>
        <v>0.17</v>
      </c>
      <c r="D152">
        <f t="shared" si="17"/>
        <v>126.48</v>
      </c>
      <c r="E152" s="4">
        <f t="shared" si="19"/>
        <v>21</v>
      </c>
      <c r="F152">
        <f t="shared" si="21"/>
        <v>111</v>
      </c>
      <c r="G152" s="4">
        <f t="shared" si="20"/>
        <v>428</v>
      </c>
      <c r="H152">
        <f t="shared" si="22"/>
        <v>100</v>
      </c>
      <c r="I152">
        <f t="shared" si="23"/>
        <v>1</v>
      </c>
    </row>
    <row r="153" spans="1:9" x14ac:dyDescent="0.3">
      <c r="A153" s="1">
        <v>41903</v>
      </c>
      <c r="B153">
        <f t="shared" si="16"/>
        <v>7</v>
      </c>
      <c r="C153">
        <f t="shared" si="18"/>
        <v>0.17</v>
      </c>
      <c r="D153">
        <f t="shared" si="17"/>
        <v>126.48</v>
      </c>
      <c r="E153" s="4">
        <f t="shared" si="19"/>
        <v>21</v>
      </c>
      <c r="F153">
        <f t="shared" si="21"/>
        <v>109</v>
      </c>
      <c r="G153" s="4">
        <f t="shared" si="20"/>
        <v>351</v>
      </c>
      <c r="H153">
        <f t="shared" si="22"/>
        <v>100</v>
      </c>
      <c r="I153">
        <f t="shared" si="23"/>
        <v>1</v>
      </c>
    </row>
    <row r="154" spans="1:9" x14ac:dyDescent="0.3">
      <c r="A154" s="1">
        <v>41904</v>
      </c>
      <c r="B154">
        <f t="shared" si="16"/>
        <v>1</v>
      </c>
      <c r="C154">
        <f t="shared" si="18"/>
        <v>0.17</v>
      </c>
      <c r="D154">
        <f t="shared" si="17"/>
        <v>126.48</v>
      </c>
      <c r="E154" s="4">
        <f t="shared" si="19"/>
        <v>21</v>
      </c>
      <c r="F154">
        <f t="shared" si="21"/>
        <v>107</v>
      </c>
      <c r="G154" s="4">
        <f t="shared" si="20"/>
        <v>274</v>
      </c>
      <c r="H154">
        <f t="shared" si="22"/>
        <v>36</v>
      </c>
      <c r="I154">
        <f t="shared" si="23"/>
        <v>1</v>
      </c>
    </row>
    <row r="155" spans="1:9" x14ac:dyDescent="0.3">
      <c r="A155" s="1">
        <v>41905</v>
      </c>
      <c r="B155">
        <f t="shared" si="16"/>
        <v>2</v>
      </c>
      <c r="C155">
        <f t="shared" si="18"/>
        <v>0.17</v>
      </c>
      <c r="D155">
        <f t="shared" si="17"/>
        <v>126.48</v>
      </c>
      <c r="E155" s="4">
        <f t="shared" si="19"/>
        <v>21</v>
      </c>
      <c r="F155">
        <f t="shared" si="21"/>
        <v>105</v>
      </c>
      <c r="G155" s="4">
        <f t="shared" si="20"/>
        <v>259</v>
      </c>
      <c r="H155">
        <f t="shared" si="22"/>
        <v>36</v>
      </c>
      <c r="I155">
        <f t="shared" si="23"/>
        <v>1</v>
      </c>
    </row>
    <row r="156" spans="1:9" x14ac:dyDescent="0.3">
      <c r="A156" s="1">
        <v>41906</v>
      </c>
      <c r="B156">
        <f t="shared" si="16"/>
        <v>3</v>
      </c>
      <c r="C156">
        <f t="shared" si="18"/>
        <v>0.15</v>
      </c>
      <c r="D156">
        <f t="shared" si="17"/>
        <v>111.6</v>
      </c>
      <c r="E156" s="4">
        <f t="shared" si="19"/>
        <v>21</v>
      </c>
      <c r="F156">
        <f t="shared" si="21"/>
        <v>105</v>
      </c>
      <c r="G156" s="4">
        <f t="shared" si="20"/>
        <v>244</v>
      </c>
      <c r="H156">
        <f t="shared" si="22"/>
        <v>36</v>
      </c>
      <c r="I156">
        <f t="shared" si="23"/>
        <v>1</v>
      </c>
    </row>
    <row r="157" spans="1:9" x14ac:dyDescent="0.3">
      <c r="A157" s="1">
        <v>41907</v>
      </c>
      <c r="B157">
        <f t="shared" si="16"/>
        <v>4</v>
      </c>
      <c r="C157">
        <f t="shared" si="18"/>
        <v>0.15</v>
      </c>
      <c r="D157">
        <f t="shared" si="17"/>
        <v>111.6</v>
      </c>
      <c r="E157" s="4">
        <f t="shared" si="19"/>
        <v>18</v>
      </c>
      <c r="F157">
        <f t="shared" si="21"/>
        <v>105</v>
      </c>
      <c r="G157" s="4">
        <f t="shared" si="20"/>
        <v>229</v>
      </c>
      <c r="H157">
        <f t="shared" si="22"/>
        <v>36</v>
      </c>
      <c r="I157">
        <f t="shared" si="23"/>
        <v>1</v>
      </c>
    </row>
    <row r="158" spans="1:9" x14ac:dyDescent="0.3">
      <c r="A158" s="1">
        <v>41908</v>
      </c>
      <c r="B158">
        <f t="shared" si="16"/>
        <v>5</v>
      </c>
      <c r="C158">
        <f t="shared" si="18"/>
        <v>0.15</v>
      </c>
      <c r="D158">
        <f t="shared" si="17"/>
        <v>111.6</v>
      </c>
      <c r="E158" s="4">
        <f t="shared" si="19"/>
        <v>18</v>
      </c>
      <c r="F158">
        <f t="shared" si="21"/>
        <v>102</v>
      </c>
      <c r="G158" s="4">
        <f t="shared" si="20"/>
        <v>214</v>
      </c>
      <c r="H158">
        <f t="shared" si="22"/>
        <v>36</v>
      </c>
      <c r="I158">
        <f t="shared" si="23"/>
        <v>1</v>
      </c>
    </row>
    <row r="159" spans="1:9" x14ac:dyDescent="0.3">
      <c r="A159" s="1">
        <v>41909</v>
      </c>
      <c r="B159">
        <f t="shared" si="16"/>
        <v>6</v>
      </c>
      <c r="C159">
        <f t="shared" si="18"/>
        <v>0.15</v>
      </c>
      <c r="D159">
        <f t="shared" si="17"/>
        <v>111.6</v>
      </c>
      <c r="E159" s="4">
        <f t="shared" si="19"/>
        <v>18</v>
      </c>
      <c r="F159">
        <f t="shared" si="21"/>
        <v>99</v>
      </c>
      <c r="G159" s="4">
        <f t="shared" si="20"/>
        <v>199</v>
      </c>
      <c r="H159">
        <f t="shared" si="22"/>
        <v>100</v>
      </c>
      <c r="I159">
        <f t="shared" si="23"/>
        <v>1</v>
      </c>
    </row>
    <row r="160" spans="1:9" x14ac:dyDescent="0.3">
      <c r="A160" s="1">
        <v>41910</v>
      </c>
      <c r="B160">
        <f t="shared" si="16"/>
        <v>7</v>
      </c>
      <c r="C160">
        <f t="shared" si="18"/>
        <v>0.15</v>
      </c>
      <c r="D160">
        <f t="shared" si="17"/>
        <v>111.6</v>
      </c>
      <c r="E160" s="4">
        <f t="shared" si="19"/>
        <v>18</v>
      </c>
      <c r="F160">
        <f t="shared" si="21"/>
        <v>96</v>
      </c>
      <c r="G160" s="4">
        <f t="shared" si="20"/>
        <v>120</v>
      </c>
      <c r="H160">
        <f t="shared" si="22"/>
        <v>100</v>
      </c>
      <c r="I160">
        <f t="shared" si="23"/>
        <v>1</v>
      </c>
    </row>
    <row r="161" spans="1:9" x14ac:dyDescent="0.3">
      <c r="A161" s="1">
        <v>41911</v>
      </c>
      <c r="B161">
        <f t="shared" si="16"/>
        <v>1</v>
      </c>
      <c r="C161">
        <f t="shared" si="18"/>
        <v>0.15</v>
      </c>
      <c r="D161">
        <f t="shared" si="17"/>
        <v>111.6</v>
      </c>
      <c r="E161" s="4">
        <f t="shared" si="19"/>
        <v>18</v>
      </c>
      <c r="F161">
        <f t="shared" si="21"/>
        <v>93</v>
      </c>
      <c r="G161" s="4">
        <f t="shared" si="20"/>
        <v>41</v>
      </c>
      <c r="H161">
        <f t="shared" si="22"/>
        <v>36</v>
      </c>
      <c r="I161">
        <f t="shared" si="23"/>
        <v>1</v>
      </c>
    </row>
  </sheetData>
  <autoFilter ref="A1:I1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opLeftCell="A151" workbookViewId="0">
      <selection activeCell="M162" sqref="M162"/>
    </sheetView>
  </sheetViews>
  <sheetFormatPr defaultRowHeight="14.4" x14ac:dyDescent="0.3"/>
  <cols>
    <col min="1" max="1" width="10.109375" bestFit="1" customWidth="1"/>
    <col min="14" max="14" width="10.109375" bestFit="1" customWidth="1"/>
    <col min="15" max="15" width="32.21875" bestFit="1" customWidth="1"/>
  </cols>
  <sheetData>
    <row r="1" spans="1:16" x14ac:dyDescent="0.3">
      <c r="E1" s="16" t="s">
        <v>17</v>
      </c>
      <c r="F1" s="16"/>
      <c r="G1" s="16"/>
      <c r="H1" s="16" t="s">
        <v>18</v>
      </c>
      <c r="I1" s="16"/>
      <c r="J1" s="16"/>
      <c r="K1" s="16" t="s">
        <v>21</v>
      </c>
      <c r="L1" s="16"/>
      <c r="M1" s="16"/>
    </row>
    <row r="2" spans="1:16" x14ac:dyDescent="0.3">
      <c r="A2" t="s">
        <v>0</v>
      </c>
      <c r="B2" t="s">
        <v>2</v>
      </c>
      <c r="C2" t="s">
        <v>3</v>
      </c>
      <c r="D2" t="s">
        <v>4</v>
      </c>
      <c r="E2" t="s">
        <v>6</v>
      </c>
      <c r="F2" t="s">
        <v>7</v>
      </c>
      <c r="G2" t="s">
        <v>8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</row>
    <row r="3" spans="1:16" x14ac:dyDescent="0.3">
      <c r="A3" s="1">
        <v>41752</v>
      </c>
      <c r="B3" s="2">
        <f>WEEKDAY(A3,2)</f>
        <v>3</v>
      </c>
      <c r="C3" s="2">
        <v>0.5</v>
      </c>
      <c r="D3" s="2">
        <f>C3*$P$3</f>
        <v>300</v>
      </c>
      <c r="E3" s="2">
        <f>0</f>
        <v>0</v>
      </c>
      <c r="F3" s="2">
        <v>0</v>
      </c>
      <c r="G3" s="2">
        <v>0</v>
      </c>
      <c r="H3" s="2">
        <f>0</f>
        <v>0</v>
      </c>
      <c r="I3" s="2">
        <v>0</v>
      </c>
      <c r="J3" s="2">
        <v>0</v>
      </c>
      <c r="K3" s="2">
        <f>0</f>
        <v>0</v>
      </c>
      <c r="L3" s="2">
        <v>0</v>
      </c>
      <c r="M3" s="2">
        <v>0</v>
      </c>
      <c r="O3" t="s">
        <v>1</v>
      </c>
      <c r="P3" s="4">
        <v>600</v>
      </c>
    </row>
    <row r="4" spans="1:16" x14ac:dyDescent="0.3">
      <c r="A4" s="1">
        <v>41753</v>
      </c>
      <c r="B4">
        <f t="shared" ref="B4:B67" si="0">WEEKDAY(A4,2)</f>
        <v>4</v>
      </c>
      <c r="C4">
        <f>ROUND(IF(A4&gt;41814,IF(B4=3,C3*0.9,C3),IF(B4=3,C3*1.04,C3)),2)</f>
        <v>0.5</v>
      </c>
      <c r="D4">
        <f>C4*$P$3</f>
        <v>300</v>
      </c>
      <c r="E4" s="4">
        <f>INT(D3/$P$4)</f>
        <v>50</v>
      </c>
      <c r="F4" s="2">
        <f>F3+E3</f>
        <v>0</v>
      </c>
      <c r="G4" s="2">
        <v>0</v>
      </c>
      <c r="H4">
        <f>INT(D3/$P$5)</f>
        <v>62</v>
      </c>
      <c r="I4" s="2">
        <f>I3+H3</f>
        <v>0</v>
      </c>
      <c r="J4" s="2">
        <v>0</v>
      </c>
      <c r="K4">
        <f>INT(D3/$P$6)</f>
        <v>83</v>
      </c>
      <c r="L4" s="2">
        <f>L3+K3</f>
        <v>0</v>
      </c>
      <c r="M4" s="2">
        <v>0</v>
      </c>
      <c r="O4" t="s">
        <v>19</v>
      </c>
      <c r="P4">
        <v>6</v>
      </c>
    </row>
    <row r="5" spans="1:16" x14ac:dyDescent="0.3">
      <c r="A5" s="1">
        <v>41754</v>
      </c>
      <c r="B5">
        <f t="shared" si="0"/>
        <v>5</v>
      </c>
      <c r="C5">
        <f t="shared" ref="C5:C68" si="1">ROUND(IF(A5&gt;41814,IF(B5=3,C4*0.9,C4),IF(B5=3,C4*1.04,C4)),2)</f>
        <v>0.5</v>
      </c>
      <c r="D5">
        <f>C5*$P$3</f>
        <v>300</v>
      </c>
      <c r="E5" s="4">
        <f>INT(D4/$P$4)</f>
        <v>50</v>
      </c>
      <c r="F5" s="2">
        <f t="shared" ref="F5:F7" si="2">F4+E4</f>
        <v>50</v>
      </c>
      <c r="G5" s="2">
        <v>0</v>
      </c>
      <c r="H5">
        <f t="shared" ref="H5:H68" si="3">INT(D4/$P$5)</f>
        <v>62</v>
      </c>
      <c r="I5" s="2">
        <f t="shared" ref="I5:I7" si="4">I4+H4</f>
        <v>62</v>
      </c>
      <c r="J5" s="2">
        <v>0</v>
      </c>
      <c r="K5">
        <f t="shared" ref="K5:K68" si="5">INT(D4/$P$6)</f>
        <v>83</v>
      </c>
      <c r="L5" s="2">
        <f t="shared" ref="L5:L7" si="6">L4+K4</f>
        <v>83</v>
      </c>
      <c r="M5" s="2">
        <v>0</v>
      </c>
      <c r="O5" t="s">
        <v>20</v>
      </c>
      <c r="P5">
        <f>P4*0.8</f>
        <v>4.8000000000000007</v>
      </c>
    </row>
    <row r="6" spans="1:16" x14ac:dyDescent="0.3">
      <c r="A6" s="1">
        <v>41755</v>
      </c>
      <c r="B6">
        <f t="shared" si="0"/>
        <v>6</v>
      </c>
      <c r="C6">
        <f t="shared" si="1"/>
        <v>0.5</v>
      </c>
      <c r="D6">
        <f>C6*$P$3</f>
        <v>300</v>
      </c>
      <c r="E6" s="4">
        <f>INT(D5/$P$4)</f>
        <v>50</v>
      </c>
      <c r="F6" s="2">
        <f t="shared" si="2"/>
        <v>100</v>
      </c>
      <c r="G6" s="2">
        <v>0</v>
      </c>
      <c r="H6">
        <f t="shared" si="3"/>
        <v>62</v>
      </c>
      <c r="I6" s="2">
        <f t="shared" si="4"/>
        <v>124</v>
      </c>
      <c r="J6" s="2">
        <v>0</v>
      </c>
      <c r="K6">
        <f t="shared" si="5"/>
        <v>83</v>
      </c>
      <c r="L6" s="2">
        <f t="shared" si="6"/>
        <v>166</v>
      </c>
      <c r="M6" s="2">
        <v>0</v>
      </c>
      <c r="N6" s="3"/>
      <c r="O6" t="s">
        <v>22</v>
      </c>
      <c r="P6">
        <f>P4*0.6</f>
        <v>3.5999999999999996</v>
      </c>
    </row>
    <row r="7" spans="1:16" x14ac:dyDescent="0.3">
      <c r="A7" s="1">
        <v>41756</v>
      </c>
      <c r="B7">
        <f t="shared" si="0"/>
        <v>7</v>
      </c>
      <c r="C7">
        <f t="shared" si="1"/>
        <v>0.5</v>
      </c>
      <c r="D7">
        <f>C7*$P$3</f>
        <v>300</v>
      </c>
      <c r="E7" s="4">
        <f>INT(D6/$P$4)</f>
        <v>50</v>
      </c>
      <c r="F7" s="2">
        <f t="shared" si="2"/>
        <v>150</v>
      </c>
      <c r="G7" s="2">
        <f>G6</f>
        <v>0</v>
      </c>
      <c r="H7">
        <f t="shared" si="3"/>
        <v>62</v>
      </c>
      <c r="I7" s="2">
        <f t="shared" si="4"/>
        <v>186</v>
      </c>
      <c r="J7" s="2">
        <f>J6</f>
        <v>0</v>
      </c>
      <c r="K7">
        <f t="shared" si="5"/>
        <v>83</v>
      </c>
      <c r="L7" s="2">
        <f t="shared" si="6"/>
        <v>249</v>
      </c>
      <c r="M7" s="2">
        <f>M6</f>
        <v>0</v>
      </c>
    </row>
    <row r="8" spans="1:16" x14ac:dyDescent="0.3">
      <c r="A8" s="1">
        <v>41757</v>
      </c>
      <c r="B8">
        <f t="shared" si="0"/>
        <v>1</v>
      </c>
      <c r="C8">
        <f t="shared" si="1"/>
        <v>0.5</v>
      </c>
      <c r="D8">
        <f>C8*$P$3</f>
        <v>300</v>
      </c>
      <c r="E8" s="4">
        <f>INT(D7/$P$4)</f>
        <v>50</v>
      </c>
      <c r="F8" s="2">
        <f>F7+E7</f>
        <v>200</v>
      </c>
      <c r="G8" s="4">
        <f>G7+E3</f>
        <v>0</v>
      </c>
      <c r="H8">
        <f t="shared" si="3"/>
        <v>62</v>
      </c>
      <c r="I8" s="2">
        <f>I7+H7</f>
        <v>248</v>
      </c>
      <c r="J8" s="4">
        <f>J7+H3</f>
        <v>0</v>
      </c>
      <c r="K8">
        <f t="shared" si="5"/>
        <v>83</v>
      </c>
      <c r="L8" s="2">
        <f>L7+K7</f>
        <v>332</v>
      </c>
      <c r="M8" s="4">
        <f>M7+K3</f>
        <v>0</v>
      </c>
    </row>
    <row r="9" spans="1:16" x14ac:dyDescent="0.3">
      <c r="A9" s="1">
        <v>41758</v>
      </c>
      <c r="B9">
        <f t="shared" si="0"/>
        <v>2</v>
      </c>
      <c r="C9">
        <f t="shared" si="1"/>
        <v>0.5</v>
      </c>
      <c r="D9">
        <f>C9*$P$3</f>
        <v>300</v>
      </c>
      <c r="E9" s="4">
        <f>INT(D8/$P$4)</f>
        <v>50</v>
      </c>
      <c r="F9">
        <f>F8+E8-E3</f>
        <v>250</v>
      </c>
      <c r="G9" s="4">
        <f t="shared" ref="G9:G72" si="7">G8+E4</f>
        <v>50</v>
      </c>
      <c r="H9">
        <f t="shared" si="3"/>
        <v>62</v>
      </c>
      <c r="I9">
        <f>I8+H8-H3</f>
        <v>310</v>
      </c>
      <c r="J9" s="4">
        <f t="shared" ref="J9:J72" si="8">J8+H4</f>
        <v>62</v>
      </c>
      <c r="K9">
        <f t="shared" si="5"/>
        <v>83</v>
      </c>
      <c r="L9">
        <f>L8+K8-K3</f>
        <v>415</v>
      </c>
      <c r="M9" s="4">
        <f t="shared" ref="M9:M72" si="9">M8+K4</f>
        <v>83</v>
      </c>
    </row>
    <row r="10" spans="1:16" x14ac:dyDescent="0.3">
      <c r="A10" s="1">
        <v>41759</v>
      </c>
      <c r="B10">
        <f t="shared" si="0"/>
        <v>3</v>
      </c>
      <c r="C10">
        <f t="shared" si="1"/>
        <v>0.52</v>
      </c>
      <c r="D10">
        <f>C10*$P$3</f>
        <v>312</v>
      </c>
      <c r="E10" s="4">
        <f>INT(D9/$P$4)</f>
        <v>50</v>
      </c>
      <c r="F10">
        <f t="shared" ref="F10:F73" si="10">F9+E9-E4</f>
        <v>250</v>
      </c>
      <c r="G10" s="4">
        <f t="shared" si="7"/>
        <v>100</v>
      </c>
      <c r="H10">
        <f t="shared" si="3"/>
        <v>62</v>
      </c>
      <c r="I10">
        <f t="shared" ref="I10:I73" si="11">I9+H9-H4</f>
        <v>310</v>
      </c>
      <c r="J10" s="4">
        <f t="shared" si="8"/>
        <v>124</v>
      </c>
      <c r="K10">
        <f t="shared" si="5"/>
        <v>83</v>
      </c>
      <c r="L10">
        <f t="shared" ref="L10:L73" si="12">L9+K9-K4</f>
        <v>415</v>
      </c>
      <c r="M10" s="4">
        <f t="shared" si="9"/>
        <v>166</v>
      </c>
    </row>
    <row r="11" spans="1:16" x14ac:dyDescent="0.3">
      <c r="A11" s="1">
        <v>41760</v>
      </c>
      <c r="B11">
        <f t="shared" si="0"/>
        <v>4</v>
      </c>
      <c r="C11">
        <f t="shared" si="1"/>
        <v>0.52</v>
      </c>
      <c r="D11">
        <f>C11*$P$3</f>
        <v>312</v>
      </c>
      <c r="E11" s="4">
        <f>INT(D10/$P$4)</f>
        <v>52</v>
      </c>
      <c r="F11">
        <f t="shared" si="10"/>
        <v>250</v>
      </c>
      <c r="G11" s="4">
        <f t="shared" si="7"/>
        <v>150</v>
      </c>
      <c r="H11">
        <f t="shared" si="3"/>
        <v>65</v>
      </c>
      <c r="I11">
        <f t="shared" si="11"/>
        <v>310</v>
      </c>
      <c r="J11" s="4">
        <f t="shared" si="8"/>
        <v>186</v>
      </c>
      <c r="K11">
        <f t="shared" si="5"/>
        <v>86</v>
      </c>
      <c r="L11">
        <f t="shared" si="12"/>
        <v>415</v>
      </c>
      <c r="M11" s="4">
        <f t="shared" si="9"/>
        <v>249</v>
      </c>
      <c r="O11" t="s">
        <v>24</v>
      </c>
    </row>
    <row r="12" spans="1:16" x14ac:dyDescent="0.3">
      <c r="A12" s="1">
        <v>41761</v>
      </c>
      <c r="B12">
        <f t="shared" si="0"/>
        <v>5</v>
      </c>
      <c r="C12">
        <f t="shared" si="1"/>
        <v>0.52</v>
      </c>
      <c r="D12">
        <f>C12*$P$3</f>
        <v>312</v>
      </c>
      <c r="E12" s="4">
        <f>INT(D11/$P$4)</f>
        <v>52</v>
      </c>
      <c r="F12">
        <f t="shared" si="10"/>
        <v>252</v>
      </c>
      <c r="G12" s="4">
        <f t="shared" si="7"/>
        <v>200</v>
      </c>
      <c r="H12">
        <f t="shared" si="3"/>
        <v>65</v>
      </c>
      <c r="I12">
        <f t="shared" si="11"/>
        <v>313</v>
      </c>
      <c r="J12" s="4">
        <f t="shared" si="8"/>
        <v>248</v>
      </c>
      <c r="K12">
        <f t="shared" si="5"/>
        <v>86</v>
      </c>
      <c r="L12">
        <f t="shared" si="12"/>
        <v>418</v>
      </c>
      <c r="M12" s="4">
        <f t="shared" si="9"/>
        <v>332</v>
      </c>
    </row>
    <row r="13" spans="1:16" x14ac:dyDescent="0.3">
      <c r="A13" s="1">
        <v>41762</v>
      </c>
      <c r="B13">
        <f t="shared" si="0"/>
        <v>6</v>
      </c>
      <c r="C13">
        <f t="shared" si="1"/>
        <v>0.52</v>
      </c>
      <c r="D13">
        <f>C13*$P$3</f>
        <v>312</v>
      </c>
      <c r="E13" s="4">
        <f>INT(D12/$P$4)</f>
        <v>52</v>
      </c>
      <c r="F13">
        <f t="shared" si="10"/>
        <v>254</v>
      </c>
      <c r="G13" s="4">
        <f t="shared" si="7"/>
        <v>250</v>
      </c>
      <c r="H13">
        <f t="shared" si="3"/>
        <v>65</v>
      </c>
      <c r="I13">
        <f t="shared" si="11"/>
        <v>316</v>
      </c>
      <c r="J13" s="4">
        <f t="shared" si="8"/>
        <v>310</v>
      </c>
      <c r="K13">
        <f t="shared" si="5"/>
        <v>86</v>
      </c>
      <c r="L13">
        <f t="shared" si="12"/>
        <v>421</v>
      </c>
      <c r="M13" s="4">
        <f t="shared" si="9"/>
        <v>415</v>
      </c>
    </row>
    <row r="14" spans="1:16" x14ac:dyDescent="0.3">
      <c r="A14" s="15">
        <v>41763</v>
      </c>
      <c r="B14">
        <f t="shared" si="0"/>
        <v>7</v>
      </c>
      <c r="C14">
        <f t="shared" si="1"/>
        <v>0.52</v>
      </c>
      <c r="D14">
        <f>C14*$P$3</f>
        <v>312</v>
      </c>
      <c r="E14" s="4">
        <f>INT(D13/$P$4)</f>
        <v>52</v>
      </c>
      <c r="F14">
        <f t="shared" si="10"/>
        <v>256</v>
      </c>
      <c r="G14" s="4">
        <f t="shared" si="7"/>
        <v>300</v>
      </c>
      <c r="H14">
        <f t="shared" si="3"/>
        <v>65</v>
      </c>
      <c r="I14">
        <f t="shared" si="11"/>
        <v>319</v>
      </c>
      <c r="J14" s="4">
        <f t="shared" si="8"/>
        <v>372</v>
      </c>
      <c r="K14">
        <f t="shared" si="5"/>
        <v>86</v>
      </c>
      <c r="L14">
        <f t="shared" si="12"/>
        <v>424</v>
      </c>
      <c r="M14" s="4">
        <f t="shared" si="9"/>
        <v>498</v>
      </c>
    </row>
    <row r="15" spans="1:16" x14ac:dyDescent="0.3">
      <c r="A15" s="1">
        <v>41764</v>
      </c>
      <c r="B15">
        <f t="shared" si="0"/>
        <v>1</v>
      </c>
      <c r="C15">
        <f t="shared" si="1"/>
        <v>0.52</v>
      </c>
      <c r="D15">
        <f>C15*$P$3</f>
        <v>312</v>
      </c>
      <c r="E15" s="4">
        <f>INT(D14/$P$4)</f>
        <v>52</v>
      </c>
      <c r="F15">
        <f t="shared" si="10"/>
        <v>258</v>
      </c>
      <c r="G15" s="4">
        <f t="shared" si="7"/>
        <v>350</v>
      </c>
      <c r="H15">
        <f t="shared" si="3"/>
        <v>65</v>
      </c>
      <c r="I15">
        <f t="shared" si="11"/>
        <v>322</v>
      </c>
      <c r="J15" s="4">
        <f t="shared" si="8"/>
        <v>434</v>
      </c>
      <c r="K15">
        <f t="shared" si="5"/>
        <v>86</v>
      </c>
      <c r="L15">
        <f t="shared" si="12"/>
        <v>427</v>
      </c>
      <c r="M15" s="4">
        <f t="shared" si="9"/>
        <v>581</v>
      </c>
    </row>
    <row r="16" spans="1:16" x14ac:dyDescent="0.3">
      <c r="A16" s="1">
        <v>41765</v>
      </c>
      <c r="B16">
        <f t="shared" si="0"/>
        <v>2</v>
      </c>
      <c r="C16">
        <f t="shared" si="1"/>
        <v>0.52</v>
      </c>
      <c r="D16">
        <f>C16*$P$3</f>
        <v>312</v>
      </c>
      <c r="E16" s="4">
        <f>INT(D15/$P$4)</f>
        <v>52</v>
      </c>
      <c r="F16">
        <f t="shared" si="10"/>
        <v>260</v>
      </c>
      <c r="G16" s="4">
        <f t="shared" si="7"/>
        <v>402</v>
      </c>
      <c r="H16">
        <f t="shared" si="3"/>
        <v>65</v>
      </c>
      <c r="I16">
        <f t="shared" si="11"/>
        <v>325</v>
      </c>
      <c r="J16" s="4">
        <f t="shared" si="8"/>
        <v>499</v>
      </c>
      <c r="K16">
        <f t="shared" si="5"/>
        <v>86</v>
      </c>
      <c r="L16">
        <f t="shared" si="12"/>
        <v>430</v>
      </c>
      <c r="M16" s="4">
        <f t="shared" si="9"/>
        <v>667</v>
      </c>
    </row>
    <row r="17" spans="1:13" x14ac:dyDescent="0.3">
      <c r="A17" s="1">
        <v>41766</v>
      </c>
      <c r="B17">
        <f t="shared" si="0"/>
        <v>3</v>
      </c>
      <c r="C17">
        <f t="shared" si="1"/>
        <v>0.54</v>
      </c>
      <c r="D17">
        <f>C17*$P$3</f>
        <v>324</v>
      </c>
      <c r="E17" s="4">
        <f>INT(D16/$P$4)</f>
        <v>52</v>
      </c>
      <c r="F17">
        <f t="shared" si="10"/>
        <v>260</v>
      </c>
      <c r="G17" s="4">
        <f t="shared" si="7"/>
        <v>454</v>
      </c>
      <c r="H17">
        <f t="shared" si="3"/>
        <v>65</v>
      </c>
      <c r="I17">
        <f t="shared" si="11"/>
        <v>325</v>
      </c>
      <c r="J17" s="4">
        <f t="shared" si="8"/>
        <v>564</v>
      </c>
      <c r="K17">
        <f t="shared" si="5"/>
        <v>86</v>
      </c>
      <c r="L17">
        <f t="shared" si="12"/>
        <v>430</v>
      </c>
      <c r="M17" s="4">
        <f t="shared" si="9"/>
        <v>753</v>
      </c>
    </row>
    <row r="18" spans="1:13" x14ac:dyDescent="0.3">
      <c r="A18" s="1">
        <v>41767</v>
      </c>
      <c r="B18">
        <f t="shared" si="0"/>
        <v>4</v>
      </c>
      <c r="C18">
        <f t="shared" si="1"/>
        <v>0.54</v>
      </c>
      <c r="D18">
        <f>C18*$P$3</f>
        <v>324</v>
      </c>
      <c r="E18" s="4">
        <f>INT(D17/$P$4)</f>
        <v>54</v>
      </c>
      <c r="F18">
        <f t="shared" si="10"/>
        <v>260</v>
      </c>
      <c r="G18" s="4">
        <f t="shared" si="7"/>
        <v>506</v>
      </c>
      <c r="H18">
        <f t="shared" si="3"/>
        <v>67</v>
      </c>
      <c r="I18">
        <f t="shared" si="11"/>
        <v>325</v>
      </c>
      <c r="J18" s="4">
        <f t="shared" si="8"/>
        <v>629</v>
      </c>
      <c r="K18">
        <f t="shared" si="5"/>
        <v>90</v>
      </c>
      <c r="L18">
        <f t="shared" si="12"/>
        <v>430</v>
      </c>
      <c r="M18" s="4">
        <f t="shared" si="9"/>
        <v>839</v>
      </c>
    </row>
    <row r="19" spans="1:13" x14ac:dyDescent="0.3">
      <c r="A19" s="1">
        <v>41768</v>
      </c>
      <c r="B19">
        <f t="shared" si="0"/>
        <v>5</v>
      </c>
      <c r="C19">
        <f t="shared" si="1"/>
        <v>0.54</v>
      </c>
      <c r="D19">
        <f>C19*$P$3</f>
        <v>324</v>
      </c>
      <c r="E19" s="4">
        <f>INT(D18/$P$4)</f>
        <v>54</v>
      </c>
      <c r="F19">
        <f t="shared" si="10"/>
        <v>262</v>
      </c>
      <c r="G19" s="4">
        <f t="shared" si="7"/>
        <v>558</v>
      </c>
      <c r="H19">
        <f t="shared" si="3"/>
        <v>67</v>
      </c>
      <c r="I19">
        <f t="shared" si="11"/>
        <v>327</v>
      </c>
      <c r="J19" s="4">
        <f t="shared" si="8"/>
        <v>694</v>
      </c>
      <c r="K19">
        <f t="shared" si="5"/>
        <v>90</v>
      </c>
      <c r="L19">
        <f t="shared" si="12"/>
        <v>434</v>
      </c>
      <c r="M19" s="4">
        <f t="shared" si="9"/>
        <v>925</v>
      </c>
    </row>
    <row r="20" spans="1:13" x14ac:dyDescent="0.3">
      <c r="A20" s="1">
        <v>41769</v>
      </c>
      <c r="B20">
        <f t="shared" si="0"/>
        <v>6</v>
      </c>
      <c r="C20">
        <f t="shared" si="1"/>
        <v>0.54</v>
      </c>
      <c r="D20">
        <f>C20*$P$3</f>
        <v>324</v>
      </c>
      <c r="E20" s="4">
        <f>INT(D19/$P$4)</f>
        <v>54</v>
      </c>
      <c r="F20">
        <f t="shared" si="10"/>
        <v>264</v>
      </c>
      <c r="G20" s="4">
        <f t="shared" si="7"/>
        <v>610</v>
      </c>
      <c r="H20">
        <f t="shared" si="3"/>
        <v>67</v>
      </c>
      <c r="I20">
        <f t="shared" si="11"/>
        <v>329</v>
      </c>
      <c r="J20" s="4">
        <f t="shared" si="8"/>
        <v>759</v>
      </c>
      <c r="K20">
        <f t="shared" si="5"/>
        <v>90</v>
      </c>
      <c r="L20">
        <f t="shared" si="12"/>
        <v>438</v>
      </c>
      <c r="M20" s="4">
        <f t="shared" si="9"/>
        <v>1011</v>
      </c>
    </row>
    <row r="21" spans="1:13" x14ac:dyDescent="0.3">
      <c r="A21" s="1">
        <v>41770</v>
      </c>
      <c r="B21">
        <f t="shared" si="0"/>
        <v>7</v>
      </c>
      <c r="C21">
        <f t="shared" si="1"/>
        <v>0.54</v>
      </c>
      <c r="D21">
        <f>C21*$P$3</f>
        <v>324</v>
      </c>
      <c r="E21" s="4">
        <f>INT(D20/$P$4)</f>
        <v>54</v>
      </c>
      <c r="F21">
        <f t="shared" si="10"/>
        <v>266</v>
      </c>
      <c r="G21" s="4">
        <f t="shared" si="7"/>
        <v>662</v>
      </c>
      <c r="H21">
        <f t="shared" si="3"/>
        <v>67</v>
      </c>
      <c r="I21">
        <f t="shared" si="11"/>
        <v>331</v>
      </c>
      <c r="J21" s="4">
        <f t="shared" si="8"/>
        <v>824</v>
      </c>
      <c r="K21">
        <f t="shared" si="5"/>
        <v>90</v>
      </c>
      <c r="L21">
        <f t="shared" si="12"/>
        <v>442</v>
      </c>
      <c r="M21" s="4">
        <f t="shared" si="9"/>
        <v>1097</v>
      </c>
    </row>
    <row r="22" spans="1:13" x14ac:dyDescent="0.3">
      <c r="A22" s="1">
        <v>41771</v>
      </c>
      <c r="B22">
        <f t="shared" si="0"/>
        <v>1</v>
      </c>
      <c r="C22">
        <f t="shared" si="1"/>
        <v>0.54</v>
      </c>
      <c r="D22">
        <f>C22*$P$3</f>
        <v>324</v>
      </c>
      <c r="E22" s="4">
        <f>INT(D21/$P$4)</f>
        <v>54</v>
      </c>
      <c r="F22">
        <f t="shared" si="10"/>
        <v>268</v>
      </c>
      <c r="G22" s="4">
        <f t="shared" si="7"/>
        <v>714</v>
      </c>
      <c r="H22">
        <f t="shared" si="3"/>
        <v>67</v>
      </c>
      <c r="I22">
        <f t="shared" si="11"/>
        <v>333</v>
      </c>
      <c r="J22" s="4">
        <f t="shared" si="8"/>
        <v>889</v>
      </c>
      <c r="K22">
        <f t="shared" si="5"/>
        <v>90</v>
      </c>
      <c r="L22">
        <f t="shared" si="12"/>
        <v>446</v>
      </c>
      <c r="M22" s="4">
        <f t="shared" si="9"/>
        <v>1183</v>
      </c>
    </row>
    <row r="23" spans="1:13" x14ac:dyDescent="0.3">
      <c r="A23" s="1">
        <v>41772</v>
      </c>
      <c r="B23">
        <f t="shared" si="0"/>
        <v>2</v>
      </c>
      <c r="C23">
        <f t="shared" si="1"/>
        <v>0.54</v>
      </c>
      <c r="D23">
        <f>C23*$P$3</f>
        <v>324</v>
      </c>
      <c r="E23" s="4">
        <f>INT(D22/$P$4)</f>
        <v>54</v>
      </c>
      <c r="F23">
        <f t="shared" si="10"/>
        <v>270</v>
      </c>
      <c r="G23" s="4">
        <f t="shared" si="7"/>
        <v>768</v>
      </c>
      <c r="H23">
        <f t="shared" si="3"/>
        <v>67</v>
      </c>
      <c r="I23">
        <f t="shared" si="11"/>
        <v>335</v>
      </c>
      <c r="J23" s="4">
        <f t="shared" si="8"/>
        <v>956</v>
      </c>
      <c r="K23">
        <f t="shared" si="5"/>
        <v>90</v>
      </c>
      <c r="L23">
        <f t="shared" si="12"/>
        <v>450</v>
      </c>
      <c r="M23" s="4">
        <f t="shared" si="9"/>
        <v>1273</v>
      </c>
    </row>
    <row r="24" spans="1:13" x14ac:dyDescent="0.3">
      <c r="A24" s="1">
        <v>41773</v>
      </c>
      <c r="B24">
        <f t="shared" si="0"/>
        <v>3</v>
      </c>
      <c r="C24">
        <f t="shared" si="1"/>
        <v>0.56000000000000005</v>
      </c>
      <c r="D24">
        <f>C24*$P$3</f>
        <v>336.00000000000006</v>
      </c>
      <c r="E24" s="4">
        <f>INT(D23/$P$4)</f>
        <v>54</v>
      </c>
      <c r="F24">
        <f t="shared" si="10"/>
        <v>270</v>
      </c>
      <c r="G24" s="4">
        <f t="shared" si="7"/>
        <v>822</v>
      </c>
      <c r="H24">
        <f t="shared" si="3"/>
        <v>67</v>
      </c>
      <c r="I24">
        <f t="shared" si="11"/>
        <v>335</v>
      </c>
      <c r="J24" s="4">
        <f t="shared" si="8"/>
        <v>1023</v>
      </c>
      <c r="K24">
        <f t="shared" si="5"/>
        <v>90</v>
      </c>
      <c r="L24">
        <f t="shared" si="12"/>
        <v>450</v>
      </c>
      <c r="M24" s="4">
        <f t="shared" si="9"/>
        <v>1363</v>
      </c>
    </row>
    <row r="25" spans="1:13" x14ac:dyDescent="0.3">
      <c r="A25" s="1">
        <v>41774</v>
      </c>
      <c r="B25">
        <f t="shared" si="0"/>
        <v>4</v>
      </c>
      <c r="C25">
        <f t="shared" si="1"/>
        <v>0.56000000000000005</v>
      </c>
      <c r="D25">
        <f>C25*$P$3</f>
        <v>336.00000000000006</v>
      </c>
      <c r="E25" s="4">
        <f>INT(D24/$P$4)</f>
        <v>56</v>
      </c>
      <c r="F25">
        <f t="shared" si="10"/>
        <v>270</v>
      </c>
      <c r="G25" s="4">
        <f t="shared" si="7"/>
        <v>876</v>
      </c>
      <c r="H25">
        <f t="shared" si="3"/>
        <v>70</v>
      </c>
      <c r="I25">
        <f t="shared" si="11"/>
        <v>335</v>
      </c>
      <c r="J25" s="4">
        <f t="shared" si="8"/>
        <v>1090</v>
      </c>
      <c r="K25">
        <f t="shared" si="5"/>
        <v>93</v>
      </c>
      <c r="L25">
        <f t="shared" si="12"/>
        <v>450</v>
      </c>
      <c r="M25" s="4">
        <f t="shared" si="9"/>
        <v>1453</v>
      </c>
    </row>
    <row r="26" spans="1:13" x14ac:dyDescent="0.3">
      <c r="A26" s="1">
        <v>41775</v>
      </c>
      <c r="B26">
        <f t="shared" si="0"/>
        <v>5</v>
      </c>
      <c r="C26">
        <f t="shared" si="1"/>
        <v>0.56000000000000005</v>
      </c>
      <c r="D26">
        <f>C26*$P$3</f>
        <v>336.00000000000006</v>
      </c>
      <c r="E26" s="4">
        <f>INT(D25/$P$4)</f>
        <v>56</v>
      </c>
      <c r="F26">
        <f t="shared" si="10"/>
        <v>272</v>
      </c>
      <c r="G26" s="4">
        <f t="shared" si="7"/>
        <v>930</v>
      </c>
      <c r="H26">
        <f t="shared" si="3"/>
        <v>70</v>
      </c>
      <c r="I26">
        <f t="shared" si="11"/>
        <v>338</v>
      </c>
      <c r="J26" s="4">
        <f t="shared" si="8"/>
        <v>1157</v>
      </c>
      <c r="K26">
        <f t="shared" si="5"/>
        <v>93</v>
      </c>
      <c r="L26">
        <f t="shared" si="12"/>
        <v>453</v>
      </c>
      <c r="M26" s="4">
        <f t="shared" si="9"/>
        <v>1543</v>
      </c>
    </row>
    <row r="27" spans="1:13" x14ac:dyDescent="0.3">
      <c r="A27" s="1">
        <v>41776</v>
      </c>
      <c r="B27">
        <f t="shared" si="0"/>
        <v>6</v>
      </c>
      <c r="C27">
        <f t="shared" si="1"/>
        <v>0.56000000000000005</v>
      </c>
      <c r="D27">
        <f>C27*$P$3</f>
        <v>336.00000000000006</v>
      </c>
      <c r="E27" s="4">
        <f>INT(D26/$P$4)</f>
        <v>56</v>
      </c>
      <c r="F27">
        <f t="shared" si="10"/>
        <v>274</v>
      </c>
      <c r="G27" s="4">
        <f t="shared" si="7"/>
        <v>984</v>
      </c>
      <c r="H27">
        <f t="shared" si="3"/>
        <v>70</v>
      </c>
      <c r="I27">
        <f t="shared" si="11"/>
        <v>341</v>
      </c>
      <c r="J27" s="4">
        <f t="shared" si="8"/>
        <v>1224</v>
      </c>
      <c r="K27">
        <f t="shared" si="5"/>
        <v>93</v>
      </c>
      <c r="L27">
        <f t="shared" si="12"/>
        <v>456</v>
      </c>
      <c r="M27" s="4">
        <f t="shared" si="9"/>
        <v>1633</v>
      </c>
    </row>
    <row r="28" spans="1:13" x14ac:dyDescent="0.3">
      <c r="A28" s="1">
        <v>41777</v>
      </c>
      <c r="B28">
        <f t="shared" si="0"/>
        <v>7</v>
      </c>
      <c r="C28">
        <f t="shared" si="1"/>
        <v>0.56000000000000005</v>
      </c>
      <c r="D28">
        <f>C28*$P$3</f>
        <v>336.00000000000006</v>
      </c>
      <c r="E28" s="4">
        <f>INT(D27/$P$4)</f>
        <v>56</v>
      </c>
      <c r="F28">
        <f t="shared" si="10"/>
        <v>276</v>
      </c>
      <c r="G28" s="4">
        <f t="shared" si="7"/>
        <v>1038</v>
      </c>
      <c r="H28">
        <f t="shared" si="3"/>
        <v>70</v>
      </c>
      <c r="I28">
        <f t="shared" si="11"/>
        <v>344</v>
      </c>
      <c r="J28" s="4">
        <f t="shared" si="8"/>
        <v>1291</v>
      </c>
      <c r="K28">
        <f t="shared" si="5"/>
        <v>93</v>
      </c>
      <c r="L28">
        <f t="shared" si="12"/>
        <v>459</v>
      </c>
      <c r="M28" s="4">
        <f t="shared" si="9"/>
        <v>1723</v>
      </c>
    </row>
    <row r="29" spans="1:13" x14ac:dyDescent="0.3">
      <c r="A29" s="1">
        <v>41778</v>
      </c>
      <c r="B29">
        <f t="shared" si="0"/>
        <v>1</v>
      </c>
      <c r="C29">
        <f t="shared" si="1"/>
        <v>0.56000000000000005</v>
      </c>
      <c r="D29">
        <f>C29*$P$3</f>
        <v>336.00000000000006</v>
      </c>
      <c r="E29" s="4">
        <f>INT(D28/$P$4)</f>
        <v>56</v>
      </c>
      <c r="F29">
        <f t="shared" si="10"/>
        <v>278</v>
      </c>
      <c r="G29" s="4">
        <f t="shared" si="7"/>
        <v>1092</v>
      </c>
      <c r="H29">
        <f t="shared" si="3"/>
        <v>70</v>
      </c>
      <c r="I29">
        <f t="shared" si="11"/>
        <v>347</v>
      </c>
      <c r="J29" s="4">
        <f t="shared" si="8"/>
        <v>1358</v>
      </c>
      <c r="K29">
        <f t="shared" si="5"/>
        <v>93</v>
      </c>
      <c r="L29">
        <f t="shared" si="12"/>
        <v>462</v>
      </c>
      <c r="M29" s="4">
        <f t="shared" si="9"/>
        <v>1813</v>
      </c>
    </row>
    <row r="30" spans="1:13" x14ac:dyDescent="0.3">
      <c r="A30" s="1">
        <v>41779</v>
      </c>
      <c r="B30">
        <f t="shared" si="0"/>
        <v>2</v>
      </c>
      <c r="C30">
        <f t="shared" si="1"/>
        <v>0.56000000000000005</v>
      </c>
      <c r="D30">
        <f>C30*$P$3</f>
        <v>336.00000000000006</v>
      </c>
      <c r="E30" s="4">
        <f>INT(D29/$P$4)</f>
        <v>56</v>
      </c>
      <c r="F30">
        <f t="shared" si="10"/>
        <v>280</v>
      </c>
      <c r="G30" s="4">
        <f t="shared" si="7"/>
        <v>1148</v>
      </c>
      <c r="H30">
        <f t="shared" si="3"/>
        <v>70</v>
      </c>
      <c r="I30">
        <f t="shared" si="11"/>
        <v>350</v>
      </c>
      <c r="J30" s="4">
        <f t="shared" si="8"/>
        <v>1428</v>
      </c>
      <c r="K30">
        <f t="shared" si="5"/>
        <v>93</v>
      </c>
      <c r="L30">
        <f t="shared" si="12"/>
        <v>465</v>
      </c>
      <c r="M30" s="4">
        <f t="shared" si="9"/>
        <v>1906</v>
      </c>
    </row>
    <row r="31" spans="1:13" x14ac:dyDescent="0.3">
      <c r="A31" s="1">
        <v>41780</v>
      </c>
      <c r="B31">
        <f t="shared" si="0"/>
        <v>3</v>
      </c>
      <c r="C31">
        <f t="shared" si="1"/>
        <v>0.57999999999999996</v>
      </c>
      <c r="D31">
        <f>C31*$P$3</f>
        <v>348</v>
      </c>
      <c r="E31" s="4">
        <f>INT(D30/$P$4)</f>
        <v>56</v>
      </c>
      <c r="F31">
        <f t="shared" si="10"/>
        <v>280</v>
      </c>
      <c r="G31" s="4">
        <f t="shared" si="7"/>
        <v>1204</v>
      </c>
      <c r="H31">
        <f t="shared" si="3"/>
        <v>70</v>
      </c>
      <c r="I31">
        <f t="shared" si="11"/>
        <v>350</v>
      </c>
      <c r="J31" s="4">
        <f t="shared" si="8"/>
        <v>1498</v>
      </c>
      <c r="K31">
        <f t="shared" si="5"/>
        <v>93</v>
      </c>
      <c r="L31">
        <f t="shared" si="12"/>
        <v>465</v>
      </c>
      <c r="M31" s="4">
        <f t="shared" si="9"/>
        <v>1999</v>
      </c>
    </row>
    <row r="32" spans="1:13" x14ac:dyDescent="0.3">
      <c r="A32" s="1">
        <v>41781</v>
      </c>
      <c r="B32">
        <f t="shared" si="0"/>
        <v>4</v>
      </c>
      <c r="C32">
        <f t="shared" si="1"/>
        <v>0.57999999999999996</v>
      </c>
      <c r="D32">
        <f>C32*$P$3</f>
        <v>348</v>
      </c>
      <c r="E32" s="4">
        <f>INT(D31/$P$4)</f>
        <v>58</v>
      </c>
      <c r="F32">
        <f t="shared" si="10"/>
        <v>280</v>
      </c>
      <c r="G32" s="4">
        <f t="shared" si="7"/>
        <v>1260</v>
      </c>
      <c r="H32">
        <f t="shared" si="3"/>
        <v>72</v>
      </c>
      <c r="I32">
        <f t="shared" si="11"/>
        <v>350</v>
      </c>
      <c r="J32" s="4">
        <f t="shared" si="8"/>
        <v>1568</v>
      </c>
      <c r="K32">
        <f t="shared" si="5"/>
        <v>96</v>
      </c>
      <c r="L32">
        <f t="shared" si="12"/>
        <v>465</v>
      </c>
      <c r="M32" s="4">
        <f t="shared" si="9"/>
        <v>2092</v>
      </c>
    </row>
    <row r="33" spans="1:13" x14ac:dyDescent="0.3">
      <c r="A33" s="1">
        <v>41782</v>
      </c>
      <c r="B33">
        <f t="shared" si="0"/>
        <v>5</v>
      </c>
      <c r="C33">
        <f t="shared" si="1"/>
        <v>0.57999999999999996</v>
      </c>
      <c r="D33">
        <f>C33*$P$3</f>
        <v>348</v>
      </c>
      <c r="E33" s="4">
        <f>INT(D32/$P$4)</f>
        <v>58</v>
      </c>
      <c r="F33">
        <f t="shared" si="10"/>
        <v>282</v>
      </c>
      <c r="G33" s="4">
        <f t="shared" si="7"/>
        <v>1316</v>
      </c>
      <c r="H33">
        <f t="shared" si="3"/>
        <v>72</v>
      </c>
      <c r="I33">
        <f t="shared" si="11"/>
        <v>352</v>
      </c>
      <c r="J33" s="4">
        <f t="shared" si="8"/>
        <v>1638</v>
      </c>
      <c r="K33">
        <f t="shared" si="5"/>
        <v>96</v>
      </c>
      <c r="L33">
        <f t="shared" si="12"/>
        <v>468</v>
      </c>
      <c r="M33" s="4">
        <f t="shared" si="9"/>
        <v>2185</v>
      </c>
    </row>
    <row r="34" spans="1:13" x14ac:dyDescent="0.3">
      <c r="A34" s="1">
        <v>41783</v>
      </c>
      <c r="B34">
        <f t="shared" si="0"/>
        <v>6</v>
      </c>
      <c r="C34">
        <f t="shared" si="1"/>
        <v>0.57999999999999996</v>
      </c>
      <c r="D34">
        <f>C34*$P$3</f>
        <v>348</v>
      </c>
      <c r="E34" s="4">
        <f>INT(D33/$P$4)</f>
        <v>58</v>
      </c>
      <c r="F34">
        <f t="shared" si="10"/>
        <v>284</v>
      </c>
      <c r="G34" s="4">
        <f t="shared" si="7"/>
        <v>1372</v>
      </c>
      <c r="H34">
        <f t="shared" si="3"/>
        <v>72</v>
      </c>
      <c r="I34">
        <f t="shared" si="11"/>
        <v>354</v>
      </c>
      <c r="J34" s="4">
        <f t="shared" si="8"/>
        <v>1708</v>
      </c>
      <c r="K34">
        <f t="shared" si="5"/>
        <v>96</v>
      </c>
      <c r="L34">
        <f t="shared" si="12"/>
        <v>471</v>
      </c>
      <c r="M34" s="4">
        <f t="shared" si="9"/>
        <v>2278</v>
      </c>
    </row>
    <row r="35" spans="1:13" x14ac:dyDescent="0.3">
      <c r="A35" s="1">
        <v>41784</v>
      </c>
      <c r="B35">
        <f t="shared" si="0"/>
        <v>7</v>
      </c>
      <c r="C35">
        <f t="shared" si="1"/>
        <v>0.57999999999999996</v>
      </c>
      <c r="D35">
        <f>C35*$P$3</f>
        <v>348</v>
      </c>
      <c r="E35" s="4">
        <f>INT(D34/$P$4)</f>
        <v>58</v>
      </c>
      <c r="F35">
        <f t="shared" si="10"/>
        <v>286</v>
      </c>
      <c r="G35" s="4">
        <f t="shared" si="7"/>
        <v>1428</v>
      </c>
      <c r="H35">
        <f t="shared" si="3"/>
        <v>72</v>
      </c>
      <c r="I35">
        <f t="shared" si="11"/>
        <v>356</v>
      </c>
      <c r="J35" s="4">
        <f t="shared" si="8"/>
        <v>1778</v>
      </c>
      <c r="K35">
        <f t="shared" si="5"/>
        <v>96</v>
      </c>
      <c r="L35">
        <f t="shared" si="12"/>
        <v>474</v>
      </c>
      <c r="M35" s="4">
        <f t="shared" si="9"/>
        <v>2371</v>
      </c>
    </row>
    <row r="36" spans="1:13" x14ac:dyDescent="0.3">
      <c r="A36" s="1">
        <v>41785</v>
      </c>
      <c r="B36">
        <f t="shared" si="0"/>
        <v>1</v>
      </c>
      <c r="C36">
        <f t="shared" si="1"/>
        <v>0.57999999999999996</v>
      </c>
      <c r="D36">
        <f>C36*$P$3</f>
        <v>348</v>
      </c>
      <c r="E36" s="4">
        <f>INT(D35/$P$4)</f>
        <v>58</v>
      </c>
      <c r="F36">
        <f t="shared" si="10"/>
        <v>288</v>
      </c>
      <c r="G36" s="4">
        <f t="shared" si="7"/>
        <v>1484</v>
      </c>
      <c r="H36">
        <f t="shared" si="3"/>
        <v>72</v>
      </c>
      <c r="I36">
        <f t="shared" si="11"/>
        <v>358</v>
      </c>
      <c r="J36" s="4">
        <f t="shared" si="8"/>
        <v>1848</v>
      </c>
      <c r="K36">
        <f t="shared" si="5"/>
        <v>96</v>
      </c>
      <c r="L36">
        <f t="shared" si="12"/>
        <v>477</v>
      </c>
      <c r="M36" s="4">
        <f t="shared" si="9"/>
        <v>2464</v>
      </c>
    </row>
    <row r="37" spans="1:13" x14ac:dyDescent="0.3">
      <c r="A37" s="1">
        <v>41786</v>
      </c>
      <c r="B37">
        <f t="shared" si="0"/>
        <v>2</v>
      </c>
      <c r="C37">
        <f t="shared" si="1"/>
        <v>0.57999999999999996</v>
      </c>
      <c r="D37">
        <f>C37*$P$3</f>
        <v>348</v>
      </c>
      <c r="E37" s="4">
        <f>INT(D36/$P$4)</f>
        <v>58</v>
      </c>
      <c r="F37">
        <f t="shared" si="10"/>
        <v>290</v>
      </c>
      <c r="G37" s="4">
        <f t="shared" si="7"/>
        <v>1542</v>
      </c>
      <c r="H37">
        <f t="shared" si="3"/>
        <v>72</v>
      </c>
      <c r="I37">
        <f t="shared" si="11"/>
        <v>360</v>
      </c>
      <c r="J37" s="4">
        <f t="shared" si="8"/>
        <v>1920</v>
      </c>
      <c r="K37">
        <f t="shared" si="5"/>
        <v>96</v>
      </c>
      <c r="L37">
        <f t="shared" si="12"/>
        <v>480</v>
      </c>
      <c r="M37" s="4">
        <f t="shared" si="9"/>
        <v>2560</v>
      </c>
    </row>
    <row r="38" spans="1:13" x14ac:dyDescent="0.3">
      <c r="A38" s="1">
        <v>41787</v>
      </c>
      <c r="B38">
        <f t="shared" si="0"/>
        <v>3</v>
      </c>
      <c r="C38">
        <f t="shared" si="1"/>
        <v>0.6</v>
      </c>
      <c r="D38">
        <f>C38*$P$3</f>
        <v>360</v>
      </c>
      <c r="E38" s="4">
        <f>INT(D37/$P$4)</f>
        <v>58</v>
      </c>
      <c r="F38">
        <f t="shared" si="10"/>
        <v>290</v>
      </c>
      <c r="G38" s="4">
        <f t="shared" si="7"/>
        <v>1600</v>
      </c>
      <c r="H38">
        <f t="shared" si="3"/>
        <v>72</v>
      </c>
      <c r="I38">
        <f t="shared" si="11"/>
        <v>360</v>
      </c>
      <c r="J38" s="4">
        <f t="shared" si="8"/>
        <v>1992</v>
      </c>
      <c r="K38">
        <f t="shared" si="5"/>
        <v>96</v>
      </c>
      <c r="L38">
        <f t="shared" si="12"/>
        <v>480</v>
      </c>
      <c r="M38" s="4">
        <f t="shared" si="9"/>
        <v>2656</v>
      </c>
    </row>
    <row r="39" spans="1:13" x14ac:dyDescent="0.3">
      <c r="A39" s="1">
        <v>41788</v>
      </c>
      <c r="B39">
        <f t="shared" si="0"/>
        <v>4</v>
      </c>
      <c r="C39">
        <f t="shared" si="1"/>
        <v>0.6</v>
      </c>
      <c r="D39">
        <f>C39*$P$3</f>
        <v>360</v>
      </c>
      <c r="E39" s="4">
        <f>INT(D38/$P$4)</f>
        <v>60</v>
      </c>
      <c r="F39">
        <f t="shared" si="10"/>
        <v>290</v>
      </c>
      <c r="G39" s="4">
        <f t="shared" si="7"/>
        <v>1658</v>
      </c>
      <c r="H39">
        <f t="shared" si="3"/>
        <v>75</v>
      </c>
      <c r="I39">
        <f t="shared" si="11"/>
        <v>360</v>
      </c>
      <c r="J39" s="4">
        <f t="shared" si="8"/>
        <v>2064</v>
      </c>
      <c r="K39">
        <f t="shared" si="5"/>
        <v>100</v>
      </c>
      <c r="L39">
        <f t="shared" si="12"/>
        <v>480</v>
      </c>
      <c r="M39" s="4">
        <f t="shared" si="9"/>
        <v>2752</v>
      </c>
    </row>
    <row r="40" spans="1:13" x14ac:dyDescent="0.3">
      <c r="A40" s="1">
        <v>41789</v>
      </c>
      <c r="B40">
        <f t="shared" si="0"/>
        <v>5</v>
      </c>
      <c r="C40">
        <f t="shared" si="1"/>
        <v>0.6</v>
      </c>
      <c r="D40">
        <f>C40*$P$3</f>
        <v>360</v>
      </c>
      <c r="E40" s="4">
        <f>INT(D39/$P$4)</f>
        <v>60</v>
      </c>
      <c r="F40">
        <f t="shared" si="10"/>
        <v>292</v>
      </c>
      <c r="G40" s="4">
        <f t="shared" si="7"/>
        <v>1716</v>
      </c>
      <c r="H40">
        <f t="shared" si="3"/>
        <v>75</v>
      </c>
      <c r="I40">
        <f t="shared" si="11"/>
        <v>363</v>
      </c>
      <c r="J40" s="4">
        <f t="shared" si="8"/>
        <v>2136</v>
      </c>
      <c r="K40">
        <f t="shared" si="5"/>
        <v>100</v>
      </c>
      <c r="L40">
        <f t="shared" si="12"/>
        <v>484</v>
      </c>
      <c r="M40" s="4">
        <f t="shared" si="9"/>
        <v>2848</v>
      </c>
    </row>
    <row r="41" spans="1:13" x14ac:dyDescent="0.3">
      <c r="A41" s="1">
        <v>41790</v>
      </c>
      <c r="B41">
        <f t="shared" si="0"/>
        <v>6</v>
      </c>
      <c r="C41">
        <f t="shared" si="1"/>
        <v>0.6</v>
      </c>
      <c r="D41">
        <f>C41*$P$3</f>
        <v>360</v>
      </c>
      <c r="E41" s="4">
        <f>INT(D40/$P$4)</f>
        <v>60</v>
      </c>
      <c r="F41">
        <f t="shared" si="10"/>
        <v>294</v>
      </c>
      <c r="G41" s="4">
        <f t="shared" si="7"/>
        <v>1774</v>
      </c>
      <c r="H41">
        <f t="shared" si="3"/>
        <v>75</v>
      </c>
      <c r="I41">
        <f t="shared" si="11"/>
        <v>366</v>
      </c>
      <c r="J41" s="4">
        <f t="shared" si="8"/>
        <v>2208</v>
      </c>
      <c r="K41">
        <f t="shared" si="5"/>
        <v>100</v>
      </c>
      <c r="L41">
        <f t="shared" si="12"/>
        <v>488</v>
      </c>
      <c r="M41" s="4">
        <f t="shared" si="9"/>
        <v>2944</v>
      </c>
    </row>
    <row r="42" spans="1:13" x14ac:dyDescent="0.3">
      <c r="A42" s="1">
        <v>41791</v>
      </c>
      <c r="B42">
        <f t="shared" si="0"/>
        <v>7</v>
      </c>
      <c r="C42">
        <f t="shared" si="1"/>
        <v>0.6</v>
      </c>
      <c r="D42">
        <f>C42*$P$3</f>
        <v>360</v>
      </c>
      <c r="E42" s="4">
        <f>INT(D41/$P$4)</f>
        <v>60</v>
      </c>
      <c r="F42">
        <f t="shared" si="10"/>
        <v>296</v>
      </c>
      <c r="G42" s="4">
        <f t="shared" si="7"/>
        <v>1832</v>
      </c>
      <c r="H42">
        <f t="shared" si="3"/>
        <v>75</v>
      </c>
      <c r="I42">
        <f t="shared" si="11"/>
        <v>369</v>
      </c>
      <c r="J42" s="4">
        <f t="shared" si="8"/>
        <v>2280</v>
      </c>
      <c r="K42">
        <f t="shared" si="5"/>
        <v>100</v>
      </c>
      <c r="L42">
        <f t="shared" si="12"/>
        <v>492</v>
      </c>
      <c r="M42" s="4">
        <f t="shared" si="9"/>
        <v>3040</v>
      </c>
    </row>
    <row r="43" spans="1:13" x14ac:dyDescent="0.3">
      <c r="A43" s="1">
        <v>41792</v>
      </c>
      <c r="B43">
        <f t="shared" si="0"/>
        <v>1</v>
      </c>
      <c r="C43">
        <f t="shared" si="1"/>
        <v>0.6</v>
      </c>
      <c r="D43">
        <f>C43*$P$3</f>
        <v>360</v>
      </c>
      <c r="E43" s="4">
        <f>INT(D42/$P$4)</f>
        <v>60</v>
      </c>
      <c r="F43">
        <f t="shared" si="10"/>
        <v>298</v>
      </c>
      <c r="G43" s="4">
        <f t="shared" si="7"/>
        <v>1890</v>
      </c>
      <c r="H43">
        <f t="shared" si="3"/>
        <v>75</v>
      </c>
      <c r="I43">
        <f t="shared" si="11"/>
        <v>372</v>
      </c>
      <c r="J43" s="4">
        <f t="shared" si="8"/>
        <v>2352</v>
      </c>
      <c r="K43">
        <f t="shared" si="5"/>
        <v>100</v>
      </c>
      <c r="L43">
        <f t="shared" si="12"/>
        <v>496</v>
      </c>
      <c r="M43" s="4">
        <f t="shared" si="9"/>
        <v>3136</v>
      </c>
    </row>
    <row r="44" spans="1:13" x14ac:dyDescent="0.3">
      <c r="A44" s="1">
        <v>41793</v>
      </c>
      <c r="B44">
        <f t="shared" si="0"/>
        <v>2</v>
      </c>
      <c r="C44">
        <f t="shared" si="1"/>
        <v>0.6</v>
      </c>
      <c r="D44">
        <f>C44*$P$3</f>
        <v>360</v>
      </c>
      <c r="E44" s="4">
        <f>INT(D43/$P$4)</f>
        <v>60</v>
      </c>
      <c r="F44">
        <f t="shared" si="10"/>
        <v>300</v>
      </c>
      <c r="G44" s="4">
        <f t="shared" si="7"/>
        <v>1950</v>
      </c>
      <c r="H44">
        <f t="shared" si="3"/>
        <v>75</v>
      </c>
      <c r="I44">
        <f t="shared" si="11"/>
        <v>375</v>
      </c>
      <c r="J44" s="4">
        <f t="shared" si="8"/>
        <v>2427</v>
      </c>
      <c r="K44">
        <f t="shared" si="5"/>
        <v>100</v>
      </c>
      <c r="L44">
        <f t="shared" si="12"/>
        <v>500</v>
      </c>
      <c r="M44" s="4">
        <f t="shared" si="9"/>
        <v>3236</v>
      </c>
    </row>
    <row r="45" spans="1:13" x14ac:dyDescent="0.3">
      <c r="A45" s="1">
        <v>41794</v>
      </c>
      <c r="B45">
        <f t="shared" si="0"/>
        <v>3</v>
      </c>
      <c r="C45">
        <f t="shared" si="1"/>
        <v>0.62</v>
      </c>
      <c r="D45">
        <f>C45*$P$3</f>
        <v>372</v>
      </c>
      <c r="E45" s="4">
        <f>INT(D44/$P$4)</f>
        <v>60</v>
      </c>
      <c r="F45">
        <f t="shared" si="10"/>
        <v>300</v>
      </c>
      <c r="G45" s="4">
        <f t="shared" si="7"/>
        <v>2010</v>
      </c>
      <c r="H45">
        <f t="shared" si="3"/>
        <v>75</v>
      </c>
      <c r="I45">
        <f t="shared" si="11"/>
        <v>375</v>
      </c>
      <c r="J45" s="4">
        <f t="shared" si="8"/>
        <v>2502</v>
      </c>
      <c r="K45">
        <f t="shared" si="5"/>
        <v>100</v>
      </c>
      <c r="L45">
        <f t="shared" si="12"/>
        <v>500</v>
      </c>
      <c r="M45" s="4">
        <f t="shared" si="9"/>
        <v>3336</v>
      </c>
    </row>
    <row r="46" spans="1:13" x14ac:dyDescent="0.3">
      <c r="A46" s="1">
        <v>41795</v>
      </c>
      <c r="B46">
        <f t="shared" si="0"/>
        <v>4</v>
      </c>
      <c r="C46">
        <f t="shared" si="1"/>
        <v>0.62</v>
      </c>
      <c r="D46">
        <f>C46*$P$3</f>
        <v>372</v>
      </c>
      <c r="E46" s="4">
        <f>INT(D45/$P$4)</f>
        <v>62</v>
      </c>
      <c r="F46">
        <f t="shared" si="10"/>
        <v>300</v>
      </c>
      <c r="G46" s="4">
        <f t="shared" si="7"/>
        <v>2070</v>
      </c>
      <c r="H46">
        <f t="shared" si="3"/>
        <v>77</v>
      </c>
      <c r="I46">
        <f t="shared" si="11"/>
        <v>375</v>
      </c>
      <c r="J46" s="4">
        <f t="shared" si="8"/>
        <v>2577</v>
      </c>
      <c r="K46">
        <f t="shared" si="5"/>
        <v>103</v>
      </c>
      <c r="L46">
        <f t="shared" si="12"/>
        <v>500</v>
      </c>
      <c r="M46" s="4">
        <f t="shared" si="9"/>
        <v>3436</v>
      </c>
    </row>
    <row r="47" spans="1:13" x14ac:dyDescent="0.3">
      <c r="A47" s="1">
        <v>41796</v>
      </c>
      <c r="B47">
        <f t="shared" si="0"/>
        <v>5</v>
      </c>
      <c r="C47">
        <f t="shared" si="1"/>
        <v>0.62</v>
      </c>
      <c r="D47">
        <f>C47*$P$3</f>
        <v>372</v>
      </c>
      <c r="E47" s="4">
        <f>INT(D46/$P$4)</f>
        <v>62</v>
      </c>
      <c r="F47">
        <f t="shared" si="10"/>
        <v>302</v>
      </c>
      <c r="G47" s="4">
        <f t="shared" si="7"/>
        <v>2130</v>
      </c>
      <c r="H47">
        <f t="shared" si="3"/>
        <v>77</v>
      </c>
      <c r="I47">
        <f t="shared" si="11"/>
        <v>377</v>
      </c>
      <c r="J47" s="4">
        <f t="shared" si="8"/>
        <v>2652</v>
      </c>
      <c r="K47">
        <f t="shared" si="5"/>
        <v>103</v>
      </c>
      <c r="L47">
        <f t="shared" si="12"/>
        <v>503</v>
      </c>
      <c r="M47" s="4">
        <f t="shared" si="9"/>
        <v>3536</v>
      </c>
    </row>
    <row r="48" spans="1:13" x14ac:dyDescent="0.3">
      <c r="A48" s="1">
        <v>41797</v>
      </c>
      <c r="B48">
        <f t="shared" si="0"/>
        <v>6</v>
      </c>
      <c r="C48">
        <f t="shared" si="1"/>
        <v>0.62</v>
      </c>
      <c r="D48">
        <f>C48*$P$3</f>
        <v>372</v>
      </c>
      <c r="E48" s="4">
        <f>INT(D47/$P$4)</f>
        <v>62</v>
      </c>
      <c r="F48">
        <f t="shared" si="10"/>
        <v>304</v>
      </c>
      <c r="G48" s="4">
        <f t="shared" si="7"/>
        <v>2190</v>
      </c>
      <c r="H48">
        <f t="shared" si="3"/>
        <v>77</v>
      </c>
      <c r="I48">
        <f t="shared" si="11"/>
        <v>379</v>
      </c>
      <c r="J48" s="4">
        <f t="shared" si="8"/>
        <v>2727</v>
      </c>
      <c r="K48">
        <f t="shared" si="5"/>
        <v>103</v>
      </c>
      <c r="L48">
        <f t="shared" si="12"/>
        <v>506</v>
      </c>
      <c r="M48" s="4">
        <f t="shared" si="9"/>
        <v>3636</v>
      </c>
    </row>
    <row r="49" spans="1:13" x14ac:dyDescent="0.3">
      <c r="A49" s="1">
        <v>41798</v>
      </c>
      <c r="B49">
        <f t="shared" si="0"/>
        <v>7</v>
      </c>
      <c r="C49">
        <f t="shared" si="1"/>
        <v>0.62</v>
      </c>
      <c r="D49">
        <f>C49*$P$3</f>
        <v>372</v>
      </c>
      <c r="E49" s="4">
        <f>INT(D48/$P$4)</f>
        <v>62</v>
      </c>
      <c r="F49">
        <f t="shared" si="10"/>
        <v>306</v>
      </c>
      <c r="G49" s="4">
        <f t="shared" si="7"/>
        <v>2250</v>
      </c>
      <c r="H49">
        <f t="shared" si="3"/>
        <v>77</v>
      </c>
      <c r="I49">
        <f t="shared" si="11"/>
        <v>381</v>
      </c>
      <c r="J49" s="4">
        <f t="shared" si="8"/>
        <v>2802</v>
      </c>
      <c r="K49">
        <f t="shared" si="5"/>
        <v>103</v>
      </c>
      <c r="L49">
        <f t="shared" si="12"/>
        <v>509</v>
      </c>
      <c r="M49" s="4">
        <f t="shared" si="9"/>
        <v>3736</v>
      </c>
    </row>
    <row r="50" spans="1:13" x14ac:dyDescent="0.3">
      <c r="A50" s="1">
        <v>41799</v>
      </c>
      <c r="B50">
        <f t="shared" si="0"/>
        <v>1</v>
      </c>
      <c r="C50">
        <f t="shared" si="1"/>
        <v>0.62</v>
      </c>
      <c r="D50">
        <f>C50*$P$3</f>
        <v>372</v>
      </c>
      <c r="E50" s="4">
        <f>INT(D49/$P$4)</f>
        <v>62</v>
      </c>
      <c r="F50">
        <f t="shared" si="10"/>
        <v>308</v>
      </c>
      <c r="G50" s="4">
        <f t="shared" si="7"/>
        <v>2310</v>
      </c>
      <c r="H50">
        <f t="shared" si="3"/>
        <v>77</v>
      </c>
      <c r="I50">
        <f t="shared" si="11"/>
        <v>383</v>
      </c>
      <c r="J50" s="4">
        <f t="shared" si="8"/>
        <v>2877</v>
      </c>
      <c r="K50">
        <f t="shared" si="5"/>
        <v>103</v>
      </c>
      <c r="L50">
        <f t="shared" si="12"/>
        <v>512</v>
      </c>
      <c r="M50" s="4">
        <f t="shared" si="9"/>
        <v>3836</v>
      </c>
    </row>
    <row r="51" spans="1:13" x14ac:dyDescent="0.3">
      <c r="A51" s="1">
        <v>41800</v>
      </c>
      <c r="B51">
        <f t="shared" si="0"/>
        <v>2</v>
      </c>
      <c r="C51">
        <f t="shared" si="1"/>
        <v>0.62</v>
      </c>
      <c r="D51">
        <f>C51*$P$3</f>
        <v>372</v>
      </c>
      <c r="E51" s="4">
        <f>INT(D50/$P$4)</f>
        <v>62</v>
      </c>
      <c r="F51">
        <f t="shared" si="10"/>
        <v>310</v>
      </c>
      <c r="G51" s="4">
        <f t="shared" si="7"/>
        <v>2372</v>
      </c>
      <c r="H51">
        <f t="shared" si="3"/>
        <v>77</v>
      </c>
      <c r="I51">
        <f t="shared" si="11"/>
        <v>385</v>
      </c>
      <c r="J51" s="4">
        <f t="shared" si="8"/>
        <v>2954</v>
      </c>
      <c r="K51">
        <f t="shared" si="5"/>
        <v>103</v>
      </c>
      <c r="L51">
        <f t="shared" si="12"/>
        <v>515</v>
      </c>
      <c r="M51" s="4">
        <f t="shared" si="9"/>
        <v>3939</v>
      </c>
    </row>
    <row r="52" spans="1:13" x14ac:dyDescent="0.3">
      <c r="A52" s="1">
        <v>41801</v>
      </c>
      <c r="B52">
        <f t="shared" si="0"/>
        <v>3</v>
      </c>
      <c r="C52">
        <f t="shared" si="1"/>
        <v>0.64</v>
      </c>
      <c r="D52">
        <f>C52*$P$3</f>
        <v>384</v>
      </c>
      <c r="E52" s="4">
        <f>INT(D51/$P$4)</f>
        <v>62</v>
      </c>
      <c r="F52">
        <f t="shared" si="10"/>
        <v>310</v>
      </c>
      <c r="G52" s="4">
        <f t="shared" si="7"/>
        <v>2434</v>
      </c>
      <c r="H52">
        <f t="shared" si="3"/>
        <v>77</v>
      </c>
      <c r="I52">
        <f t="shared" si="11"/>
        <v>385</v>
      </c>
      <c r="J52" s="4">
        <f t="shared" si="8"/>
        <v>3031</v>
      </c>
      <c r="K52">
        <f t="shared" si="5"/>
        <v>103</v>
      </c>
      <c r="L52">
        <f t="shared" si="12"/>
        <v>515</v>
      </c>
      <c r="M52" s="4">
        <f t="shared" si="9"/>
        <v>4042</v>
      </c>
    </row>
    <row r="53" spans="1:13" x14ac:dyDescent="0.3">
      <c r="A53" s="1">
        <v>41802</v>
      </c>
      <c r="B53">
        <f t="shared" si="0"/>
        <v>4</v>
      </c>
      <c r="C53">
        <f t="shared" si="1"/>
        <v>0.64</v>
      </c>
      <c r="D53">
        <f>C53*$P$3</f>
        <v>384</v>
      </c>
      <c r="E53" s="4">
        <f>INT(D52/$P$4)</f>
        <v>64</v>
      </c>
      <c r="F53">
        <f t="shared" si="10"/>
        <v>310</v>
      </c>
      <c r="G53" s="4">
        <f t="shared" si="7"/>
        <v>2496</v>
      </c>
      <c r="H53">
        <f t="shared" si="3"/>
        <v>80</v>
      </c>
      <c r="I53">
        <f t="shared" si="11"/>
        <v>385</v>
      </c>
      <c r="J53" s="4">
        <f t="shared" si="8"/>
        <v>3108</v>
      </c>
      <c r="K53">
        <f t="shared" si="5"/>
        <v>106</v>
      </c>
      <c r="L53">
        <f t="shared" si="12"/>
        <v>515</v>
      </c>
      <c r="M53" s="4">
        <f t="shared" si="9"/>
        <v>4145</v>
      </c>
    </row>
    <row r="54" spans="1:13" x14ac:dyDescent="0.3">
      <c r="A54" s="1">
        <v>41803</v>
      </c>
      <c r="B54">
        <f t="shared" si="0"/>
        <v>5</v>
      </c>
      <c r="C54">
        <f t="shared" si="1"/>
        <v>0.64</v>
      </c>
      <c r="D54">
        <f>C54*$P$3</f>
        <v>384</v>
      </c>
      <c r="E54" s="4">
        <f>INT(D53/$P$4)</f>
        <v>64</v>
      </c>
      <c r="F54">
        <f t="shared" si="10"/>
        <v>312</v>
      </c>
      <c r="G54" s="4">
        <f t="shared" si="7"/>
        <v>2558</v>
      </c>
      <c r="H54">
        <f t="shared" si="3"/>
        <v>80</v>
      </c>
      <c r="I54">
        <f t="shared" si="11"/>
        <v>388</v>
      </c>
      <c r="J54" s="4">
        <f t="shared" si="8"/>
        <v>3185</v>
      </c>
      <c r="K54">
        <f t="shared" si="5"/>
        <v>106</v>
      </c>
      <c r="L54">
        <f t="shared" si="12"/>
        <v>518</v>
      </c>
      <c r="M54" s="4">
        <f t="shared" si="9"/>
        <v>4248</v>
      </c>
    </row>
    <row r="55" spans="1:13" x14ac:dyDescent="0.3">
      <c r="A55" s="1">
        <v>41804</v>
      </c>
      <c r="B55">
        <f t="shared" si="0"/>
        <v>6</v>
      </c>
      <c r="C55">
        <f t="shared" si="1"/>
        <v>0.64</v>
      </c>
      <c r="D55">
        <f>C55*$P$3</f>
        <v>384</v>
      </c>
      <c r="E55" s="4">
        <f>INT(D54/$P$4)</f>
        <v>64</v>
      </c>
      <c r="F55">
        <f t="shared" si="10"/>
        <v>314</v>
      </c>
      <c r="G55" s="4">
        <f t="shared" si="7"/>
        <v>2620</v>
      </c>
      <c r="H55">
        <f t="shared" si="3"/>
        <v>80</v>
      </c>
      <c r="I55">
        <f t="shared" si="11"/>
        <v>391</v>
      </c>
      <c r="J55" s="4">
        <f t="shared" si="8"/>
        <v>3262</v>
      </c>
      <c r="K55">
        <f t="shared" si="5"/>
        <v>106</v>
      </c>
      <c r="L55">
        <f t="shared" si="12"/>
        <v>521</v>
      </c>
      <c r="M55" s="4">
        <f t="shared" si="9"/>
        <v>4351</v>
      </c>
    </row>
    <row r="56" spans="1:13" x14ac:dyDescent="0.3">
      <c r="A56" s="1">
        <v>41805</v>
      </c>
      <c r="B56">
        <f t="shared" si="0"/>
        <v>7</v>
      </c>
      <c r="C56">
        <f t="shared" si="1"/>
        <v>0.64</v>
      </c>
      <c r="D56">
        <f>C56*$P$3</f>
        <v>384</v>
      </c>
      <c r="E56" s="4">
        <f>INT(D55/$P$4)</f>
        <v>64</v>
      </c>
      <c r="F56">
        <f t="shared" si="10"/>
        <v>316</v>
      </c>
      <c r="G56" s="4">
        <f t="shared" si="7"/>
        <v>2682</v>
      </c>
      <c r="H56">
        <f t="shared" si="3"/>
        <v>80</v>
      </c>
      <c r="I56">
        <f t="shared" si="11"/>
        <v>394</v>
      </c>
      <c r="J56" s="4">
        <f t="shared" si="8"/>
        <v>3339</v>
      </c>
      <c r="K56">
        <f t="shared" si="5"/>
        <v>106</v>
      </c>
      <c r="L56">
        <f t="shared" si="12"/>
        <v>524</v>
      </c>
      <c r="M56" s="4">
        <f t="shared" si="9"/>
        <v>4454</v>
      </c>
    </row>
    <row r="57" spans="1:13" x14ac:dyDescent="0.3">
      <c r="A57" s="1">
        <v>41806</v>
      </c>
      <c r="B57">
        <f t="shared" si="0"/>
        <v>1</v>
      </c>
      <c r="C57">
        <f t="shared" si="1"/>
        <v>0.64</v>
      </c>
      <c r="D57">
        <f>C57*$P$3</f>
        <v>384</v>
      </c>
      <c r="E57" s="4">
        <f>INT(D56/$P$4)</f>
        <v>64</v>
      </c>
      <c r="F57">
        <f t="shared" si="10"/>
        <v>318</v>
      </c>
      <c r="G57" s="4">
        <f t="shared" si="7"/>
        <v>2744</v>
      </c>
      <c r="H57">
        <f t="shared" si="3"/>
        <v>80</v>
      </c>
      <c r="I57">
        <f t="shared" si="11"/>
        <v>397</v>
      </c>
      <c r="J57" s="4">
        <f t="shared" si="8"/>
        <v>3416</v>
      </c>
      <c r="K57">
        <f t="shared" si="5"/>
        <v>106</v>
      </c>
      <c r="L57">
        <f t="shared" si="12"/>
        <v>527</v>
      </c>
      <c r="M57" s="4">
        <f t="shared" si="9"/>
        <v>4557</v>
      </c>
    </row>
    <row r="58" spans="1:13" x14ac:dyDescent="0.3">
      <c r="A58" s="1">
        <v>41807</v>
      </c>
      <c r="B58">
        <f t="shared" si="0"/>
        <v>2</v>
      </c>
      <c r="C58">
        <f t="shared" si="1"/>
        <v>0.64</v>
      </c>
      <c r="D58">
        <f>C58*$P$3</f>
        <v>384</v>
      </c>
      <c r="E58" s="4">
        <f>INT(D57/$P$4)</f>
        <v>64</v>
      </c>
      <c r="F58">
        <f t="shared" si="10"/>
        <v>320</v>
      </c>
      <c r="G58" s="4">
        <f t="shared" si="7"/>
        <v>2808</v>
      </c>
      <c r="H58">
        <f t="shared" si="3"/>
        <v>80</v>
      </c>
      <c r="I58">
        <f t="shared" si="11"/>
        <v>400</v>
      </c>
      <c r="J58" s="4">
        <f t="shared" si="8"/>
        <v>3496</v>
      </c>
      <c r="K58">
        <f t="shared" si="5"/>
        <v>106</v>
      </c>
      <c r="L58">
        <f t="shared" si="12"/>
        <v>530</v>
      </c>
      <c r="M58" s="4">
        <f t="shared" si="9"/>
        <v>4663</v>
      </c>
    </row>
    <row r="59" spans="1:13" x14ac:dyDescent="0.3">
      <c r="A59" s="1">
        <v>41808</v>
      </c>
      <c r="B59">
        <f t="shared" si="0"/>
        <v>3</v>
      </c>
      <c r="C59">
        <f t="shared" si="1"/>
        <v>0.67</v>
      </c>
      <c r="D59">
        <f>C59*$P$3</f>
        <v>402</v>
      </c>
      <c r="E59" s="4">
        <f>INT(D58/$P$4)</f>
        <v>64</v>
      </c>
      <c r="F59">
        <f t="shared" si="10"/>
        <v>320</v>
      </c>
      <c r="G59" s="4">
        <f t="shared" si="7"/>
        <v>2872</v>
      </c>
      <c r="H59">
        <f t="shared" si="3"/>
        <v>80</v>
      </c>
      <c r="I59">
        <f t="shared" si="11"/>
        <v>400</v>
      </c>
      <c r="J59" s="4">
        <f t="shared" si="8"/>
        <v>3576</v>
      </c>
      <c r="K59">
        <f t="shared" si="5"/>
        <v>106</v>
      </c>
      <c r="L59">
        <f t="shared" si="12"/>
        <v>530</v>
      </c>
      <c r="M59" s="4">
        <f t="shared" si="9"/>
        <v>4769</v>
      </c>
    </row>
    <row r="60" spans="1:13" x14ac:dyDescent="0.3">
      <c r="A60" s="1">
        <v>41809</v>
      </c>
      <c r="B60">
        <f t="shared" si="0"/>
        <v>4</v>
      </c>
      <c r="C60">
        <f t="shared" si="1"/>
        <v>0.67</v>
      </c>
      <c r="D60">
        <f>C60*$P$3</f>
        <v>402</v>
      </c>
      <c r="E60" s="4">
        <f>INT(D59/$P$4)</f>
        <v>67</v>
      </c>
      <c r="F60">
        <f t="shared" si="10"/>
        <v>320</v>
      </c>
      <c r="G60" s="4">
        <f t="shared" si="7"/>
        <v>2936</v>
      </c>
      <c r="H60">
        <f t="shared" si="3"/>
        <v>83</v>
      </c>
      <c r="I60">
        <f t="shared" si="11"/>
        <v>400</v>
      </c>
      <c r="J60" s="4">
        <f t="shared" si="8"/>
        <v>3656</v>
      </c>
      <c r="K60">
        <f t="shared" si="5"/>
        <v>111</v>
      </c>
      <c r="L60">
        <f t="shared" si="12"/>
        <v>530</v>
      </c>
      <c r="M60" s="4">
        <f t="shared" si="9"/>
        <v>4875</v>
      </c>
    </row>
    <row r="61" spans="1:13" x14ac:dyDescent="0.3">
      <c r="A61" s="1">
        <v>41810</v>
      </c>
      <c r="B61">
        <f t="shared" si="0"/>
        <v>5</v>
      </c>
      <c r="C61">
        <f t="shared" si="1"/>
        <v>0.67</v>
      </c>
      <c r="D61">
        <f>C61*$P$3</f>
        <v>402</v>
      </c>
      <c r="E61" s="4">
        <f>INT(D60/$P$4)</f>
        <v>67</v>
      </c>
      <c r="F61">
        <f t="shared" si="10"/>
        <v>323</v>
      </c>
      <c r="G61" s="4">
        <f t="shared" si="7"/>
        <v>3000</v>
      </c>
      <c r="H61">
        <f t="shared" si="3"/>
        <v>83</v>
      </c>
      <c r="I61">
        <f t="shared" si="11"/>
        <v>403</v>
      </c>
      <c r="J61" s="4">
        <f t="shared" si="8"/>
        <v>3736</v>
      </c>
      <c r="K61">
        <f t="shared" si="5"/>
        <v>111</v>
      </c>
      <c r="L61">
        <f t="shared" si="12"/>
        <v>535</v>
      </c>
      <c r="M61" s="4">
        <f t="shared" si="9"/>
        <v>4981</v>
      </c>
    </row>
    <row r="62" spans="1:13" x14ac:dyDescent="0.3">
      <c r="A62" s="1">
        <v>41811</v>
      </c>
      <c r="B62">
        <f t="shared" si="0"/>
        <v>6</v>
      </c>
      <c r="C62">
        <f t="shared" si="1"/>
        <v>0.67</v>
      </c>
      <c r="D62">
        <f>C62*$P$3</f>
        <v>402</v>
      </c>
      <c r="E62" s="4">
        <f>INT(D61/$P$4)</f>
        <v>67</v>
      </c>
      <c r="F62">
        <f t="shared" si="10"/>
        <v>326</v>
      </c>
      <c r="G62" s="4">
        <f t="shared" si="7"/>
        <v>3064</v>
      </c>
      <c r="H62">
        <f t="shared" si="3"/>
        <v>83</v>
      </c>
      <c r="I62">
        <f t="shared" si="11"/>
        <v>406</v>
      </c>
      <c r="J62" s="4">
        <f t="shared" si="8"/>
        <v>3816</v>
      </c>
      <c r="K62">
        <f t="shared" si="5"/>
        <v>111</v>
      </c>
      <c r="L62">
        <f t="shared" si="12"/>
        <v>540</v>
      </c>
      <c r="M62" s="4">
        <f t="shared" si="9"/>
        <v>5087</v>
      </c>
    </row>
    <row r="63" spans="1:13" x14ac:dyDescent="0.3">
      <c r="A63" s="1">
        <v>41812</v>
      </c>
      <c r="B63">
        <f t="shared" si="0"/>
        <v>7</v>
      </c>
      <c r="C63">
        <f t="shared" si="1"/>
        <v>0.67</v>
      </c>
      <c r="D63">
        <f>C63*$P$3</f>
        <v>402</v>
      </c>
      <c r="E63" s="4">
        <f>INT(D62/$P$4)</f>
        <v>67</v>
      </c>
      <c r="F63">
        <f t="shared" si="10"/>
        <v>329</v>
      </c>
      <c r="G63" s="4">
        <f t="shared" si="7"/>
        <v>3128</v>
      </c>
      <c r="H63">
        <f t="shared" si="3"/>
        <v>83</v>
      </c>
      <c r="I63">
        <f t="shared" si="11"/>
        <v>409</v>
      </c>
      <c r="J63" s="4">
        <f t="shared" si="8"/>
        <v>3896</v>
      </c>
      <c r="K63">
        <f t="shared" si="5"/>
        <v>111</v>
      </c>
      <c r="L63">
        <f t="shared" si="12"/>
        <v>545</v>
      </c>
      <c r="M63" s="4">
        <f t="shared" si="9"/>
        <v>5193</v>
      </c>
    </row>
    <row r="64" spans="1:13" x14ac:dyDescent="0.3">
      <c r="A64" s="1">
        <v>41813</v>
      </c>
      <c r="B64">
        <f t="shared" si="0"/>
        <v>1</v>
      </c>
      <c r="C64">
        <f t="shared" si="1"/>
        <v>0.67</v>
      </c>
      <c r="D64">
        <f>C64*$P$3</f>
        <v>402</v>
      </c>
      <c r="E64" s="4">
        <f>INT(D63/$P$4)</f>
        <v>67</v>
      </c>
      <c r="F64">
        <f t="shared" si="10"/>
        <v>332</v>
      </c>
      <c r="G64" s="4">
        <f t="shared" si="7"/>
        <v>3192</v>
      </c>
      <c r="H64">
        <f t="shared" si="3"/>
        <v>83</v>
      </c>
      <c r="I64">
        <f t="shared" si="11"/>
        <v>412</v>
      </c>
      <c r="J64" s="4">
        <f t="shared" si="8"/>
        <v>3976</v>
      </c>
      <c r="K64">
        <f t="shared" si="5"/>
        <v>111</v>
      </c>
      <c r="L64">
        <f t="shared" si="12"/>
        <v>550</v>
      </c>
      <c r="M64" s="4">
        <f t="shared" si="9"/>
        <v>5299</v>
      </c>
    </row>
    <row r="65" spans="1:13" x14ac:dyDescent="0.3">
      <c r="A65" s="1">
        <v>41814</v>
      </c>
      <c r="B65">
        <f t="shared" si="0"/>
        <v>2</v>
      </c>
      <c r="C65">
        <f t="shared" si="1"/>
        <v>0.67</v>
      </c>
      <c r="D65">
        <f>C65*$P$3</f>
        <v>402</v>
      </c>
      <c r="E65" s="4">
        <f>INT(D64/$P$4)</f>
        <v>67</v>
      </c>
      <c r="F65">
        <f t="shared" si="10"/>
        <v>335</v>
      </c>
      <c r="G65" s="4">
        <f t="shared" si="7"/>
        <v>3259</v>
      </c>
      <c r="H65">
        <f t="shared" si="3"/>
        <v>83</v>
      </c>
      <c r="I65">
        <f t="shared" si="11"/>
        <v>415</v>
      </c>
      <c r="J65" s="4">
        <f t="shared" si="8"/>
        <v>4059</v>
      </c>
      <c r="K65">
        <f t="shared" si="5"/>
        <v>111</v>
      </c>
      <c r="L65">
        <f t="shared" si="12"/>
        <v>555</v>
      </c>
      <c r="M65" s="4">
        <f t="shared" si="9"/>
        <v>5410</v>
      </c>
    </row>
    <row r="66" spans="1:13" x14ac:dyDescent="0.3">
      <c r="A66" s="1">
        <v>41815</v>
      </c>
      <c r="B66">
        <f t="shared" si="0"/>
        <v>3</v>
      </c>
      <c r="C66">
        <f t="shared" si="1"/>
        <v>0.6</v>
      </c>
      <c r="D66">
        <f>C66*$P$3</f>
        <v>360</v>
      </c>
      <c r="E66" s="4">
        <f>INT(D65/$P$4)</f>
        <v>67</v>
      </c>
      <c r="F66">
        <f t="shared" si="10"/>
        <v>335</v>
      </c>
      <c r="G66" s="4">
        <f t="shared" si="7"/>
        <v>3326</v>
      </c>
      <c r="H66">
        <f t="shared" si="3"/>
        <v>83</v>
      </c>
      <c r="I66">
        <f t="shared" si="11"/>
        <v>415</v>
      </c>
      <c r="J66" s="4">
        <f t="shared" si="8"/>
        <v>4142</v>
      </c>
      <c r="K66">
        <f t="shared" si="5"/>
        <v>111</v>
      </c>
      <c r="L66">
        <f t="shared" si="12"/>
        <v>555</v>
      </c>
      <c r="M66" s="4">
        <f t="shared" si="9"/>
        <v>5521</v>
      </c>
    </row>
    <row r="67" spans="1:13" x14ac:dyDescent="0.3">
      <c r="A67" s="1">
        <v>41816</v>
      </c>
      <c r="B67">
        <f t="shared" si="0"/>
        <v>4</v>
      </c>
      <c r="C67">
        <f t="shared" si="1"/>
        <v>0.6</v>
      </c>
      <c r="D67">
        <f>C67*$P$3</f>
        <v>360</v>
      </c>
      <c r="E67" s="4">
        <f>INT(D66/$P$4)</f>
        <v>60</v>
      </c>
      <c r="F67">
        <f t="shared" si="10"/>
        <v>335</v>
      </c>
      <c r="G67" s="4">
        <f t="shared" si="7"/>
        <v>3393</v>
      </c>
      <c r="H67">
        <f t="shared" si="3"/>
        <v>75</v>
      </c>
      <c r="I67">
        <f t="shared" si="11"/>
        <v>415</v>
      </c>
      <c r="J67" s="4">
        <f t="shared" si="8"/>
        <v>4225</v>
      </c>
      <c r="K67">
        <f t="shared" si="5"/>
        <v>100</v>
      </c>
      <c r="L67">
        <f t="shared" si="12"/>
        <v>555</v>
      </c>
      <c r="M67" s="4">
        <f t="shared" si="9"/>
        <v>5632</v>
      </c>
    </row>
    <row r="68" spans="1:13" x14ac:dyDescent="0.3">
      <c r="A68" s="1">
        <v>41817</v>
      </c>
      <c r="B68">
        <f t="shared" ref="B68:B131" si="13">WEEKDAY(A68,2)</f>
        <v>5</v>
      </c>
      <c r="C68">
        <f t="shared" si="1"/>
        <v>0.6</v>
      </c>
      <c r="D68">
        <f>C68*$P$3</f>
        <v>360</v>
      </c>
      <c r="E68" s="4">
        <f>INT(D67/$P$4)</f>
        <v>60</v>
      </c>
      <c r="F68">
        <f t="shared" si="10"/>
        <v>328</v>
      </c>
      <c r="G68" s="4">
        <f t="shared" si="7"/>
        <v>3460</v>
      </c>
      <c r="H68">
        <f t="shared" si="3"/>
        <v>75</v>
      </c>
      <c r="I68">
        <f t="shared" si="11"/>
        <v>407</v>
      </c>
      <c r="J68" s="4">
        <f t="shared" si="8"/>
        <v>4308</v>
      </c>
      <c r="K68">
        <f t="shared" si="5"/>
        <v>100</v>
      </c>
      <c r="L68">
        <f t="shared" si="12"/>
        <v>544</v>
      </c>
      <c r="M68" s="4">
        <f t="shared" si="9"/>
        <v>5743</v>
      </c>
    </row>
    <row r="69" spans="1:13" x14ac:dyDescent="0.3">
      <c r="A69" s="1">
        <v>41818</v>
      </c>
      <c r="B69">
        <f t="shared" si="13"/>
        <v>6</v>
      </c>
      <c r="C69">
        <f t="shared" ref="C69:C132" si="14">ROUND(IF(A69&gt;41814,IF(B69=3,C68*0.9,C68),IF(B69=3,C68*1.04,C68)),2)</f>
        <v>0.6</v>
      </c>
      <c r="D69">
        <f>C69*$P$3</f>
        <v>360</v>
      </c>
      <c r="E69" s="4">
        <f>INT(D68/$P$4)</f>
        <v>60</v>
      </c>
      <c r="F69">
        <f t="shared" si="10"/>
        <v>321</v>
      </c>
      <c r="G69" s="4">
        <f t="shared" si="7"/>
        <v>3527</v>
      </c>
      <c r="H69">
        <f t="shared" ref="H69:H132" si="15">INT(D68/$P$5)</f>
        <v>75</v>
      </c>
      <c r="I69">
        <f t="shared" si="11"/>
        <v>399</v>
      </c>
      <c r="J69" s="4">
        <f t="shared" si="8"/>
        <v>4391</v>
      </c>
      <c r="K69">
        <f t="shared" ref="K69:K132" si="16">INT(D68/$P$6)</f>
        <v>100</v>
      </c>
      <c r="L69">
        <f t="shared" si="12"/>
        <v>533</v>
      </c>
      <c r="M69" s="4">
        <f t="shared" si="9"/>
        <v>5854</v>
      </c>
    </row>
    <row r="70" spans="1:13" x14ac:dyDescent="0.3">
      <c r="A70" s="1">
        <v>41819</v>
      </c>
      <c r="B70">
        <f t="shared" si="13"/>
        <v>7</v>
      </c>
      <c r="C70">
        <f t="shared" si="14"/>
        <v>0.6</v>
      </c>
      <c r="D70">
        <f>C70*$P$3</f>
        <v>360</v>
      </c>
      <c r="E70" s="4">
        <f>INT(D69/$P$4)</f>
        <v>60</v>
      </c>
      <c r="F70">
        <f t="shared" si="10"/>
        <v>314</v>
      </c>
      <c r="G70" s="4">
        <f t="shared" si="7"/>
        <v>3594</v>
      </c>
      <c r="H70">
        <f t="shared" si="15"/>
        <v>75</v>
      </c>
      <c r="I70">
        <f t="shared" si="11"/>
        <v>391</v>
      </c>
      <c r="J70" s="4">
        <f t="shared" si="8"/>
        <v>4474</v>
      </c>
      <c r="K70">
        <f t="shared" si="16"/>
        <v>100</v>
      </c>
      <c r="L70">
        <f t="shared" si="12"/>
        <v>522</v>
      </c>
      <c r="M70" s="4">
        <f t="shared" si="9"/>
        <v>5965</v>
      </c>
    </row>
    <row r="71" spans="1:13" x14ac:dyDescent="0.3">
      <c r="A71" s="1">
        <v>41820</v>
      </c>
      <c r="B71">
        <f t="shared" si="13"/>
        <v>1</v>
      </c>
      <c r="C71">
        <f t="shared" si="14"/>
        <v>0.6</v>
      </c>
      <c r="D71">
        <f>C71*$P$3</f>
        <v>360</v>
      </c>
      <c r="E71" s="4">
        <f>INT(D70/$P$4)</f>
        <v>60</v>
      </c>
      <c r="F71">
        <f t="shared" si="10"/>
        <v>307</v>
      </c>
      <c r="G71" s="4">
        <f t="shared" si="7"/>
        <v>3661</v>
      </c>
      <c r="H71">
        <f t="shared" si="15"/>
        <v>75</v>
      </c>
      <c r="I71">
        <f t="shared" si="11"/>
        <v>383</v>
      </c>
      <c r="J71" s="4">
        <f t="shared" si="8"/>
        <v>4557</v>
      </c>
      <c r="K71">
        <f t="shared" si="16"/>
        <v>100</v>
      </c>
      <c r="L71">
        <f t="shared" si="12"/>
        <v>511</v>
      </c>
      <c r="M71" s="4">
        <f t="shared" si="9"/>
        <v>6076</v>
      </c>
    </row>
    <row r="72" spans="1:13" x14ac:dyDescent="0.3">
      <c r="A72" s="1">
        <v>41821</v>
      </c>
      <c r="B72">
        <f t="shared" si="13"/>
        <v>2</v>
      </c>
      <c r="C72">
        <f t="shared" si="14"/>
        <v>0.6</v>
      </c>
      <c r="D72">
        <f>C72*$P$3</f>
        <v>360</v>
      </c>
      <c r="E72" s="4">
        <f>INT(D71/$P$4)</f>
        <v>60</v>
      </c>
      <c r="F72">
        <f t="shared" si="10"/>
        <v>300</v>
      </c>
      <c r="G72" s="4">
        <f t="shared" si="7"/>
        <v>3721</v>
      </c>
      <c r="H72">
        <f t="shared" si="15"/>
        <v>75</v>
      </c>
      <c r="I72">
        <f t="shared" si="11"/>
        <v>375</v>
      </c>
      <c r="J72" s="4">
        <f t="shared" si="8"/>
        <v>4632</v>
      </c>
      <c r="K72">
        <f t="shared" si="16"/>
        <v>100</v>
      </c>
      <c r="L72">
        <f t="shared" si="12"/>
        <v>500</v>
      </c>
      <c r="M72" s="4">
        <f t="shared" si="9"/>
        <v>6176</v>
      </c>
    </row>
    <row r="73" spans="1:13" x14ac:dyDescent="0.3">
      <c r="A73" s="1">
        <v>41822</v>
      </c>
      <c r="B73">
        <f t="shared" si="13"/>
        <v>3</v>
      </c>
      <c r="C73">
        <f t="shared" si="14"/>
        <v>0.54</v>
      </c>
      <c r="D73">
        <f>C73*$P$3</f>
        <v>324</v>
      </c>
      <c r="E73" s="4">
        <f>INT(D72/$P$4)</f>
        <v>60</v>
      </c>
      <c r="F73">
        <f t="shared" si="10"/>
        <v>300</v>
      </c>
      <c r="G73" s="4">
        <f t="shared" ref="G73:G136" si="17">G72+E68</f>
        <v>3781</v>
      </c>
      <c r="H73">
        <f t="shared" si="15"/>
        <v>75</v>
      </c>
      <c r="I73">
        <f t="shared" si="11"/>
        <v>375</v>
      </c>
      <c r="J73" s="4">
        <f t="shared" ref="J73:J136" si="18">J72+H68</f>
        <v>4707</v>
      </c>
      <c r="K73">
        <f t="shared" si="16"/>
        <v>100</v>
      </c>
      <c r="L73">
        <f t="shared" si="12"/>
        <v>500</v>
      </c>
      <c r="M73" s="4">
        <f t="shared" ref="M73:M136" si="19">M72+K68</f>
        <v>6276</v>
      </c>
    </row>
    <row r="74" spans="1:13" x14ac:dyDescent="0.3">
      <c r="A74" s="1">
        <v>41823</v>
      </c>
      <c r="B74">
        <f t="shared" si="13"/>
        <v>4</v>
      </c>
      <c r="C74">
        <f t="shared" si="14"/>
        <v>0.54</v>
      </c>
      <c r="D74">
        <f>C74*$P$3</f>
        <v>324</v>
      </c>
      <c r="E74" s="4">
        <f>INT(D73/$P$4)</f>
        <v>54</v>
      </c>
      <c r="F74">
        <f t="shared" ref="F74:F137" si="20">F73+E73-E68</f>
        <v>300</v>
      </c>
      <c r="G74" s="4">
        <f t="shared" si="17"/>
        <v>3841</v>
      </c>
      <c r="H74">
        <f t="shared" si="15"/>
        <v>67</v>
      </c>
      <c r="I74">
        <f t="shared" ref="I74:I137" si="21">I73+H73-H68</f>
        <v>375</v>
      </c>
      <c r="J74" s="4">
        <f t="shared" si="18"/>
        <v>4782</v>
      </c>
      <c r="K74">
        <f t="shared" si="16"/>
        <v>90</v>
      </c>
      <c r="L74">
        <f t="shared" ref="L74:L137" si="22">L73+K73-K68</f>
        <v>500</v>
      </c>
      <c r="M74" s="4">
        <f t="shared" si="19"/>
        <v>6376</v>
      </c>
    </row>
    <row r="75" spans="1:13" x14ac:dyDescent="0.3">
      <c r="A75" s="1">
        <v>41824</v>
      </c>
      <c r="B75">
        <f t="shared" si="13"/>
        <v>5</v>
      </c>
      <c r="C75">
        <f t="shared" si="14"/>
        <v>0.54</v>
      </c>
      <c r="D75">
        <f>C75*$P$3</f>
        <v>324</v>
      </c>
      <c r="E75" s="4">
        <f>INT(D74/$P$4)</f>
        <v>54</v>
      </c>
      <c r="F75">
        <f t="shared" si="20"/>
        <v>294</v>
      </c>
      <c r="G75" s="4">
        <f t="shared" si="17"/>
        <v>3901</v>
      </c>
      <c r="H75">
        <f t="shared" si="15"/>
        <v>67</v>
      </c>
      <c r="I75">
        <f t="shared" si="21"/>
        <v>367</v>
      </c>
      <c r="J75" s="4">
        <f t="shared" si="18"/>
        <v>4857</v>
      </c>
      <c r="K75">
        <f t="shared" si="16"/>
        <v>90</v>
      </c>
      <c r="L75">
        <f t="shared" si="22"/>
        <v>490</v>
      </c>
      <c r="M75" s="4">
        <f t="shared" si="19"/>
        <v>6476</v>
      </c>
    </row>
    <row r="76" spans="1:13" x14ac:dyDescent="0.3">
      <c r="A76" s="1">
        <v>41825</v>
      </c>
      <c r="B76">
        <f t="shared" si="13"/>
        <v>6</v>
      </c>
      <c r="C76">
        <f t="shared" si="14"/>
        <v>0.54</v>
      </c>
      <c r="D76">
        <f>C76*$P$3</f>
        <v>324</v>
      </c>
      <c r="E76" s="4">
        <f>INT(D75/$P$4)</f>
        <v>54</v>
      </c>
      <c r="F76">
        <f t="shared" si="20"/>
        <v>288</v>
      </c>
      <c r="G76" s="4">
        <f t="shared" si="17"/>
        <v>3961</v>
      </c>
      <c r="H76">
        <f t="shared" si="15"/>
        <v>67</v>
      </c>
      <c r="I76">
        <f t="shared" si="21"/>
        <v>359</v>
      </c>
      <c r="J76" s="4">
        <f t="shared" si="18"/>
        <v>4932</v>
      </c>
      <c r="K76">
        <f t="shared" si="16"/>
        <v>90</v>
      </c>
      <c r="L76">
        <f t="shared" si="22"/>
        <v>480</v>
      </c>
      <c r="M76" s="4">
        <f t="shared" si="19"/>
        <v>6576</v>
      </c>
    </row>
    <row r="77" spans="1:13" x14ac:dyDescent="0.3">
      <c r="A77" s="1">
        <v>41826</v>
      </c>
      <c r="B77">
        <f t="shared" si="13"/>
        <v>7</v>
      </c>
      <c r="C77">
        <f t="shared" si="14"/>
        <v>0.54</v>
      </c>
      <c r="D77">
        <f>C77*$P$3</f>
        <v>324</v>
      </c>
      <c r="E77" s="4">
        <f>INT(D76/$P$4)</f>
        <v>54</v>
      </c>
      <c r="F77">
        <f t="shared" si="20"/>
        <v>282</v>
      </c>
      <c r="G77" s="4">
        <f t="shared" si="17"/>
        <v>4021</v>
      </c>
      <c r="H77">
        <f t="shared" si="15"/>
        <v>67</v>
      </c>
      <c r="I77">
        <f t="shared" si="21"/>
        <v>351</v>
      </c>
      <c r="J77" s="4">
        <f t="shared" si="18"/>
        <v>5007</v>
      </c>
      <c r="K77">
        <f t="shared" si="16"/>
        <v>90</v>
      </c>
      <c r="L77">
        <f t="shared" si="22"/>
        <v>470</v>
      </c>
      <c r="M77" s="4">
        <f t="shared" si="19"/>
        <v>6676</v>
      </c>
    </row>
    <row r="78" spans="1:13" x14ac:dyDescent="0.3">
      <c r="A78" s="1">
        <v>41827</v>
      </c>
      <c r="B78">
        <f t="shared" si="13"/>
        <v>1</v>
      </c>
      <c r="C78">
        <f t="shared" si="14"/>
        <v>0.54</v>
      </c>
      <c r="D78">
        <f>C78*$P$3</f>
        <v>324</v>
      </c>
      <c r="E78" s="4">
        <f>INT(D77/$P$4)</f>
        <v>54</v>
      </c>
      <c r="F78">
        <f t="shared" si="20"/>
        <v>276</v>
      </c>
      <c r="G78" s="4">
        <f t="shared" si="17"/>
        <v>4081</v>
      </c>
      <c r="H78">
        <f t="shared" si="15"/>
        <v>67</v>
      </c>
      <c r="I78">
        <f t="shared" si="21"/>
        <v>343</v>
      </c>
      <c r="J78" s="4">
        <f t="shared" si="18"/>
        <v>5082</v>
      </c>
      <c r="K78">
        <f t="shared" si="16"/>
        <v>90</v>
      </c>
      <c r="L78">
        <f t="shared" si="22"/>
        <v>460</v>
      </c>
      <c r="M78" s="4">
        <f t="shared" si="19"/>
        <v>6776</v>
      </c>
    </row>
    <row r="79" spans="1:13" x14ac:dyDescent="0.3">
      <c r="A79" s="1">
        <v>41828</v>
      </c>
      <c r="B79">
        <f t="shared" si="13"/>
        <v>2</v>
      </c>
      <c r="C79">
        <f t="shared" si="14"/>
        <v>0.54</v>
      </c>
      <c r="D79">
        <f>C79*$P$3</f>
        <v>324</v>
      </c>
      <c r="E79" s="4">
        <f>INT(D78/$P$4)</f>
        <v>54</v>
      </c>
      <c r="F79">
        <f t="shared" si="20"/>
        <v>270</v>
      </c>
      <c r="G79" s="4">
        <f t="shared" si="17"/>
        <v>4135</v>
      </c>
      <c r="H79">
        <f t="shared" si="15"/>
        <v>67</v>
      </c>
      <c r="I79">
        <f t="shared" si="21"/>
        <v>335</v>
      </c>
      <c r="J79" s="4">
        <f t="shared" si="18"/>
        <v>5149</v>
      </c>
      <c r="K79">
        <f t="shared" si="16"/>
        <v>90</v>
      </c>
      <c r="L79">
        <f t="shared" si="22"/>
        <v>450</v>
      </c>
      <c r="M79" s="4">
        <f t="shared" si="19"/>
        <v>6866</v>
      </c>
    </row>
    <row r="80" spans="1:13" x14ac:dyDescent="0.3">
      <c r="A80" s="1">
        <v>41829</v>
      </c>
      <c r="B80">
        <f t="shared" si="13"/>
        <v>3</v>
      </c>
      <c r="C80">
        <f t="shared" si="14"/>
        <v>0.49</v>
      </c>
      <c r="D80">
        <f>C80*$P$3</f>
        <v>294</v>
      </c>
      <c r="E80" s="4">
        <f>INT(D79/$P$4)</f>
        <v>54</v>
      </c>
      <c r="F80">
        <f t="shared" si="20"/>
        <v>270</v>
      </c>
      <c r="G80" s="4">
        <f t="shared" si="17"/>
        <v>4189</v>
      </c>
      <c r="H80">
        <f t="shared" si="15"/>
        <v>67</v>
      </c>
      <c r="I80">
        <f t="shared" si="21"/>
        <v>335</v>
      </c>
      <c r="J80" s="4">
        <f t="shared" si="18"/>
        <v>5216</v>
      </c>
      <c r="K80">
        <f t="shared" si="16"/>
        <v>90</v>
      </c>
      <c r="L80">
        <f t="shared" si="22"/>
        <v>450</v>
      </c>
      <c r="M80" s="4">
        <f t="shared" si="19"/>
        <v>6956</v>
      </c>
    </row>
    <row r="81" spans="1:13" x14ac:dyDescent="0.3">
      <c r="A81" s="1">
        <v>41830</v>
      </c>
      <c r="B81">
        <f t="shared" si="13"/>
        <v>4</v>
      </c>
      <c r="C81">
        <f t="shared" si="14"/>
        <v>0.49</v>
      </c>
      <c r="D81">
        <f>C81*$P$3</f>
        <v>294</v>
      </c>
      <c r="E81" s="4">
        <f>INT(D80/$P$4)</f>
        <v>49</v>
      </c>
      <c r="F81">
        <f t="shared" si="20"/>
        <v>270</v>
      </c>
      <c r="G81" s="4">
        <f t="shared" si="17"/>
        <v>4243</v>
      </c>
      <c r="H81">
        <f t="shared" si="15"/>
        <v>61</v>
      </c>
      <c r="I81">
        <f t="shared" si="21"/>
        <v>335</v>
      </c>
      <c r="J81" s="4">
        <f t="shared" si="18"/>
        <v>5283</v>
      </c>
      <c r="K81">
        <f t="shared" si="16"/>
        <v>81</v>
      </c>
      <c r="L81">
        <f t="shared" si="22"/>
        <v>450</v>
      </c>
      <c r="M81" s="4">
        <f t="shared" si="19"/>
        <v>7046</v>
      </c>
    </row>
    <row r="82" spans="1:13" x14ac:dyDescent="0.3">
      <c r="A82" s="1">
        <v>41831</v>
      </c>
      <c r="B82">
        <f t="shared" si="13"/>
        <v>5</v>
      </c>
      <c r="C82">
        <f t="shared" si="14"/>
        <v>0.49</v>
      </c>
      <c r="D82">
        <f>C82*$P$3</f>
        <v>294</v>
      </c>
      <c r="E82" s="4">
        <f>INT(D81/$P$4)</f>
        <v>49</v>
      </c>
      <c r="F82">
        <f t="shared" si="20"/>
        <v>265</v>
      </c>
      <c r="G82" s="4">
        <f t="shared" si="17"/>
        <v>4297</v>
      </c>
      <c r="H82">
        <f t="shared" si="15"/>
        <v>61</v>
      </c>
      <c r="I82">
        <f t="shared" si="21"/>
        <v>329</v>
      </c>
      <c r="J82" s="4">
        <f t="shared" si="18"/>
        <v>5350</v>
      </c>
      <c r="K82">
        <f t="shared" si="16"/>
        <v>81</v>
      </c>
      <c r="L82">
        <f t="shared" si="22"/>
        <v>441</v>
      </c>
      <c r="M82" s="4">
        <f t="shared" si="19"/>
        <v>7136</v>
      </c>
    </row>
    <row r="83" spans="1:13" x14ac:dyDescent="0.3">
      <c r="A83" s="1">
        <v>41832</v>
      </c>
      <c r="B83">
        <f t="shared" si="13"/>
        <v>6</v>
      </c>
      <c r="C83">
        <f t="shared" si="14"/>
        <v>0.49</v>
      </c>
      <c r="D83">
        <f>C83*$P$3</f>
        <v>294</v>
      </c>
      <c r="E83" s="4">
        <f>INT(D82/$P$4)</f>
        <v>49</v>
      </c>
      <c r="F83">
        <f t="shared" si="20"/>
        <v>260</v>
      </c>
      <c r="G83" s="4">
        <f t="shared" si="17"/>
        <v>4351</v>
      </c>
      <c r="H83">
        <f t="shared" si="15"/>
        <v>61</v>
      </c>
      <c r="I83">
        <f t="shared" si="21"/>
        <v>323</v>
      </c>
      <c r="J83" s="4">
        <f t="shared" si="18"/>
        <v>5417</v>
      </c>
      <c r="K83">
        <f t="shared" si="16"/>
        <v>81</v>
      </c>
      <c r="L83">
        <f t="shared" si="22"/>
        <v>432</v>
      </c>
      <c r="M83" s="4">
        <f t="shared" si="19"/>
        <v>7226</v>
      </c>
    </row>
    <row r="84" spans="1:13" x14ac:dyDescent="0.3">
      <c r="A84" s="1">
        <v>41833</v>
      </c>
      <c r="B84">
        <f t="shared" si="13"/>
        <v>7</v>
      </c>
      <c r="C84">
        <f t="shared" si="14"/>
        <v>0.49</v>
      </c>
      <c r="D84">
        <f>C84*$P$3</f>
        <v>294</v>
      </c>
      <c r="E84" s="4">
        <f>INT(D83/$P$4)</f>
        <v>49</v>
      </c>
      <c r="F84">
        <f t="shared" si="20"/>
        <v>255</v>
      </c>
      <c r="G84" s="4">
        <f t="shared" si="17"/>
        <v>4405</v>
      </c>
      <c r="H84">
        <f t="shared" si="15"/>
        <v>61</v>
      </c>
      <c r="I84">
        <f t="shared" si="21"/>
        <v>317</v>
      </c>
      <c r="J84" s="4">
        <f t="shared" si="18"/>
        <v>5484</v>
      </c>
      <c r="K84">
        <f t="shared" si="16"/>
        <v>81</v>
      </c>
      <c r="L84">
        <f t="shared" si="22"/>
        <v>423</v>
      </c>
      <c r="M84" s="4">
        <f t="shared" si="19"/>
        <v>7316</v>
      </c>
    </row>
    <row r="85" spans="1:13" x14ac:dyDescent="0.3">
      <c r="A85" s="1">
        <v>41834</v>
      </c>
      <c r="B85">
        <f t="shared" si="13"/>
        <v>1</v>
      </c>
      <c r="C85">
        <f t="shared" si="14"/>
        <v>0.49</v>
      </c>
      <c r="D85">
        <f>C85*$P$3</f>
        <v>294</v>
      </c>
      <c r="E85" s="4">
        <f>INT(D84/$P$4)</f>
        <v>49</v>
      </c>
      <c r="F85">
        <f t="shared" si="20"/>
        <v>250</v>
      </c>
      <c r="G85" s="4">
        <f t="shared" si="17"/>
        <v>4459</v>
      </c>
      <c r="H85">
        <f t="shared" si="15"/>
        <v>61</v>
      </c>
      <c r="I85">
        <f t="shared" si="21"/>
        <v>311</v>
      </c>
      <c r="J85" s="4">
        <f t="shared" si="18"/>
        <v>5551</v>
      </c>
      <c r="K85">
        <f t="shared" si="16"/>
        <v>81</v>
      </c>
      <c r="L85">
        <f t="shared" si="22"/>
        <v>414</v>
      </c>
      <c r="M85" s="4">
        <f t="shared" si="19"/>
        <v>7406</v>
      </c>
    </row>
    <row r="86" spans="1:13" x14ac:dyDescent="0.3">
      <c r="A86" s="1">
        <v>41835</v>
      </c>
      <c r="B86">
        <f t="shared" si="13"/>
        <v>2</v>
      </c>
      <c r="C86">
        <f t="shared" si="14"/>
        <v>0.49</v>
      </c>
      <c r="D86">
        <f>C86*$P$3</f>
        <v>294</v>
      </c>
      <c r="E86" s="4">
        <f>INT(D85/$P$4)</f>
        <v>49</v>
      </c>
      <c r="F86">
        <f t="shared" si="20"/>
        <v>245</v>
      </c>
      <c r="G86" s="4">
        <f t="shared" si="17"/>
        <v>4508</v>
      </c>
      <c r="H86">
        <f t="shared" si="15"/>
        <v>61</v>
      </c>
      <c r="I86">
        <f t="shared" si="21"/>
        <v>305</v>
      </c>
      <c r="J86" s="4">
        <f t="shared" si="18"/>
        <v>5612</v>
      </c>
      <c r="K86">
        <f t="shared" si="16"/>
        <v>81</v>
      </c>
      <c r="L86">
        <f t="shared" si="22"/>
        <v>405</v>
      </c>
      <c r="M86" s="4">
        <f t="shared" si="19"/>
        <v>7487</v>
      </c>
    </row>
    <row r="87" spans="1:13" x14ac:dyDescent="0.3">
      <c r="A87" s="1">
        <v>41836</v>
      </c>
      <c r="B87">
        <f t="shared" si="13"/>
        <v>3</v>
      </c>
      <c r="C87">
        <f t="shared" si="14"/>
        <v>0.44</v>
      </c>
      <c r="D87">
        <f>C87*$P$3</f>
        <v>264</v>
      </c>
      <c r="E87" s="4">
        <f>INT(D86/$P$4)</f>
        <v>49</v>
      </c>
      <c r="F87">
        <f t="shared" si="20"/>
        <v>245</v>
      </c>
      <c r="G87" s="4">
        <f t="shared" si="17"/>
        <v>4557</v>
      </c>
      <c r="H87">
        <f t="shared" si="15"/>
        <v>61</v>
      </c>
      <c r="I87">
        <f t="shared" si="21"/>
        <v>305</v>
      </c>
      <c r="J87" s="4">
        <f t="shared" si="18"/>
        <v>5673</v>
      </c>
      <c r="K87">
        <f t="shared" si="16"/>
        <v>81</v>
      </c>
      <c r="L87">
        <f t="shared" si="22"/>
        <v>405</v>
      </c>
      <c r="M87" s="4">
        <f t="shared" si="19"/>
        <v>7568</v>
      </c>
    </row>
    <row r="88" spans="1:13" x14ac:dyDescent="0.3">
      <c r="A88" s="1">
        <v>41837</v>
      </c>
      <c r="B88">
        <f t="shared" si="13"/>
        <v>4</v>
      </c>
      <c r="C88">
        <f t="shared" si="14"/>
        <v>0.44</v>
      </c>
      <c r="D88">
        <f>C88*$P$3</f>
        <v>264</v>
      </c>
      <c r="E88" s="4">
        <f>INT(D87/$P$4)</f>
        <v>44</v>
      </c>
      <c r="F88">
        <f t="shared" si="20"/>
        <v>245</v>
      </c>
      <c r="G88" s="4">
        <f t="shared" si="17"/>
        <v>4606</v>
      </c>
      <c r="H88">
        <f t="shared" si="15"/>
        <v>55</v>
      </c>
      <c r="I88">
        <f t="shared" si="21"/>
        <v>305</v>
      </c>
      <c r="J88" s="4">
        <f t="shared" si="18"/>
        <v>5734</v>
      </c>
      <c r="K88">
        <f t="shared" si="16"/>
        <v>73</v>
      </c>
      <c r="L88">
        <f t="shared" si="22"/>
        <v>405</v>
      </c>
      <c r="M88" s="4">
        <f t="shared" si="19"/>
        <v>7649</v>
      </c>
    </row>
    <row r="89" spans="1:13" x14ac:dyDescent="0.3">
      <c r="A89" s="1">
        <v>41838</v>
      </c>
      <c r="B89">
        <f t="shared" si="13"/>
        <v>5</v>
      </c>
      <c r="C89">
        <f t="shared" si="14"/>
        <v>0.44</v>
      </c>
      <c r="D89">
        <f>C89*$P$3</f>
        <v>264</v>
      </c>
      <c r="E89" s="4">
        <f>INT(D88/$P$4)</f>
        <v>44</v>
      </c>
      <c r="F89">
        <f t="shared" si="20"/>
        <v>240</v>
      </c>
      <c r="G89" s="4">
        <f t="shared" si="17"/>
        <v>4655</v>
      </c>
      <c r="H89">
        <f t="shared" si="15"/>
        <v>55</v>
      </c>
      <c r="I89">
        <f t="shared" si="21"/>
        <v>299</v>
      </c>
      <c r="J89" s="4">
        <f t="shared" si="18"/>
        <v>5795</v>
      </c>
      <c r="K89">
        <f t="shared" si="16"/>
        <v>73</v>
      </c>
      <c r="L89">
        <f t="shared" si="22"/>
        <v>397</v>
      </c>
      <c r="M89" s="4">
        <f t="shared" si="19"/>
        <v>7730</v>
      </c>
    </row>
    <row r="90" spans="1:13" x14ac:dyDescent="0.3">
      <c r="A90" s="1">
        <v>41839</v>
      </c>
      <c r="B90">
        <f t="shared" si="13"/>
        <v>6</v>
      </c>
      <c r="C90">
        <f t="shared" si="14"/>
        <v>0.44</v>
      </c>
      <c r="D90">
        <f>C90*$P$3</f>
        <v>264</v>
      </c>
      <c r="E90" s="4">
        <f>INT(D89/$P$4)</f>
        <v>44</v>
      </c>
      <c r="F90">
        <f t="shared" si="20"/>
        <v>235</v>
      </c>
      <c r="G90" s="4">
        <f t="shared" si="17"/>
        <v>4704</v>
      </c>
      <c r="H90">
        <f t="shared" si="15"/>
        <v>55</v>
      </c>
      <c r="I90">
        <f t="shared" si="21"/>
        <v>293</v>
      </c>
      <c r="J90" s="4">
        <f t="shared" si="18"/>
        <v>5856</v>
      </c>
      <c r="K90">
        <f t="shared" si="16"/>
        <v>73</v>
      </c>
      <c r="L90">
        <f t="shared" si="22"/>
        <v>389</v>
      </c>
      <c r="M90" s="4">
        <f t="shared" si="19"/>
        <v>7811</v>
      </c>
    </row>
    <row r="91" spans="1:13" x14ac:dyDescent="0.3">
      <c r="A91" s="1">
        <v>41840</v>
      </c>
      <c r="B91">
        <f t="shared" si="13"/>
        <v>7</v>
      </c>
      <c r="C91">
        <f t="shared" si="14"/>
        <v>0.44</v>
      </c>
      <c r="D91">
        <f>C91*$P$3</f>
        <v>264</v>
      </c>
      <c r="E91" s="4">
        <f>INT(D90/$P$4)</f>
        <v>44</v>
      </c>
      <c r="F91">
        <f t="shared" si="20"/>
        <v>230</v>
      </c>
      <c r="G91" s="4">
        <f t="shared" si="17"/>
        <v>4753</v>
      </c>
      <c r="H91">
        <f t="shared" si="15"/>
        <v>55</v>
      </c>
      <c r="I91">
        <f t="shared" si="21"/>
        <v>287</v>
      </c>
      <c r="J91" s="4">
        <f t="shared" si="18"/>
        <v>5917</v>
      </c>
      <c r="K91">
        <f t="shared" si="16"/>
        <v>73</v>
      </c>
      <c r="L91">
        <f t="shared" si="22"/>
        <v>381</v>
      </c>
      <c r="M91" s="4">
        <f t="shared" si="19"/>
        <v>7892</v>
      </c>
    </row>
    <row r="92" spans="1:13" x14ac:dyDescent="0.3">
      <c r="A92" s="1">
        <v>41841</v>
      </c>
      <c r="B92">
        <f t="shared" si="13"/>
        <v>1</v>
      </c>
      <c r="C92">
        <f t="shared" si="14"/>
        <v>0.44</v>
      </c>
      <c r="D92">
        <f>C92*$P$3</f>
        <v>264</v>
      </c>
      <c r="E92" s="4">
        <f>INT(D91/$P$4)</f>
        <v>44</v>
      </c>
      <c r="F92">
        <f t="shared" si="20"/>
        <v>225</v>
      </c>
      <c r="G92" s="4">
        <f t="shared" si="17"/>
        <v>4802</v>
      </c>
      <c r="H92">
        <f t="shared" si="15"/>
        <v>55</v>
      </c>
      <c r="I92">
        <f t="shared" si="21"/>
        <v>281</v>
      </c>
      <c r="J92" s="4">
        <f t="shared" si="18"/>
        <v>5978</v>
      </c>
      <c r="K92">
        <f t="shared" si="16"/>
        <v>73</v>
      </c>
      <c r="L92">
        <f t="shared" si="22"/>
        <v>373</v>
      </c>
      <c r="M92" s="4">
        <f t="shared" si="19"/>
        <v>7973</v>
      </c>
    </row>
    <row r="93" spans="1:13" x14ac:dyDescent="0.3">
      <c r="A93" s="1">
        <v>41842</v>
      </c>
      <c r="B93">
        <f t="shared" si="13"/>
        <v>2</v>
      </c>
      <c r="C93">
        <f t="shared" si="14"/>
        <v>0.44</v>
      </c>
      <c r="D93">
        <f>C93*$P$3</f>
        <v>264</v>
      </c>
      <c r="E93" s="4">
        <f>INT(D92/$P$4)</f>
        <v>44</v>
      </c>
      <c r="F93">
        <f t="shared" si="20"/>
        <v>220</v>
      </c>
      <c r="G93" s="4">
        <f t="shared" si="17"/>
        <v>4846</v>
      </c>
      <c r="H93">
        <f t="shared" si="15"/>
        <v>55</v>
      </c>
      <c r="I93">
        <f t="shared" si="21"/>
        <v>275</v>
      </c>
      <c r="J93" s="4">
        <f t="shared" si="18"/>
        <v>6033</v>
      </c>
      <c r="K93">
        <f t="shared" si="16"/>
        <v>73</v>
      </c>
      <c r="L93">
        <f t="shared" si="22"/>
        <v>365</v>
      </c>
      <c r="M93" s="4">
        <f t="shared" si="19"/>
        <v>8046</v>
      </c>
    </row>
    <row r="94" spans="1:13" x14ac:dyDescent="0.3">
      <c r="A94" s="1">
        <v>41843</v>
      </c>
      <c r="B94">
        <f t="shared" si="13"/>
        <v>3</v>
      </c>
      <c r="C94">
        <f t="shared" si="14"/>
        <v>0.4</v>
      </c>
      <c r="D94">
        <f>C94*$P$3</f>
        <v>240</v>
      </c>
      <c r="E94" s="4">
        <f>INT(D93/$P$4)</f>
        <v>44</v>
      </c>
      <c r="F94">
        <f t="shared" si="20"/>
        <v>220</v>
      </c>
      <c r="G94" s="4">
        <f t="shared" si="17"/>
        <v>4890</v>
      </c>
      <c r="H94">
        <f t="shared" si="15"/>
        <v>55</v>
      </c>
      <c r="I94">
        <f t="shared" si="21"/>
        <v>275</v>
      </c>
      <c r="J94" s="4">
        <f t="shared" si="18"/>
        <v>6088</v>
      </c>
      <c r="K94">
        <f t="shared" si="16"/>
        <v>73</v>
      </c>
      <c r="L94">
        <f t="shared" si="22"/>
        <v>365</v>
      </c>
      <c r="M94" s="4">
        <f t="shared" si="19"/>
        <v>8119</v>
      </c>
    </row>
    <row r="95" spans="1:13" x14ac:dyDescent="0.3">
      <c r="A95" s="1">
        <v>41844</v>
      </c>
      <c r="B95">
        <f t="shared" si="13"/>
        <v>4</v>
      </c>
      <c r="C95">
        <f t="shared" si="14"/>
        <v>0.4</v>
      </c>
      <c r="D95">
        <f>C95*$P$3</f>
        <v>240</v>
      </c>
      <c r="E95" s="4">
        <f>INT(D94/$P$4)</f>
        <v>40</v>
      </c>
      <c r="F95">
        <f t="shared" si="20"/>
        <v>220</v>
      </c>
      <c r="G95" s="4">
        <f t="shared" si="17"/>
        <v>4934</v>
      </c>
      <c r="H95">
        <f t="shared" si="15"/>
        <v>50</v>
      </c>
      <c r="I95">
        <f t="shared" si="21"/>
        <v>275</v>
      </c>
      <c r="J95" s="4">
        <f t="shared" si="18"/>
        <v>6143</v>
      </c>
      <c r="K95">
        <f t="shared" si="16"/>
        <v>66</v>
      </c>
      <c r="L95">
        <f t="shared" si="22"/>
        <v>365</v>
      </c>
      <c r="M95" s="4">
        <f t="shared" si="19"/>
        <v>8192</v>
      </c>
    </row>
    <row r="96" spans="1:13" x14ac:dyDescent="0.3">
      <c r="A96" s="1">
        <v>41845</v>
      </c>
      <c r="B96">
        <f t="shared" si="13"/>
        <v>5</v>
      </c>
      <c r="C96">
        <f t="shared" si="14"/>
        <v>0.4</v>
      </c>
      <c r="D96">
        <f>C96*$P$3</f>
        <v>240</v>
      </c>
      <c r="E96" s="4">
        <f>INT(D95/$P$4)</f>
        <v>40</v>
      </c>
      <c r="F96">
        <f t="shared" si="20"/>
        <v>216</v>
      </c>
      <c r="G96" s="4">
        <f t="shared" si="17"/>
        <v>4978</v>
      </c>
      <c r="H96">
        <f t="shared" si="15"/>
        <v>50</v>
      </c>
      <c r="I96">
        <f t="shared" si="21"/>
        <v>270</v>
      </c>
      <c r="J96" s="4">
        <f t="shared" si="18"/>
        <v>6198</v>
      </c>
      <c r="K96">
        <f t="shared" si="16"/>
        <v>66</v>
      </c>
      <c r="L96">
        <f t="shared" si="22"/>
        <v>358</v>
      </c>
      <c r="M96" s="4">
        <f t="shared" si="19"/>
        <v>8265</v>
      </c>
    </row>
    <row r="97" spans="1:13" x14ac:dyDescent="0.3">
      <c r="A97" s="1">
        <v>41846</v>
      </c>
      <c r="B97">
        <f t="shared" si="13"/>
        <v>6</v>
      </c>
      <c r="C97">
        <f t="shared" si="14"/>
        <v>0.4</v>
      </c>
      <c r="D97">
        <f>C97*$P$3</f>
        <v>240</v>
      </c>
      <c r="E97" s="4">
        <f>INT(D96/$P$4)</f>
        <v>40</v>
      </c>
      <c r="F97">
        <f t="shared" si="20"/>
        <v>212</v>
      </c>
      <c r="G97" s="4">
        <f t="shared" si="17"/>
        <v>5022</v>
      </c>
      <c r="H97">
        <f t="shared" si="15"/>
        <v>50</v>
      </c>
      <c r="I97">
        <f t="shared" si="21"/>
        <v>265</v>
      </c>
      <c r="J97" s="4">
        <f t="shared" si="18"/>
        <v>6253</v>
      </c>
      <c r="K97">
        <f t="shared" si="16"/>
        <v>66</v>
      </c>
      <c r="L97">
        <f t="shared" si="22"/>
        <v>351</v>
      </c>
      <c r="M97" s="4">
        <f t="shared" si="19"/>
        <v>8338</v>
      </c>
    </row>
    <row r="98" spans="1:13" x14ac:dyDescent="0.3">
      <c r="A98" s="1">
        <v>41847</v>
      </c>
      <c r="B98">
        <f t="shared" si="13"/>
        <v>7</v>
      </c>
      <c r="C98">
        <f t="shared" si="14"/>
        <v>0.4</v>
      </c>
      <c r="D98">
        <f>C98*$P$3</f>
        <v>240</v>
      </c>
      <c r="E98" s="4">
        <f>INT(D97/$P$4)</f>
        <v>40</v>
      </c>
      <c r="F98">
        <f t="shared" si="20"/>
        <v>208</v>
      </c>
      <c r="G98" s="4">
        <f t="shared" si="17"/>
        <v>5066</v>
      </c>
      <c r="H98">
        <f t="shared" si="15"/>
        <v>50</v>
      </c>
      <c r="I98">
        <f t="shared" si="21"/>
        <v>260</v>
      </c>
      <c r="J98" s="4">
        <f t="shared" si="18"/>
        <v>6308</v>
      </c>
      <c r="K98">
        <f t="shared" si="16"/>
        <v>66</v>
      </c>
      <c r="L98">
        <f t="shared" si="22"/>
        <v>344</v>
      </c>
      <c r="M98" s="4">
        <f t="shared" si="19"/>
        <v>8411</v>
      </c>
    </row>
    <row r="99" spans="1:13" x14ac:dyDescent="0.3">
      <c r="A99" s="1">
        <v>41848</v>
      </c>
      <c r="B99">
        <f t="shared" si="13"/>
        <v>1</v>
      </c>
      <c r="C99">
        <f t="shared" si="14"/>
        <v>0.4</v>
      </c>
      <c r="D99">
        <f>C99*$P$3</f>
        <v>240</v>
      </c>
      <c r="E99" s="4">
        <f>INT(D98/$P$4)</f>
        <v>40</v>
      </c>
      <c r="F99">
        <f t="shared" si="20"/>
        <v>204</v>
      </c>
      <c r="G99" s="4">
        <f t="shared" si="17"/>
        <v>5110</v>
      </c>
      <c r="H99">
        <f t="shared" si="15"/>
        <v>50</v>
      </c>
      <c r="I99">
        <f t="shared" si="21"/>
        <v>255</v>
      </c>
      <c r="J99" s="4">
        <f t="shared" si="18"/>
        <v>6363</v>
      </c>
      <c r="K99">
        <f t="shared" si="16"/>
        <v>66</v>
      </c>
      <c r="L99">
        <f t="shared" si="22"/>
        <v>337</v>
      </c>
      <c r="M99" s="4">
        <f t="shared" si="19"/>
        <v>8484</v>
      </c>
    </row>
    <row r="100" spans="1:13" x14ac:dyDescent="0.3">
      <c r="A100" s="1">
        <v>41849</v>
      </c>
      <c r="B100">
        <f t="shared" si="13"/>
        <v>2</v>
      </c>
      <c r="C100">
        <f t="shared" si="14"/>
        <v>0.4</v>
      </c>
      <c r="D100">
        <f>C100*$P$3</f>
        <v>240</v>
      </c>
      <c r="E100" s="4">
        <f>INT(D99/$P$4)</f>
        <v>40</v>
      </c>
      <c r="F100">
        <f t="shared" si="20"/>
        <v>200</v>
      </c>
      <c r="G100" s="4">
        <f t="shared" si="17"/>
        <v>5150</v>
      </c>
      <c r="H100">
        <f t="shared" si="15"/>
        <v>50</v>
      </c>
      <c r="I100">
        <f t="shared" si="21"/>
        <v>250</v>
      </c>
      <c r="J100" s="4">
        <f t="shared" si="18"/>
        <v>6413</v>
      </c>
      <c r="K100">
        <f t="shared" si="16"/>
        <v>66</v>
      </c>
      <c r="L100">
        <f t="shared" si="22"/>
        <v>330</v>
      </c>
      <c r="M100" s="4">
        <f t="shared" si="19"/>
        <v>8550</v>
      </c>
    </row>
    <row r="101" spans="1:13" x14ac:dyDescent="0.3">
      <c r="A101" s="1">
        <v>41850</v>
      </c>
      <c r="B101">
        <f t="shared" si="13"/>
        <v>3</v>
      </c>
      <c r="C101">
        <f t="shared" si="14"/>
        <v>0.36</v>
      </c>
      <c r="D101">
        <f>C101*$P$3</f>
        <v>216</v>
      </c>
      <c r="E101" s="4">
        <f>INT(D100/$P$4)</f>
        <v>40</v>
      </c>
      <c r="F101">
        <f t="shared" si="20"/>
        <v>200</v>
      </c>
      <c r="G101" s="4">
        <f t="shared" si="17"/>
        <v>5190</v>
      </c>
      <c r="H101">
        <f t="shared" si="15"/>
        <v>50</v>
      </c>
      <c r="I101">
        <f t="shared" si="21"/>
        <v>250</v>
      </c>
      <c r="J101" s="4">
        <f t="shared" si="18"/>
        <v>6463</v>
      </c>
      <c r="K101">
        <f t="shared" si="16"/>
        <v>66</v>
      </c>
      <c r="L101">
        <f t="shared" si="22"/>
        <v>330</v>
      </c>
      <c r="M101" s="4">
        <f t="shared" si="19"/>
        <v>8616</v>
      </c>
    </row>
    <row r="102" spans="1:13" x14ac:dyDescent="0.3">
      <c r="A102" s="1">
        <v>41851</v>
      </c>
      <c r="B102">
        <f t="shared" si="13"/>
        <v>4</v>
      </c>
      <c r="C102">
        <f t="shared" si="14"/>
        <v>0.36</v>
      </c>
      <c r="D102">
        <f>C102*$P$3</f>
        <v>216</v>
      </c>
      <c r="E102" s="4">
        <f>INT(D101/$P$4)</f>
        <v>36</v>
      </c>
      <c r="F102">
        <f t="shared" si="20"/>
        <v>200</v>
      </c>
      <c r="G102" s="4">
        <f t="shared" si="17"/>
        <v>5230</v>
      </c>
      <c r="H102">
        <f t="shared" si="15"/>
        <v>45</v>
      </c>
      <c r="I102">
        <f t="shared" si="21"/>
        <v>250</v>
      </c>
      <c r="J102" s="4">
        <f t="shared" si="18"/>
        <v>6513</v>
      </c>
      <c r="K102">
        <f t="shared" si="16"/>
        <v>60</v>
      </c>
      <c r="L102">
        <f t="shared" si="22"/>
        <v>330</v>
      </c>
      <c r="M102" s="4">
        <f t="shared" si="19"/>
        <v>8682</v>
      </c>
    </row>
    <row r="103" spans="1:13" x14ac:dyDescent="0.3">
      <c r="A103" s="1">
        <v>41852</v>
      </c>
      <c r="B103">
        <f t="shared" si="13"/>
        <v>5</v>
      </c>
      <c r="C103">
        <f t="shared" si="14"/>
        <v>0.36</v>
      </c>
      <c r="D103">
        <f>C103*$P$3</f>
        <v>216</v>
      </c>
      <c r="E103" s="4">
        <f>INT(D102/$P$4)</f>
        <v>36</v>
      </c>
      <c r="F103">
        <f t="shared" si="20"/>
        <v>196</v>
      </c>
      <c r="G103" s="4">
        <f t="shared" si="17"/>
        <v>5270</v>
      </c>
      <c r="H103">
        <f t="shared" si="15"/>
        <v>45</v>
      </c>
      <c r="I103">
        <f t="shared" si="21"/>
        <v>245</v>
      </c>
      <c r="J103" s="4">
        <f t="shared" si="18"/>
        <v>6563</v>
      </c>
      <c r="K103">
        <f t="shared" si="16"/>
        <v>60</v>
      </c>
      <c r="L103">
        <f t="shared" si="22"/>
        <v>324</v>
      </c>
      <c r="M103" s="4">
        <f t="shared" si="19"/>
        <v>8748</v>
      </c>
    </row>
    <row r="104" spans="1:13" x14ac:dyDescent="0.3">
      <c r="A104" s="1">
        <v>41853</v>
      </c>
      <c r="B104">
        <f t="shared" si="13"/>
        <v>6</v>
      </c>
      <c r="C104">
        <f t="shared" si="14"/>
        <v>0.36</v>
      </c>
      <c r="D104">
        <f>C104*$P$3</f>
        <v>216</v>
      </c>
      <c r="E104" s="4">
        <f>INT(D103/$P$4)</f>
        <v>36</v>
      </c>
      <c r="F104">
        <f t="shared" si="20"/>
        <v>192</v>
      </c>
      <c r="G104" s="4">
        <f t="shared" si="17"/>
        <v>5310</v>
      </c>
      <c r="H104">
        <f t="shared" si="15"/>
        <v>45</v>
      </c>
      <c r="I104">
        <f t="shared" si="21"/>
        <v>240</v>
      </c>
      <c r="J104" s="4">
        <f t="shared" si="18"/>
        <v>6613</v>
      </c>
      <c r="K104">
        <f t="shared" si="16"/>
        <v>60</v>
      </c>
      <c r="L104">
        <f t="shared" si="22"/>
        <v>318</v>
      </c>
      <c r="M104" s="4">
        <f t="shared" si="19"/>
        <v>8814</v>
      </c>
    </row>
    <row r="105" spans="1:13" x14ac:dyDescent="0.3">
      <c r="A105" s="1">
        <v>41854</v>
      </c>
      <c r="B105">
        <f t="shared" si="13"/>
        <v>7</v>
      </c>
      <c r="C105">
        <f t="shared" si="14"/>
        <v>0.36</v>
      </c>
      <c r="D105">
        <f>C105*$P$3</f>
        <v>216</v>
      </c>
      <c r="E105" s="4">
        <f>INT(D104/$P$4)</f>
        <v>36</v>
      </c>
      <c r="F105">
        <f t="shared" si="20"/>
        <v>188</v>
      </c>
      <c r="G105" s="4">
        <f t="shared" si="17"/>
        <v>5350</v>
      </c>
      <c r="H105">
        <f t="shared" si="15"/>
        <v>45</v>
      </c>
      <c r="I105">
        <f t="shared" si="21"/>
        <v>235</v>
      </c>
      <c r="J105" s="4">
        <f t="shared" si="18"/>
        <v>6663</v>
      </c>
      <c r="K105">
        <f t="shared" si="16"/>
        <v>60</v>
      </c>
      <c r="L105">
        <f t="shared" si="22"/>
        <v>312</v>
      </c>
      <c r="M105" s="4">
        <f t="shared" si="19"/>
        <v>8880</v>
      </c>
    </row>
    <row r="106" spans="1:13" x14ac:dyDescent="0.3">
      <c r="A106" s="1">
        <v>41855</v>
      </c>
      <c r="B106">
        <f t="shared" si="13"/>
        <v>1</v>
      </c>
      <c r="C106">
        <f t="shared" si="14"/>
        <v>0.36</v>
      </c>
      <c r="D106">
        <f>C106*$P$3</f>
        <v>216</v>
      </c>
      <c r="E106" s="4">
        <f>INT(D105/$P$4)</f>
        <v>36</v>
      </c>
      <c r="F106">
        <f t="shared" si="20"/>
        <v>184</v>
      </c>
      <c r="G106" s="4">
        <f t="shared" si="17"/>
        <v>5390</v>
      </c>
      <c r="H106">
        <f t="shared" si="15"/>
        <v>45</v>
      </c>
      <c r="I106">
        <f t="shared" si="21"/>
        <v>230</v>
      </c>
      <c r="J106" s="4">
        <f t="shared" si="18"/>
        <v>6713</v>
      </c>
      <c r="K106">
        <f t="shared" si="16"/>
        <v>60</v>
      </c>
      <c r="L106">
        <f t="shared" si="22"/>
        <v>306</v>
      </c>
      <c r="M106" s="4">
        <f t="shared" si="19"/>
        <v>8946</v>
      </c>
    </row>
    <row r="107" spans="1:13" x14ac:dyDescent="0.3">
      <c r="A107" s="1">
        <v>41856</v>
      </c>
      <c r="B107">
        <f t="shared" si="13"/>
        <v>2</v>
      </c>
      <c r="C107">
        <f t="shared" si="14"/>
        <v>0.36</v>
      </c>
      <c r="D107">
        <f>C107*$P$3</f>
        <v>216</v>
      </c>
      <c r="E107" s="4">
        <f>INT(D106/$P$4)</f>
        <v>36</v>
      </c>
      <c r="F107">
        <f t="shared" si="20"/>
        <v>180</v>
      </c>
      <c r="G107" s="4">
        <f t="shared" si="17"/>
        <v>5426</v>
      </c>
      <c r="H107">
        <f t="shared" si="15"/>
        <v>45</v>
      </c>
      <c r="I107">
        <f t="shared" si="21"/>
        <v>225</v>
      </c>
      <c r="J107" s="4">
        <f t="shared" si="18"/>
        <v>6758</v>
      </c>
      <c r="K107">
        <f t="shared" si="16"/>
        <v>60</v>
      </c>
      <c r="L107">
        <f t="shared" si="22"/>
        <v>300</v>
      </c>
      <c r="M107" s="4">
        <f t="shared" si="19"/>
        <v>9006</v>
      </c>
    </row>
    <row r="108" spans="1:13" x14ac:dyDescent="0.3">
      <c r="A108" s="1">
        <v>41857</v>
      </c>
      <c r="B108">
        <f t="shared" si="13"/>
        <v>3</v>
      </c>
      <c r="C108">
        <f t="shared" si="14"/>
        <v>0.32</v>
      </c>
      <c r="D108">
        <f>C108*$P$3</f>
        <v>192</v>
      </c>
      <c r="E108" s="4">
        <f>INT(D107/$P$4)</f>
        <v>36</v>
      </c>
      <c r="F108">
        <f t="shared" si="20"/>
        <v>180</v>
      </c>
      <c r="G108" s="4">
        <f t="shared" si="17"/>
        <v>5462</v>
      </c>
      <c r="H108">
        <f t="shared" si="15"/>
        <v>45</v>
      </c>
      <c r="I108">
        <f t="shared" si="21"/>
        <v>225</v>
      </c>
      <c r="J108" s="4">
        <f t="shared" si="18"/>
        <v>6803</v>
      </c>
      <c r="K108">
        <f t="shared" si="16"/>
        <v>60</v>
      </c>
      <c r="L108">
        <f t="shared" si="22"/>
        <v>300</v>
      </c>
      <c r="M108" s="4">
        <f t="shared" si="19"/>
        <v>9066</v>
      </c>
    </row>
    <row r="109" spans="1:13" x14ac:dyDescent="0.3">
      <c r="A109" s="1">
        <v>41858</v>
      </c>
      <c r="B109">
        <f t="shared" si="13"/>
        <v>4</v>
      </c>
      <c r="C109">
        <f t="shared" si="14"/>
        <v>0.32</v>
      </c>
      <c r="D109">
        <f>C109*$P$3</f>
        <v>192</v>
      </c>
      <c r="E109" s="4">
        <f>INT(D108/$P$4)</f>
        <v>32</v>
      </c>
      <c r="F109">
        <f t="shared" si="20"/>
        <v>180</v>
      </c>
      <c r="G109" s="4">
        <f t="shared" si="17"/>
        <v>5498</v>
      </c>
      <c r="H109">
        <f t="shared" si="15"/>
        <v>40</v>
      </c>
      <c r="I109">
        <f t="shared" si="21"/>
        <v>225</v>
      </c>
      <c r="J109" s="4">
        <f t="shared" si="18"/>
        <v>6848</v>
      </c>
      <c r="K109">
        <f t="shared" si="16"/>
        <v>53</v>
      </c>
      <c r="L109">
        <f t="shared" si="22"/>
        <v>300</v>
      </c>
      <c r="M109" s="4">
        <f t="shared" si="19"/>
        <v>9126</v>
      </c>
    </row>
    <row r="110" spans="1:13" x14ac:dyDescent="0.3">
      <c r="A110" s="1">
        <v>41859</v>
      </c>
      <c r="B110">
        <f t="shared" si="13"/>
        <v>5</v>
      </c>
      <c r="C110">
        <f t="shared" si="14"/>
        <v>0.32</v>
      </c>
      <c r="D110">
        <f>C110*$P$3</f>
        <v>192</v>
      </c>
      <c r="E110" s="4">
        <f>INT(D109/$P$4)</f>
        <v>32</v>
      </c>
      <c r="F110">
        <f t="shared" si="20"/>
        <v>176</v>
      </c>
      <c r="G110" s="4">
        <f t="shared" si="17"/>
        <v>5534</v>
      </c>
      <c r="H110">
        <f t="shared" si="15"/>
        <v>40</v>
      </c>
      <c r="I110">
        <f t="shared" si="21"/>
        <v>220</v>
      </c>
      <c r="J110" s="4">
        <f t="shared" si="18"/>
        <v>6893</v>
      </c>
      <c r="K110">
        <f t="shared" si="16"/>
        <v>53</v>
      </c>
      <c r="L110">
        <f t="shared" si="22"/>
        <v>293</v>
      </c>
      <c r="M110" s="4">
        <f t="shared" si="19"/>
        <v>9186</v>
      </c>
    </row>
    <row r="111" spans="1:13" x14ac:dyDescent="0.3">
      <c r="A111" s="1">
        <v>41860</v>
      </c>
      <c r="B111">
        <f t="shared" si="13"/>
        <v>6</v>
      </c>
      <c r="C111">
        <f t="shared" si="14"/>
        <v>0.32</v>
      </c>
      <c r="D111">
        <f>C111*$P$3</f>
        <v>192</v>
      </c>
      <c r="E111" s="4">
        <f>INT(D110/$P$4)</f>
        <v>32</v>
      </c>
      <c r="F111">
        <f t="shared" si="20"/>
        <v>172</v>
      </c>
      <c r="G111" s="4">
        <f t="shared" si="17"/>
        <v>5570</v>
      </c>
      <c r="H111">
        <f t="shared" si="15"/>
        <v>40</v>
      </c>
      <c r="I111">
        <f t="shared" si="21"/>
        <v>215</v>
      </c>
      <c r="J111" s="4">
        <f t="shared" si="18"/>
        <v>6938</v>
      </c>
      <c r="K111">
        <f t="shared" si="16"/>
        <v>53</v>
      </c>
      <c r="L111">
        <f t="shared" si="22"/>
        <v>286</v>
      </c>
      <c r="M111" s="4">
        <f t="shared" si="19"/>
        <v>9246</v>
      </c>
    </row>
    <row r="112" spans="1:13" x14ac:dyDescent="0.3">
      <c r="A112" s="1">
        <v>41861</v>
      </c>
      <c r="B112">
        <f t="shared" si="13"/>
        <v>7</v>
      </c>
      <c r="C112">
        <f t="shared" si="14"/>
        <v>0.32</v>
      </c>
      <c r="D112">
        <f>C112*$P$3</f>
        <v>192</v>
      </c>
      <c r="E112" s="4">
        <f>INT(D111/$P$4)</f>
        <v>32</v>
      </c>
      <c r="F112">
        <f t="shared" si="20"/>
        <v>168</v>
      </c>
      <c r="G112" s="4">
        <f t="shared" si="17"/>
        <v>5606</v>
      </c>
      <c r="H112">
        <f t="shared" si="15"/>
        <v>40</v>
      </c>
      <c r="I112">
        <f t="shared" si="21"/>
        <v>210</v>
      </c>
      <c r="J112" s="4">
        <f t="shared" si="18"/>
        <v>6983</v>
      </c>
      <c r="K112">
        <f t="shared" si="16"/>
        <v>53</v>
      </c>
      <c r="L112">
        <f t="shared" si="22"/>
        <v>279</v>
      </c>
      <c r="M112" s="4">
        <f t="shared" si="19"/>
        <v>9306</v>
      </c>
    </row>
    <row r="113" spans="1:13" x14ac:dyDescent="0.3">
      <c r="A113" s="1">
        <v>41862</v>
      </c>
      <c r="B113">
        <f t="shared" si="13"/>
        <v>1</v>
      </c>
      <c r="C113">
        <f t="shared" si="14"/>
        <v>0.32</v>
      </c>
      <c r="D113">
        <f>C113*$P$3</f>
        <v>192</v>
      </c>
      <c r="E113" s="4">
        <f>INT(D112/$P$4)</f>
        <v>32</v>
      </c>
      <c r="F113">
        <f t="shared" si="20"/>
        <v>164</v>
      </c>
      <c r="G113" s="4">
        <f t="shared" si="17"/>
        <v>5642</v>
      </c>
      <c r="H113">
        <f t="shared" si="15"/>
        <v>40</v>
      </c>
      <c r="I113">
        <f t="shared" si="21"/>
        <v>205</v>
      </c>
      <c r="J113" s="4">
        <f t="shared" si="18"/>
        <v>7028</v>
      </c>
      <c r="K113">
        <f t="shared" si="16"/>
        <v>53</v>
      </c>
      <c r="L113">
        <f t="shared" si="22"/>
        <v>272</v>
      </c>
      <c r="M113" s="4">
        <f t="shared" si="19"/>
        <v>9366</v>
      </c>
    </row>
    <row r="114" spans="1:13" x14ac:dyDescent="0.3">
      <c r="A114" s="1">
        <v>41863</v>
      </c>
      <c r="B114">
        <f t="shared" si="13"/>
        <v>2</v>
      </c>
      <c r="C114">
        <f t="shared" si="14"/>
        <v>0.32</v>
      </c>
      <c r="D114">
        <f>C114*$P$3</f>
        <v>192</v>
      </c>
      <c r="E114" s="4">
        <f>INT(D113/$P$4)</f>
        <v>32</v>
      </c>
      <c r="F114">
        <f t="shared" si="20"/>
        <v>160</v>
      </c>
      <c r="G114" s="4">
        <f t="shared" si="17"/>
        <v>5674</v>
      </c>
      <c r="H114">
        <f t="shared" si="15"/>
        <v>40</v>
      </c>
      <c r="I114">
        <f t="shared" si="21"/>
        <v>200</v>
      </c>
      <c r="J114" s="4">
        <f t="shared" si="18"/>
        <v>7068</v>
      </c>
      <c r="K114">
        <f t="shared" si="16"/>
        <v>53</v>
      </c>
      <c r="L114">
        <f t="shared" si="22"/>
        <v>265</v>
      </c>
      <c r="M114" s="4">
        <f t="shared" si="19"/>
        <v>9419</v>
      </c>
    </row>
    <row r="115" spans="1:13" x14ac:dyDescent="0.3">
      <c r="A115" s="1">
        <v>41864</v>
      </c>
      <c r="B115">
        <f t="shared" si="13"/>
        <v>3</v>
      </c>
      <c r="C115">
        <f t="shared" si="14"/>
        <v>0.28999999999999998</v>
      </c>
      <c r="D115">
        <f>C115*$P$3</f>
        <v>174</v>
      </c>
      <c r="E115" s="4">
        <f>INT(D114/$P$4)</f>
        <v>32</v>
      </c>
      <c r="F115">
        <f t="shared" si="20"/>
        <v>160</v>
      </c>
      <c r="G115" s="4">
        <f t="shared" si="17"/>
        <v>5706</v>
      </c>
      <c r="H115">
        <f t="shared" si="15"/>
        <v>40</v>
      </c>
      <c r="I115">
        <f t="shared" si="21"/>
        <v>200</v>
      </c>
      <c r="J115" s="4">
        <f t="shared" si="18"/>
        <v>7108</v>
      </c>
      <c r="K115">
        <f t="shared" si="16"/>
        <v>53</v>
      </c>
      <c r="L115">
        <f t="shared" si="22"/>
        <v>265</v>
      </c>
      <c r="M115" s="4">
        <f t="shared" si="19"/>
        <v>9472</v>
      </c>
    </row>
    <row r="116" spans="1:13" x14ac:dyDescent="0.3">
      <c r="A116" s="1">
        <v>41865</v>
      </c>
      <c r="B116">
        <f t="shared" si="13"/>
        <v>4</v>
      </c>
      <c r="C116">
        <f t="shared" si="14"/>
        <v>0.28999999999999998</v>
      </c>
      <c r="D116">
        <f>C116*$P$3</f>
        <v>174</v>
      </c>
      <c r="E116" s="4">
        <f>INT(D115/$P$4)</f>
        <v>29</v>
      </c>
      <c r="F116">
        <f t="shared" si="20"/>
        <v>160</v>
      </c>
      <c r="G116" s="4">
        <f t="shared" si="17"/>
        <v>5738</v>
      </c>
      <c r="H116">
        <f t="shared" si="15"/>
        <v>36</v>
      </c>
      <c r="I116">
        <f t="shared" si="21"/>
        <v>200</v>
      </c>
      <c r="J116" s="4">
        <f t="shared" si="18"/>
        <v>7148</v>
      </c>
      <c r="K116">
        <f t="shared" si="16"/>
        <v>48</v>
      </c>
      <c r="L116">
        <f t="shared" si="22"/>
        <v>265</v>
      </c>
      <c r="M116" s="4">
        <f t="shared" si="19"/>
        <v>9525</v>
      </c>
    </row>
    <row r="117" spans="1:13" x14ac:dyDescent="0.3">
      <c r="A117" s="1">
        <v>41866</v>
      </c>
      <c r="B117">
        <f t="shared" si="13"/>
        <v>5</v>
      </c>
      <c r="C117">
        <f t="shared" si="14"/>
        <v>0.28999999999999998</v>
      </c>
      <c r="D117">
        <f>C117*$P$3</f>
        <v>174</v>
      </c>
      <c r="E117" s="4">
        <f>INT(D116/$P$4)</f>
        <v>29</v>
      </c>
      <c r="F117">
        <f t="shared" si="20"/>
        <v>157</v>
      </c>
      <c r="G117" s="4">
        <f t="shared" si="17"/>
        <v>5770</v>
      </c>
      <c r="H117">
        <f t="shared" si="15"/>
        <v>36</v>
      </c>
      <c r="I117">
        <f t="shared" si="21"/>
        <v>196</v>
      </c>
      <c r="J117" s="4">
        <f t="shared" si="18"/>
        <v>7188</v>
      </c>
      <c r="K117">
        <f t="shared" si="16"/>
        <v>48</v>
      </c>
      <c r="L117">
        <f t="shared" si="22"/>
        <v>260</v>
      </c>
      <c r="M117" s="4">
        <f t="shared" si="19"/>
        <v>9578</v>
      </c>
    </row>
    <row r="118" spans="1:13" x14ac:dyDescent="0.3">
      <c r="A118" s="1">
        <v>41867</v>
      </c>
      <c r="B118">
        <f t="shared" si="13"/>
        <v>6</v>
      </c>
      <c r="C118">
        <f t="shared" si="14"/>
        <v>0.28999999999999998</v>
      </c>
      <c r="D118">
        <f>C118*$P$3</f>
        <v>174</v>
      </c>
      <c r="E118" s="4">
        <f>INT(D117/$P$4)</f>
        <v>29</v>
      </c>
      <c r="F118">
        <f t="shared" si="20"/>
        <v>154</v>
      </c>
      <c r="G118" s="4">
        <f t="shared" si="17"/>
        <v>5802</v>
      </c>
      <c r="H118">
        <f t="shared" si="15"/>
        <v>36</v>
      </c>
      <c r="I118">
        <f t="shared" si="21"/>
        <v>192</v>
      </c>
      <c r="J118" s="4">
        <f t="shared" si="18"/>
        <v>7228</v>
      </c>
      <c r="K118">
        <f t="shared" si="16"/>
        <v>48</v>
      </c>
      <c r="L118">
        <f t="shared" si="22"/>
        <v>255</v>
      </c>
      <c r="M118" s="4">
        <f t="shared" si="19"/>
        <v>9631</v>
      </c>
    </row>
    <row r="119" spans="1:13" x14ac:dyDescent="0.3">
      <c r="A119" s="1">
        <v>41868</v>
      </c>
      <c r="B119">
        <f t="shared" si="13"/>
        <v>7</v>
      </c>
      <c r="C119">
        <f t="shared" si="14"/>
        <v>0.28999999999999998</v>
      </c>
      <c r="D119">
        <f>C119*$P$3</f>
        <v>174</v>
      </c>
      <c r="E119" s="4">
        <f>INT(D118/$P$4)</f>
        <v>29</v>
      </c>
      <c r="F119">
        <f t="shared" si="20"/>
        <v>151</v>
      </c>
      <c r="G119" s="4">
        <f t="shared" si="17"/>
        <v>5834</v>
      </c>
      <c r="H119">
        <f t="shared" si="15"/>
        <v>36</v>
      </c>
      <c r="I119">
        <f t="shared" si="21"/>
        <v>188</v>
      </c>
      <c r="J119" s="4">
        <f t="shared" si="18"/>
        <v>7268</v>
      </c>
      <c r="K119">
        <f t="shared" si="16"/>
        <v>48</v>
      </c>
      <c r="L119">
        <f t="shared" si="22"/>
        <v>250</v>
      </c>
      <c r="M119" s="4">
        <f t="shared" si="19"/>
        <v>9684</v>
      </c>
    </row>
    <row r="120" spans="1:13" x14ac:dyDescent="0.3">
      <c r="A120" s="1">
        <v>41869</v>
      </c>
      <c r="B120">
        <f t="shared" si="13"/>
        <v>1</v>
      </c>
      <c r="C120">
        <f t="shared" si="14"/>
        <v>0.28999999999999998</v>
      </c>
      <c r="D120">
        <f>C120*$P$3</f>
        <v>174</v>
      </c>
      <c r="E120" s="4">
        <f>INT(D119/$P$4)</f>
        <v>29</v>
      </c>
      <c r="F120">
        <f t="shared" si="20"/>
        <v>148</v>
      </c>
      <c r="G120" s="4">
        <f t="shared" si="17"/>
        <v>5866</v>
      </c>
      <c r="H120">
        <f t="shared" si="15"/>
        <v>36</v>
      </c>
      <c r="I120">
        <f t="shared" si="21"/>
        <v>184</v>
      </c>
      <c r="J120" s="4">
        <f t="shared" si="18"/>
        <v>7308</v>
      </c>
      <c r="K120">
        <f t="shared" si="16"/>
        <v>48</v>
      </c>
      <c r="L120">
        <f t="shared" si="22"/>
        <v>245</v>
      </c>
      <c r="M120" s="4">
        <f t="shared" si="19"/>
        <v>9737</v>
      </c>
    </row>
    <row r="121" spans="1:13" x14ac:dyDescent="0.3">
      <c r="A121" s="1">
        <v>41870</v>
      </c>
      <c r="B121">
        <f t="shared" si="13"/>
        <v>2</v>
      </c>
      <c r="C121">
        <f t="shared" si="14"/>
        <v>0.28999999999999998</v>
      </c>
      <c r="D121">
        <f>C121*$P$3</f>
        <v>174</v>
      </c>
      <c r="E121" s="4">
        <f>INT(D120/$P$4)</f>
        <v>29</v>
      </c>
      <c r="F121">
        <f t="shared" si="20"/>
        <v>145</v>
      </c>
      <c r="G121" s="4">
        <f t="shared" si="17"/>
        <v>5895</v>
      </c>
      <c r="H121">
        <f t="shared" si="15"/>
        <v>36</v>
      </c>
      <c r="I121">
        <f t="shared" si="21"/>
        <v>180</v>
      </c>
      <c r="J121" s="4">
        <f t="shared" si="18"/>
        <v>7344</v>
      </c>
      <c r="K121">
        <f t="shared" si="16"/>
        <v>48</v>
      </c>
      <c r="L121">
        <f t="shared" si="22"/>
        <v>240</v>
      </c>
      <c r="M121" s="4">
        <f t="shared" si="19"/>
        <v>9785</v>
      </c>
    </row>
    <row r="122" spans="1:13" x14ac:dyDescent="0.3">
      <c r="A122" s="1">
        <v>41871</v>
      </c>
      <c r="B122">
        <f t="shared" si="13"/>
        <v>3</v>
      </c>
      <c r="C122">
        <f t="shared" si="14"/>
        <v>0.26</v>
      </c>
      <c r="D122">
        <f>C122*$P$3</f>
        <v>156</v>
      </c>
      <c r="E122" s="4">
        <f>INT(D121/$P$4)</f>
        <v>29</v>
      </c>
      <c r="F122">
        <f t="shared" si="20"/>
        <v>145</v>
      </c>
      <c r="G122" s="4">
        <f t="shared" si="17"/>
        <v>5924</v>
      </c>
      <c r="H122">
        <f t="shared" si="15"/>
        <v>36</v>
      </c>
      <c r="I122">
        <f t="shared" si="21"/>
        <v>180</v>
      </c>
      <c r="J122" s="4">
        <f t="shared" si="18"/>
        <v>7380</v>
      </c>
      <c r="K122">
        <f t="shared" si="16"/>
        <v>48</v>
      </c>
      <c r="L122">
        <f t="shared" si="22"/>
        <v>240</v>
      </c>
      <c r="M122" s="4">
        <f t="shared" si="19"/>
        <v>9833</v>
      </c>
    </row>
    <row r="123" spans="1:13" x14ac:dyDescent="0.3">
      <c r="A123" s="1">
        <v>41872</v>
      </c>
      <c r="B123">
        <f t="shared" si="13"/>
        <v>4</v>
      </c>
      <c r="C123">
        <f t="shared" si="14"/>
        <v>0.26</v>
      </c>
      <c r="D123">
        <f>C123*$P$3</f>
        <v>156</v>
      </c>
      <c r="E123" s="4">
        <f>INT(D122/$P$4)</f>
        <v>26</v>
      </c>
      <c r="F123">
        <f t="shared" si="20"/>
        <v>145</v>
      </c>
      <c r="G123" s="4">
        <f t="shared" si="17"/>
        <v>5953</v>
      </c>
      <c r="H123">
        <f t="shared" si="15"/>
        <v>32</v>
      </c>
      <c r="I123">
        <f t="shared" si="21"/>
        <v>180</v>
      </c>
      <c r="J123" s="4">
        <f t="shared" si="18"/>
        <v>7416</v>
      </c>
      <c r="K123">
        <f t="shared" si="16"/>
        <v>43</v>
      </c>
      <c r="L123">
        <f t="shared" si="22"/>
        <v>240</v>
      </c>
      <c r="M123" s="4">
        <f t="shared" si="19"/>
        <v>9881</v>
      </c>
    </row>
    <row r="124" spans="1:13" x14ac:dyDescent="0.3">
      <c r="A124" s="1">
        <v>41873</v>
      </c>
      <c r="B124">
        <f t="shared" si="13"/>
        <v>5</v>
      </c>
      <c r="C124">
        <f t="shared" si="14"/>
        <v>0.26</v>
      </c>
      <c r="D124">
        <f>C124*$P$3</f>
        <v>156</v>
      </c>
      <c r="E124" s="4">
        <f>INT(D123/$P$4)</f>
        <v>26</v>
      </c>
      <c r="F124">
        <f t="shared" si="20"/>
        <v>142</v>
      </c>
      <c r="G124" s="4">
        <f t="shared" si="17"/>
        <v>5982</v>
      </c>
      <c r="H124">
        <f t="shared" si="15"/>
        <v>32</v>
      </c>
      <c r="I124">
        <f t="shared" si="21"/>
        <v>176</v>
      </c>
      <c r="J124" s="4">
        <f t="shared" si="18"/>
        <v>7452</v>
      </c>
      <c r="K124">
        <f t="shared" si="16"/>
        <v>43</v>
      </c>
      <c r="L124">
        <f t="shared" si="22"/>
        <v>235</v>
      </c>
      <c r="M124" s="4">
        <f t="shared" si="19"/>
        <v>9929</v>
      </c>
    </row>
    <row r="125" spans="1:13" x14ac:dyDescent="0.3">
      <c r="A125" s="1">
        <v>41874</v>
      </c>
      <c r="B125">
        <f t="shared" si="13"/>
        <v>6</v>
      </c>
      <c r="C125">
        <f t="shared" si="14"/>
        <v>0.26</v>
      </c>
      <c r="D125">
        <f>C125*$P$3</f>
        <v>156</v>
      </c>
      <c r="E125" s="4">
        <f>INT(D124/$P$4)</f>
        <v>26</v>
      </c>
      <c r="F125">
        <f t="shared" si="20"/>
        <v>139</v>
      </c>
      <c r="G125" s="4">
        <f t="shared" si="17"/>
        <v>6011</v>
      </c>
      <c r="H125">
        <f t="shared" si="15"/>
        <v>32</v>
      </c>
      <c r="I125">
        <f t="shared" si="21"/>
        <v>172</v>
      </c>
      <c r="J125" s="4">
        <f t="shared" si="18"/>
        <v>7488</v>
      </c>
      <c r="K125">
        <f t="shared" si="16"/>
        <v>43</v>
      </c>
      <c r="L125">
        <f t="shared" si="22"/>
        <v>230</v>
      </c>
      <c r="M125" s="4">
        <f t="shared" si="19"/>
        <v>9977</v>
      </c>
    </row>
    <row r="126" spans="1:13" x14ac:dyDescent="0.3">
      <c r="A126" s="1">
        <v>41875</v>
      </c>
      <c r="B126">
        <f t="shared" si="13"/>
        <v>7</v>
      </c>
      <c r="C126">
        <f t="shared" si="14"/>
        <v>0.26</v>
      </c>
      <c r="D126">
        <f>C126*$P$3</f>
        <v>156</v>
      </c>
      <c r="E126" s="4">
        <f>INT(D125/$P$4)</f>
        <v>26</v>
      </c>
      <c r="F126">
        <f t="shared" si="20"/>
        <v>136</v>
      </c>
      <c r="G126" s="4">
        <f t="shared" si="17"/>
        <v>6040</v>
      </c>
      <c r="H126">
        <f t="shared" si="15"/>
        <v>32</v>
      </c>
      <c r="I126">
        <f t="shared" si="21"/>
        <v>168</v>
      </c>
      <c r="J126" s="4">
        <f t="shared" si="18"/>
        <v>7524</v>
      </c>
      <c r="K126">
        <f t="shared" si="16"/>
        <v>43</v>
      </c>
      <c r="L126">
        <f t="shared" si="22"/>
        <v>225</v>
      </c>
      <c r="M126" s="4">
        <f t="shared" si="19"/>
        <v>10025</v>
      </c>
    </row>
    <row r="127" spans="1:13" x14ac:dyDescent="0.3">
      <c r="A127" s="1">
        <v>41876</v>
      </c>
      <c r="B127">
        <f t="shared" si="13"/>
        <v>1</v>
      </c>
      <c r="C127">
        <f t="shared" si="14"/>
        <v>0.26</v>
      </c>
      <c r="D127">
        <f>C127*$P$3</f>
        <v>156</v>
      </c>
      <c r="E127" s="4">
        <f>INT(D126/$P$4)</f>
        <v>26</v>
      </c>
      <c r="F127">
        <f t="shared" si="20"/>
        <v>133</v>
      </c>
      <c r="G127" s="4">
        <f t="shared" si="17"/>
        <v>6069</v>
      </c>
      <c r="H127">
        <f t="shared" si="15"/>
        <v>32</v>
      </c>
      <c r="I127">
        <f t="shared" si="21"/>
        <v>164</v>
      </c>
      <c r="J127" s="4">
        <f t="shared" si="18"/>
        <v>7560</v>
      </c>
      <c r="K127">
        <f t="shared" si="16"/>
        <v>43</v>
      </c>
      <c r="L127">
        <f t="shared" si="22"/>
        <v>220</v>
      </c>
      <c r="M127" s="4">
        <f t="shared" si="19"/>
        <v>10073</v>
      </c>
    </row>
    <row r="128" spans="1:13" x14ac:dyDescent="0.3">
      <c r="A128" s="1">
        <v>41877</v>
      </c>
      <c r="B128">
        <f t="shared" si="13"/>
        <v>2</v>
      </c>
      <c r="C128">
        <f t="shared" si="14"/>
        <v>0.26</v>
      </c>
      <c r="D128">
        <f>C128*$P$3</f>
        <v>156</v>
      </c>
      <c r="E128" s="4">
        <f>INT(D127/$P$4)</f>
        <v>26</v>
      </c>
      <c r="F128">
        <f t="shared" si="20"/>
        <v>130</v>
      </c>
      <c r="G128" s="4">
        <f t="shared" si="17"/>
        <v>6095</v>
      </c>
      <c r="H128">
        <f t="shared" si="15"/>
        <v>32</v>
      </c>
      <c r="I128">
        <f t="shared" si="21"/>
        <v>160</v>
      </c>
      <c r="J128" s="4">
        <f t="shared" si="18"/>
        <v>7592</v>
      </c>
      <c r="K128">
        <f t="shared" si="16"/>
        <v>43</v>
      </c>
      <c r="L128">
        <f t="shared" si="22"/>
        <v>215</v>
      </c>
      <c r="M128" s="4">
        <f t="shared" si="19"/>
        <v>10116</v>
      </c>
    </row>
    <row r="129" spans="1:13" x14ac:dyDescent="0.3">
      <c r="A129" s="1">
        <v>41878</v>
      </c>
      <c r="B129">
        <f t="shared" si="13"/>
        <v>3</v>
      </c>
      <c r="C129">
        <f t="shared" si="14"/>
        <v>0.23</v>
      </c>
      <c r="D129">
        <f>C129*$P$3</f>
        <v>138</v>
      </c>
      <c r="E129" s="4">
        <f>INT(D128/$P$4)</f>
        <v>26</v>
      </c>
      <c r="F129">
        <f t="shared" si="20"/>
        <v>130</v>
      </c>
      <c r="G129" s="4">
        <f t="shared" si="17"/>
        <v>6121</v>
      </c>
      <c r="H129">
        <f t="shared" si="15"/>
        <v>32</v>
      </c>
      <c r="I129">
        <f t="shared" si="21"/>
        <v>160</v>
      </c>
      <c r="J129" s="4">
        <f t="shared" si="18"/>
        <v>7624</v>
      </c>
      <c r="K129">
        <f t="shared" si="16"/>
        <v>43</v>
      </c>
      <c r="L129">
        <f t="shared" si="22"/>
        <v>215</v>
      </c>
      <c r="M129" s="4">
        <f t="shared" si="19"/>
        <v>10159</v>
      </c>
    </row>
    <row r="130" spans="1:13" x14ac:dyDescent="0.3">
      <c r="A130" s="1">
        <v>41879</v>
      </c>
      <c r="B130">
        <f t="shared" si="13"/>
        <v>4</v>
      </c>
      <c r="C130">
        <f t="shared" si="14"/>
        <v>0.23</v>
      </c>
      <c r="D130">
        <f>C130*$P$3</f>
        <v>138</v>
      </c>
      <c r="E130" s="4">
        <f>INT(D129/$P$4)</f>
        <v>23</v>
      </c>
      <c r="F130">
        <f t="shared" si="20"/>
        <v>130</v>
      </c>
      <c r="G130" s="4">
        <f t="shared" si="17"/>
        <v>6147</v>
      </c>
      <c r="H130">
        <f t="shared" si="15"/>
        <v>28</v>
      </c>
      <c r="I130">
        <f t="shared" si="21"/>
        <v>160</v>
      </c>
      <c r="J130" s="4">
        <f t="shared" si="18"/>
        <v>7656</v>
      </c>
      <c r="K130">
        <f t="shared" si="16"/>
        <v>38</v>
      </c>
      <c r="L130">
        <f t="shared" si="22"/>
        <v>215</v>
      </c>
      <c r="M130" s="4">
        <f t="shared" si="19"/>
        <v>10202</v>
      </c>
    </row>
    <row r="131" spans="1:13" x14ac:dyDescent="0.3">
      <c r="A131" s="1">
        <v>41880</v>
      </c>
      <c r="B131">
        <f t="shared" si="13"/>
        <v>5</v>
      </c>
      <c r="C131">
        <f t="shared" si="14"/>
        <v>0.23</v>
      </c>
      <c r="D131">
        <f>C131*$P$3</f>
        <v>138</v>
      </c>
      <c r="E131" s="4">
        <f>INT(D130/$P$4)</f>
        <v>23</v>
      </c>
      <c r="F131">
        <f t="shared" si="20"/>
        <v>127</v>
      </c>
      <c r="G131" s="4">
        <f t="shared" si="17"/>
        <v>6173</v>
      </c>
      <c r="H131">
        <f t="shared" si="15"/>
        <v>28</v>
      </c>
      <c r="I131">
        <f t="shared" si="21"/>
        <v>156</v>
      </c>
      <c r="J131" s="4">
        <f t="shared" si="18"/>
        <v>7688</v>
      </c>
      <c r="K131">
        <f t="shared" si="16"/>
        <v>38</v>
      </c>
      <c r="L131">
        <f t="shared" si="22"/>
        <v>210</v>
      </c>
      <c r="M131" s="4">
        <f t="shared" si="19"/>
        <v>10245</v>
      </c>
    </row>
    <row r="132" spans="1:13" x14ac:dyDescent="0.3">
      <c r="A132" s="1">
        <v>41881</v>
      </c>
      <c r="B132">
        <f t="shared" ref="B132:B162" si="23">WEEKDAY(A132,2)</f>
        <v>6</v>
      </c>
      <c r="C132">
        <f t="shared" si="14"/>
        <v>0.23</v>
      </c>
      <c r="D132">
        <f>C132*$P$3</f>
        <v>138</v>
      </c>
      <c r="E132" s="4">
        <f>INT(D131/$P$4)</f>
        <v>23</v>
      </c>
      <c r="F132">
        <f t="shared" si="20"/>
        <v>124</v>
      </c>
      <c r="G132" s="4">
        <f t="shared" si="17"/>
        <v>6199</v>
      </c>
      <c r="H132">
        <f t="shared" si="15"/>
        <v>28</v>
      </c>
      <c r="I132">
        <f t="shared" si="21"/>
        <v>152</v>
      </c>
      <c r="J132" s="4">
        <f t="shared" si="18"/>
        <v>7720</v>
      </c>
      <c r="K132">
        <f t="shared" si="16"/>
        <v>38</v>
      </c>
      <c r="L132">
        <f t="shared" si="22"/>
        <v>205</v>
      </c>
      <c r="M132" s="4">
        <f t="shared" si="19"/>
        <v>10288</v>
      </c>
    </row>
    <row r="133" spans="1:13" x14ac:dyDescent="0.3">
      <c r="A133" s="1">
        <v>41882</v>
      </c>
      <c r="B133">
        <f t="shared" si="23"/>
        <v>7</v>
      </c>
      <c r="C133">
        <f t="shared" ref="C133:C162" si="24">ROUND(IF(A133&gt;41814,IF(B133=3,C132*0.9,C132),IF(B133=3,C132*1.04,C132)),2)</f>
        <v>0.23</v>
      </c>
      <c r="D133">
        <f>C133*$P$3</f>
        <v>138</v>
      </c>
      <c r="E133" s="4">
        <f>INT(D132/$P$4)</f>
        <v>23</v>
      </c>
      <c r="F133">
        <f t="shared" si="20"/>
        <v>121</v>
      </c>
      <c r="G133" s="4">
        <f t="shared" si="17"/>
        <v>6225</v>
      </c>
      <c r="H133">
        <f t="shared" ref="H133:H162" si="25">INT(D132/$P$5)</f>
        <v>28</v>
      </c>
      <c r="I133">
        <f t="shared" si="21"/>
        <v>148</v>
      </c>
      <c r="J133" s="4">
        <f t="shared" si="18"/>
        <v>7752</v>
      </c>
      <c r="K133">
        <f t="shared" ref="K133:K162" si="26">INT(D132/$P$6)</f>
        <v>38</v>
      </c>
      <c r="L133">
        <f t="shared" si="22"/>
        <v>200</v>
      </c>
      <c r="M133" s="4">
        <f t="shared" si="19"/>
        <v>10331</v>
      </c>
    </row>
    <row r="134" spans="1:13" x14ac:dyDescent="0.3">
      <c r="A134" s="1">
        <v>41883</v>
      </c>
      <c r="B134">
        <f t="shared" si="23"/>
        <v>1</v>
      </c>
      <c r="C134">
        <f t="shared" si="24"/>
        <v>0.23</v>
      </c>
      <c r="D134">
        <f>C134*$P$3</f>
        <v>138</v>
      </c>
      <c r="E134" s="4">
        <f>INT(D133/$P$4)</f>
        <v>23</v>
      </c>
      <c r="F134">
        <f t="shared" si="20"/>
        <v>118</v>
      </c>
      <c r="G134" s="4">
        <f t="shared" si="17"/>
        <v>6251</v>
      </c>
      <c r="H134">
        <f t="shared" si="25"/>
        <v>28</v>
      </c>
      <c r="I134">
        <f t="shared" si="21"/>
        <v>144</v>
      </c>
      <c r="J134" s="4">
        <f t="shared" si="18"/>
        <v>7784</v>
      </c>
      <c r="K134">
        <f t="shared" si="26"/>
        <v>38</v>
      </c>
      <c r="L134">
        <f t="shared" si="22"/>
        <v>195</v>
      </c>
      <c r="M134" s="4">
        <f t="shared" si="19"/>
        <v>10374</v>
      </c>
    </row>
    <row r="135" spans="1:13" x14ac:dyDescent="0.3">
      <c r="A135" s="1">
        <v>41884</v>
      </c>
      <c r="B135">
        <f t="shared" si="23"/>
        <v>2</v>
      </c>
      <c r="C135">
        <f t="shared" si="24"/>
        <v>0.23</v>
      </c>
      <c r="D135">
        <f>C135*$P$3</f>
        <v>138</v>
      </c>
      <c r="E135" s="4">
        <f>INT(D134/$P$4)</f>
        <v>23</v>
      </c>
      <c r="F135">
        <f t="shared" si="20"/>
        <v>115</v>
      </c>
      <c r="G135" s="4">
        <f t="shared" si="17"/>
        <v>6274</v>
      </c>
      <c r="H135">
        <f t="shared" si="25"/>
        <v>28</v>
      </c>
      <c r="I135">
        <f t="shared" si="21"/>
        <v>140</v>
      </c>
      <c r="J135" s="4">
        <f t="shared" si="18"/>
        <v>7812</v>
      </c>
      <c r="K135">
        <f t="shared" si="26"/>
        <v>38</v>
      </c>
      <c r="L135">
        <f t="shared" si="22"/>
        <v>190</v>
      </c>
      <c r="M135" s="4">
        <f t="shared" si="19"/>
        <v>10412</v>
      </c>
    </row>
    <row r="136" spans="1:13" x14ac:dyDescent="0.3">
      <c r="A136" s="1">
        <v>41885</v>
      </c>
      <c r="B136">
        <f t="shared" si="23"/>
        <v>3</v>
      </c>
      <c r="C136">
        <f t="shared" si="24"/>
        <v>0.21</v>
      </c>
      <c r="D136">
        <f>C136*$P$3</f>
        <v>126</v>
      </c>
      <c r="E136" s="4">
        <f>INT(D135/$P$4)</f>
        <v>23</v>
      </c>
      <c r="F136">
        <f t="shared" si="20"/>
        <v>115</v>
      </c>
      <c r="G136" s="4">
        <f t="shared" si="17"/>
        <v>6297</v>
      </c>
      <c r="H136">
        <f t="shared" si="25"/>
        <v>28</v>
      </c>
      <c r="I136">
        <f t="shared" si="21"/>
        <v>140</v>
      </c>
      <c r="J136" s="4">
        <f t="shared" si="18"/>
        <v>7840</v>
      </c>
      <c r="K136">
        <f t="shared" si="26"/>
        <v>38</v>
      </c>
      <c r="L136">
        <f t="shared" si="22"/>
        <v>190</v>
      </c>
      <c r="M136" s="4">
        <f t="shared" si="19"/>
        <v>10450</v>
      </c>
    </row>
    <row r="137" spans="1:13" x14ac:dyDescent="0.3">
      <c r="A137" s="1">
        <v>41886</v>
      </c>
      <c r="B137">
        <f t="shared" si="23"/>
        <v>4</v>
      </c>
      <c r="C137">
        <f t="shared" si="24"/>
        <v>0.21</v>
      </c>
      <c r="D137">
        <f>C137*$P$3</f>
        <v>126</v>
      </c>
      <c r="E137" s="4">
        <f>INT(D136/$P$4)</f>
        <v>21</v>
      </c>
      <c r="F137">
        <f t="shared" si="20"/>
        <v>115</v>
      </c>
      <c r="G137" s="4">
        <f t="shared" ref="G137:G162" si="27">G136+E132</f>
        <v>6320</v>
      </c>
      <c r="H137">
        <f t="shared" si="25"/>
        <v>26</v>
      </c>
      <c r="I137">
        <f t="shared" si="21"/>
        <v>140</v>
      </c>
      <c r="J137" s="4">
        <f t="shared" ref="J137:J162" si="28">J136+H132</f>
        <v>7868</v>
      </c>
      <c r="K137">
        <f t="shared" si="26"/>
        <v>35</v>
      </c>
      <c r="L137">
        <f t="shared" si="22"/>
        <v>190</v>
      </c>
      <c r="M137" s="4">
        <f t="shared" ref="M137:M162" si="29">M136+K132</f>
        <v>10488</v>
      </c>
    </row>
    <row r="138" spans="1:13" x14ac:dyDescent="0.3">
      <c r="A138" s="1">
        <v>41887</v>
      </c>
      <c r="B138">
        <f t="shared" si="23"/>
        <v>5</v>
      </c>
      <c r="C138">
        <f t="shared" si="24"/>
        <v>0.21</v>
      </c>
      <c r="D138">
        <f>C138*$P$3</f>
        <v>126</v>
      </c>
      <c r="E138" s="4">
        <f>INT(D137/$P$4)</f>
        <v>21</v>
      </c>
      <c r="F138">
        <f t="shared" ref="F138:F162" si="30">F137+E137-E132</f>
        <v>113</v>
      </c>
      <c r="G138" s="4">
        <f t="shared" si="27"/>
        <v>6343</v>
      </c>
      <c r="H138">
        <f t="shared" si="25"/>
        <v>26</v>
      </c>
      <c r="I138">
        <f t="shared" ref="I138:I162" si="31">I137+H137-H132</f>
        <v>138</v>
      </c>
      <c r="J138" s="4">
        <f t="shared" si="28"/>
        <v>7896</v>
      </c>
      <c r="K138">
        <f t="shared" si="26"/>
        <v>35</v>
      </c>
      <c r="L138">
        <f t="shared" ref="L138:L162" si="32">L137+K137-K132</f>
        <v>187</v>
      </c>
      <c r="M138" s="4">
        <f t="shared" si="29"/>
        <v>10526</v>
      </c>
    </row>
    <row r="139" spans="1:13" x14ac:dyDescent="0.3">
      <c r="A139" s="1">
        <v>41888</v>
      </c>
      <c r="B139">
        <f t="shared" si="23"/>
        <v>6</v>
      </c>
      <c r="C139">
        <f t="shared" si="24"/>
        <v>0.21</v>
      </c>
      <c r="D139">
        <f>C139*$P$3</f>
        <v>126</v>
      </c>
      <c r="E139" s="4">
        <f>INT(D138/$P$4)</f>
        <v>21</v>
      </c>
      <c r="F139">
        <f t="shared" si="30"/>
        <v>111</v>
      </c>
      <c r="G139" s="4">
        <f t="shared" si="27"/>
        <v>6366</v>
      </c>
      <c r="H139">
        <f t="shared" si="25"/>
        <v>26</v>
      </c>
      <c r="I139">
        <f t="shared" si="31"/>
        <v>136</v>
      </c>
      <c r="J139" s="4">
        <f t="shared" si="28"/>
        <v>7924</v>
      </c>
      <c r="K139">
        <f t="shared" si="26"/>
        <v>35</v>
      </c>
      <c r="L139">
        <f t="shared" si="32"/>
        <v>184</v>
      </c>
      <c r="M139" s="4">
        <f t="shared" si="29"/>
        <v>10564</v>
      </c>
    </row>
    <row r="140" spans="1:13" x14ac:dyDescent="0.3">
      <c r="A140" s="1">
        <v>41889</v>
      </c>
      <c r="B140">
        <f t="shared" si="23"/>
        <v>7</v>
      </c>
      <c r="C140">
        <f t="shared" si="24"/>
        <v>0.21</v>
      </c>
      <c r="D140">
        <f>C140*$P$3</f>
        <v>126</v>
      </c>
      <c r="E140" s="4">
        <f>INT(D139/$P$4)</f>
        <v>21</v>
      </c>
      <c r="F140">
        <f t="shared" si="30"/>
        <v>109</v>
      </c>
      <c r="G140" s="4">
        <f t="shared" si="27"/>
        <v>6389</v>
      </c>
      <c r="H140">
        <f t="shared" si="25"/>
        <v>26</v>
      </c>
      <c r="I140">
        <f t="shared" si="31"/>
        <v>134</v>
      </c>
      <c r="J140" s="4">
        <f t="shared" si="28"/>
        <v>7952</v>
      </c>
      <c r="K140">
        <f t="shared" si="26"/>
        <v>35</v>
      </c>
      <c r="L140">
        <f t="shared" si="32"/>
        <v>181</v>
      </c>
      <c r="M140" s="4">
        <f t="shared" si="29"/>
        <v>10602</v>
      </c>
    </row>
    <row r="141" spans="1:13" x14ac:dyDescent="0.3">
      <c r="A141" s="1">
        <v>41890</v>
      </c>
      <c r="B141">
        <f t="shared" si="23"/>
        <v>1</v>
      </c>
      <c r="C141">
        <f t="shared" si="24"/>
        <v>0.21</v>
      </c>
      <c r="D141">
        <f>C141*$P$3</f>
        <v>126</v>
      </c>
      <c r="E141" s="4">
        <f>INT(D140/$P$4)</f>
        <v>21</v>
      </c>
      <c r="F141">
        <f t="shared" si="30"/>
        <v>107</v>
      </c>
      <c r="G141" s="4">
        <f t="shared" si="27"/>
        <v>6412</v>
      </c>
      <c r="H141">
        <f t="shared" si="25"/>
        <v>26</v>
      </c>
      <c r="I141">
        <f t="shared" si="31"/>
        <v>132</v>
      </c>
      <c r="J141" s="4">
        <f t="shared" si="28"/>
        <v>7980</v>
      </c>
      <c r="K141">
        <f t="shared" si="26"/>
        <v>35</v>
      </c>
      <c r="L141">
        <f t="shared" si="32"/>
        <v>178</v>
      </c>
      <c r="M141" s="4">
        <f t="shared" si="29"/>
        <v>10640</v>
      </c>
    </row>
    <row r="142" spans="1:13" x14ac:dyDescent="0.3">
      <c r="A142" s="1">
        <v>41891</v>
      </c>
      <c r="B142">
        <f t="shared" si="23"/>
        <v>2</v>
      </c>
      <c r="C142">
        <f t="shared" si="24"/>
        <v>0.21</v>
      </c>
      <c r="D142">
        <f>C142*$P$3</f>
        <v>126</v>
      </c>
      <c r="E142" s="4">
        <f>INT(D141/$P$4)</f>
        <v>21</v>
      </c>
      <c r="F142">
        <f t="shared" si="30"/>
        <v>105</v>
      </c>
      <c r="G142" s="4">
        <f t="shared" si="27"/>
        <v>6433</v>
      </c>
      <c r="H142">
        <f t="shared" si="25"/>
        <v>26</v>
      </c>
      <c r="I142">
        <f t="shared" si="31"/>
        <v>130</v>
      </c>
      <c r="J142" s="4">
        <f t="shared" si="28"/>
        <v>8006</v>
      </c>
      <c r="K142">
        <f t="shared" si="26"/>
        <v>35</v>
      </c>
      <c r="L142">
        <f t="shared" si="32"/>
        <v>175</v>
      </c>
      <c r="M142" s="4">
        <f t="shared" si="29"/>
        <v>10675</v>
      </c>
    </row>
    <row r="143" spans="1:13" x14ac:dyDescent="0.3">
      <c r="A143" s="1">
        <v>41892</v>
      </c>
      <c r="B143">
        <f t="shared" si="23"/>
        <v>3</v>
      </c>
      <c r="C143">
        <f t="shared" si="24"/>
        <v>0.19</v>
      </c>
      <c r="D143">
        <f>C143*$P$3</f>
        <v>114</v>
      </c>
      <c r="E143" s="4">
        <f>INT(D142/$P$4)</f>
        <v>21</v>
      </c>
      <c r="F143">
        <f t="shared" si="30"/>
        <v>105</v>
      </c>
      <c r="G143" s="4">
        <f t="shared" si="27"/>
        <v>6454</v>
      </c>
      <c r="H143">
        <f t="shared" si="25"/>
        <v>26</v>
      </c>
      <c r="I143">
        <f t="shared" si="31"/>
        <v>130</v>
      </c>
      <c r="J143" s="4">
        <f t="shared" si="28"/>
        <v>8032</v>
      </c>
      <c r="K143">
        <f t="shared" si="26"/>
        <v>35</v>
      </c>
      <c r="L143">
        <f t="shared" si="32"/>
        <v>175</v>
      </c>
      <c r="M143" s="4">
        <f t="shared" si="29"/>
        <v>10710</v>
      </c>
    </row>
    <row r="144" spans="1:13" x14ac:dyDescent="0.3">
      <c r="A144" s="1">
        <v>41893</v>
      </c>
      <c r="B144">
        <f t="shared" si="23"/>
        <v>4</v>
      </c>
      <c r="C144">
        <f t="shared" si="24"/>
        <v>0.19</v>
      </c>
      <c r="D144">
        <f>C144*$P$3</f>
        <v>114</v>
      </c>
      <c r="E144" s="4">
        <f>INT(D143/$P$4)</f>
        <v>19</v>
      </c>
      <c r="F144">
        <f t="shared" si="30"/>
        <v>105</v>
      </c>
      <c r="G144" s="4">
        <f t="shared" si="27"/>
        <v>6475</v>
      </c>
      <c r="H144">
        <f t="shared" si="25"/>
        <v>23</v>
      </c>
      <c r="I144">
        <f t="shared" si="31"/>
        <v>130</v>
      </c>
      <c r="J144" s="4">
        <f t="shared" si="28"/>
        <v>8058</v>
      </c>
      <c r="K144">
        <f t="shared" si="26"/>
        <v>31</v>
      </c>
      <c r="L144">
        <f t="shared" si="32"/>
        <v>175</v>
      </c>
      <c r="M144" s="4">
        <f t="shared" si="29"/>
        <v>10745</v>
      </c>
    </row>
    <row r="145" spans="1:13" x14ac:dyDescent="0.3">
      <c r="A145" s="1">
        <v>41894</v>
      </c>
      <c r="B145">
        <f t="shared" si="23"/>
        <v>5</v>
      </c>
      <c r="C145">
        <f t="shared" si="24"/>
        <v>0.19</v>
      </c>
      <c r="D145">
        <f>C145*$P$3</f>
        <v>114</v>
      </c>
      <c r="E145" s="4">
        <f>INT(D144/$P$4)</f>
        <v>19</v>
      </c>
      <c r="F145">
        <f t="shared" si="30"/>
        <v>103</v>
      </c>
      <c r="G145" s="4">
        <f t="shared" si="27"/>
        <v>6496</v>
      </c>
      <c r="H145">
        <f t="shared" si="25"/>
        <v>23</v>
      </c>
      <c r="I145">
        <f t="shared" si="31"/>
        <v>127</v>
      </c>
      <c r="J145" s="4">
        <f t="shared" si="28"/>
        <v>8084</v>
      </c>
      <c r="K145">
        <f t="shared" si="26"/>
        <v>31</v>
      </c>
      <c r="L145">
        <f t="shared" si="32"/>
        <v>171</v>
      </c>
      <c r="M145" s="4">
        <f t="shared" si="29"/>
        <v>10780</v>
      </c>
    </row>
    <row r="146" spans="1:13" x14ac:dyDescent="0.3">
      <c r="A146" s="1">
        <v>41895</v>
      </c>
      <c r="B146">
        <f t="shared" si="23"/>
        <v>6</v>
      </c>
      <c r="C146">
        <f t="shared" si="24"/>
        <v>0.19</v>
      </c>
      <c r="D146">
        <f>C146*$P$3</f>
        <v>114</v>
      </c>
      <c r="E146" s="4">
        <f>INT(D145/$P$4)</f>
        <v>19</v>
      </c>
      <c r="F146">
        <f t="shared" si="30"/>
        <v>101</v>
      </c>
      <c r="G146" s="4">
        <f t="shared" si="27"/>
        <v>6517</v>
      </c>
      <c r="H146">
        <f t="shared" si="25"/>
        <v>23</v>
      </c>
      <c r="I146">
        <f t="shared" si="31"/>
        <v>124</v>
      </c>
      <c r="J146" s="4">
        <f t="shared" si="28"/>
        <v>8110</v>
      </c>
      <c r="K146">
        <f t="shared" si="26"/>
        <v>31</v>
      </c>
      <c r="L146">
        <f t="shared" si="32"/>
        <v>167</v>
      </c>
      <c r="M146" s="4">
        <f t="shared" si="29"/>
        <v>10815</v>
      </c>
    </row>
    <row r="147" spans="1:13" x14ac:dyDescent="0.3">
      <c r="A147" s="1">
        <v>41896</v>
      </c>
      <c r="B147">
        <f t="shared" si="23"/>
        <v>7</v>
      </c>
      <c r="C147">
        <f t="shared" si="24"/>
        <v>0.19</v>
      </c>
      <c r="D147">
        <f>C147*$P$3</f>
        <v>114</v>
      </c>
      <c r="E147" s="4">
        <f>INT(D146/$P$4)</f>
        <v>19</v>
      </c>
      <c r="F147">
        <f t="shared" si="30"/>
        <v>99</v>
      </c>
      <c r="G147" s="4">
        <f t="shared" si="27"/>
        <v>6538</v>
      </c>
      <c r="H147">
        <f t="shared" si="25"/>
        <v>23</v>
      </c>
      <c r="I147">
        <f t="shared" si="31"/>
        <v>121</v>
      </c>
      <c r="J147" s="4">
        <f t="shared" si="28"/>
        <v>8136</v>
      </c>
      <c r="K147">
        <f t="shared" si="26"/>
        <v>31</v>
      </c>
      <c r="L147">
        <f t="shared" si="32"/>
        <v>163</v>
      </c>
      <c r="M147" s="4">
        <f t="shared" si="29"/>
        <v>10850</v>
      </c>
    </row>
    <row r="148" spans="1:13" x14ac:dyDescent="0.3">
      <c r="A148" s="1">
        <v>41897</v>
      </c>
      <c r="B148">
        <f t="shared" si="23"/>
        <v>1</v>
      </c>
      <c r="C148">
        <f t="shared" si="24"/>
        <v>0.19</v>
      </c>
      <c r="D148">
        <f>C148*$P$3</f>
        <v>114</v>
      </c>
      <c r="E148" s="4">
        <f>INT(D147/$P$4)</f>
        <v>19</v>
      </c>
      <c r="F148">
        <f t="shared" si="30"/>
        <v>97</v>
      </c>
      <c r="G148" s="4">
        <f t="shared" si="27"/>
        <v>6559</v>
      </c>
      <c r="H148">
        <f t="shared" si="25"/>
        <v>23</v>
      </c>
      <c r="I148">
        <f t="shared" si="31"/>
        <v>118</v>
      </c>
      <c r="J148" s="4">
        <f t="shared" si="28"/>
        <v>8162</v>
      </c>
      <c r="K148">
        <f t="shared" si="26"/>
        <v>31</v>
      </c>
      <c r="L148">
        <f t="shared" si="32"/>
        <v>159</v>
      </c>
      <c r="M148" s="4">
        <f t="shared" si="29"/>
        <v>10885</v>
      </c>
    </row>
    <row r="149" spans="1:13" x14ac:dyDescent="0.3">
      <c r="A149" s="1">
        <v>41898</v>
      </c>
      <c r="B149">
        <f t="shared" si="23"/>
        <v>2</v>
      </c>
      <c r="C149">
        <f t="shared" si="24"/>
        <v>0.19</v>
      </c>
      <c r="D149">
        <f>C149*$P$3</f>
        <v>114</v>
      </c>
      <c r="E149" s="4">
        <f>INT(D148/$P$4)</f>
        <v>19</v>
      </c>
      <c r="F149">
        <f t="shared" si="30"/>
        <v>95</v>
      </c>
      <c r="G149" s="4">
        <f t="shared" si="27"/>
        <v>6578</v>
      </c>
      <c r="H149">
        <f t="shared" si="25"/>
        <v>23</v>
      </c>
      <c r="I149">
        <f t="shared" si="31"/>
        <v>115</v>
      </c>
      <c r="J149" s="4">
        <f t="shared" si="28"/>
        <v>8185</v>
      </c>
      <c r="K149">
        <f t="shared" si="26"/>
        <v>31</v>
      </c>
      <c r="L149">
        <f t="shared" si="32"/>
        <v>155</v>
      </c>
      <c r="M149" s="4">
        <f t="shared" si="29"/>
        <v>10916</v>
      </c>
    </row>
    <row r="150" spans="1:13" x14ac:dyDescent="0.3">
      <c r="A150" s="1">
        <v>41899</v>
      </c>
      <c r="B150">
        <f t="shared" si="23"/>
        <v>3</v>
      </c>
      <c r="C150">
        <f t="shared" si="24"/>
        <v>0.17</v>
      </c>
      <c r="D150">
        <f>C150*$P$3</f>
        <v>102.00000000000001</v>
      </c>
      <c r="E150" s="4">
        <f>INT(D149/$P$4)</f>
        <v>19</v>
      </c>
      <c r="F150">
        <f t="shared" si="30"/>
        <v>95</v>
      </c>
      <c r="G150" s="4">
        <f t="shared" si="27"/>
        <v>6597</v>
      </c>
      <c r="H150">
        <f t="shared" si="25"/>
        <v>23</v>
      </c>
      <c r="I150">
        <f t="shared" si="31"/>
        <v>115</v>
      </c>
      <c r="J150" s="4">
        <f t="shared" si="28"/>
        <v>8208</v>
      </c>
      <c r="K150">
        <f t="shared" si="26"/>
        <v>31</v>
      </c>
      <c r="L150">
        <f t="shared" si="32"/>
        <v>155</v>
      </c>
      <c r="M150" s="4">
        <f t="shared" si="29"/>
        <v>10947</v>
      </c>
    </row>
    <row r="151" spans="1:13" x14ac:dyDescent="0.3">
      <c r="A151" s="1">
        <v>41900</v>
      </c>
      <c r="B151">
        <f t="shared" si="23"/>
        <v>4</v>
      </c>
      <c r="C151">
        <f t="shared" si="24"/>
        <v>0.17</v>
      </c>
      <c r="D151">
        <f>C151*$P$3</f>
        <v>102.00000000000001</v>
      </c>
      <c r="E151" s="4">
        <f>INT(D150/$P$4)</f>
        <v>17</v>
      </c>
      <c r="F151">
        <f t="shared" si="30"/>
        <v>95</v>
      </c>
      <c r="G151" s="4">
        <f t="shared" si="27"/>
        <v>6616</v>
      </c>
      <c r="H151">
        <f t="shared" si="25"/>
        <v>21</v>
      </c>
      <c r="I151">
        <f t="shared" si="31"/>
        <v>115</v>
      </c>
      <c r="J151" s="4">
        <f t="shared" si="28"/>
        <v>8231</v>
      </c>
      <c r="K151">
        <f t="shared" si="26"/>
        <v>28</v>
      </c>
      <c r="L151">
        <f t="shared" si="32"/>
        <v>155</v>
      </c>
      <c r="M151" s="4">
        <f t="shared" si="29"/>
        <v>10978</v>
      </c>
    </row>
    <row r="152" spans="1:13" x14ac:dyDescent="0.3">
      <c r="A152" s="1">
        <v>41901</v>
      </c>
      <c r="B152">
        <f t="shared" si="23"/>
        <v>5</v>
      </c>
      <c r="C152">
        <f t="shared" si="24"/>
        <v>0.17</v>
      </c>
      <c r="D152">
        <f>C152*$P$3</f>
        <v>102.00000000000001</v>
      </c>
      <c r="E152" s="4">
        <f>INT(D151/$P$4)</f>
        <v>17</v>
      </c>
      <c r="F152">
        <f t="shared" si="30"/>
        <v>93</v>
      </c>
      <c r="G152" s="4">
        <f t="shared" si="27"/>
        <v>6635</v>
      </c>
      <c r="H152">
        <f t="shared" si="25"/>
        <v>21</v>
      </c>
      <c r="I152">
        <f t="shared" si="31"/>
        <v>113</v>
      </c>
      <c r="J152" s="4">
        <f t="shared" si="28"/>
        <v>8254</v>
      </c>
      <c r="K152">
        <f t="shared" si="26"/>
        <v>28</v>
      </c>
      <c r="L152">
        <f t="shared" si="32"/>
        <v>152</v>
      </c>
      <c r="M152" s="4">
        <f t="shared" si="29"/>
        <v>11009</v>
      </c>
    </row>
    <row r="153" spans="1:13" x14ac:dyDescent="0.3">
      <c r="A153" s="1">
        <v>41902</v>
      </c>
      <c r="B153">
        <f t="shared" si="23"/>
        <v>6</v>
      </c>
      <c r="C153">
        <f t="shared" si="24"/>
        <v>0.17</v>
      </c>
      <c r="D153">
        <f>C153*$P$3</f>
        <v>102.00000000000001</v>
      </c>
      <c r="E153" s="4">
        <f>INT(D152/$P$4)</f>
        <v>17</v>
      </c>
      <c r="F153">
        <f t="shared" si="30"/>
        <v>91</v>
      </c>
      <c r="G153" s="4">
        <f t="shared" si="27"/>
        <v>6654</v>
      </c>
      <c r="H153">
        <f t="shared" si="25"/>
        <v>21</v>
      </c>
      <c r="I153">
        <f t="shared" si="31"/>
        <v>111</v>
      </c>
      <c r="J153" s="4">
        <f t="shared" si="28"/>
        <v>8277</v>
      </c>
      <c r="K153">
        <f t="shared" si="26"/>
        <v>28</v>
      </c>
      <c r="L153">
        <f t="shared" si="32"/>
        <v>149</v>
      </c>
      <c r="M153" s="4">
        <f t="shared" si="29"/>
        <v>11040</v>
      </c>
    </row>
    <row r="154" spans="1:13" x14ac:dyDescent="0.3">
      <c r="A154" s="1">
        <v>41903</v>
      </c>
      <c r="B154">
        <f t="shared" si="23"/>
        <v>7</v>
      </c>
      <c r="C154">
        <f t="shared" si="24"/>
        <v>0.17</v>
      </c>
      <c r="D154">
        <f>C154*$P$3</f>
        <v>102.00000000000001</v>
      </c>
      <c r="E154" s="4">
        <f>INT(D153/$P$4)</f>
        <v>17</v>
      </c>
      <c r="F154">
        <f t="shared" si="30"/>
        <v>89</v>
      </c>
      <c r="G154" s="4">
        <f t="shared" si="27"/>
        <v>6673</v>
      </c>
      <c r="H154">
        <f t="shared" si="25"/>
        <v>21</v>
      </c>
      <c r="I154">
        <f t="shared" si="31"/>
        <v>109</v>
      </c>
      <c r="J154" s="4">
        <f t="shared" si="28"/>
        <v>8300</v>
      </c>
      <c r="K154">
        <f t="shared" si="26"/>
        <v>28</v>
      </c>
      <c r="L154">
        <f t="shared" si="32"/>
        <v>146</v>
      </c>
      <c r="M154" s="4">
        <f t="shared" si="29"/>
        <v>11071</v>
      </c>
    </row>
    <row r="155" spans="1:13" x14ac:dyDescent="0.3">
      <c r="A155" s="1">
        <v>41904</v>
      </c>
      <c r="B155">
        <f t="shared" si="23"/>
        <v>1</v>
      </c>
      <c r="C155">
        <f t="shared" si="24"/>
        <v>0.17</v>
      </c>
      <c r="D155">
        <f>C155*$P$3</f>
        <v>102.00000000000001</v>
      </c>
      <c r="E155" s="4">
        <f>INT(D154/$P$4)</f>
        <v>17</v>
      </c>
      <c r="F155">
        <f t="shared" si="30"/>
        <v>87</v>
      </c>
      <c r="G155" s="4">
        <f t="shared" si="27"/>
        <v>6692</v>
      </c>
      <c r="H155">
        <f t="shared" si="25"/>
        <v>21</v>
      </c>
      <c r="I155">
        <f t="shared" si="31"/>
        <v>107</v>
      </c>
      <c r="J155" s="4">
        <f t="shared" si="28"/>
        <v>8323</v>
      </c>
      <c r="K155">
        <f t="shared" si="26"/>
        <v>28</v>
      </c>
      <c r="L155">
        <f t="shared" si="32"/>
        <v>143</v>
      </c>
      <c r="M155" s="4">
        <f t="shared" si="29"/>
        <v>11102</v>
      </c>
    </row>
    <row r="156" spans="1:13" x14ac:dyDescent="0.3">
      <c r="A156" s="1">
        <v>41905</v>
      </c>
      <c r="B156">
        <f t="shared" si="23"/>
        <v>2</v>
      </c>
      <c r="C156">
        <f t="shared" si="24"/>
        <v>0.17</v>
      </c>
      <c r="D156">
        <f>C156*$P$3</f>
        <v>102.00000000000001</v>
      </c>
      <c r="E156" s="4">
        <f>INT(D155/$P$4)</f>
        <v>17</v>
      </c>
      <c r="F156">
        <f t="shared" si="30"/>
        <v>85</v>
      </c>
      <c r="G156" s="4">
        <f t="shared" si="27"/>
        <v>6709</v>
      </c>
      <c r="H156">
        <f t="shared" si="25"/>
        <v>21</v>
      </c>
      <c r="I156">
        <f t="shared" si="31"/>
        <v>105</v>
      </c>
      <c r="J156" s="4">
        <f t="shared" si="28"/>
        <v>8344</v>
      </c>
      <c r="K156">
        <f t="shared" si="26"/>
        <v>28</v>
      </c>
      <c r="L156">
        <f t="shared" si="32"/>
        <v>140</v>
      </c>
      <c r="M156" s="4">
        <f t="shared" si="29"/>
        <v>11130</v>
      </c>
    </row>
    <row r="157" spans="1:13" x14ac:dyDescent="0.3">
      <c r="A157" s="1">
        <v>41906</v>
      </c>
      <c r="B157">
        <f t="shared" si="23"/>
        <v>3</v>
      </c>
      <c r="C157">
        <f t="shared" si="24"/>
        <v>0.15</v>
      </c>
      <c r="D157">
        <f>C157*$P$3</f>
        <v>90</v>
      </c>
      <c r="E157" s="4">
        <f>INT(D156/$P$4)</f>
        <v>17</v>
      </c>
      <c r="F157">
        <f t="shared" si="30"/>
        <v>85</v>
      </c>
      <c r="G157" s="4">
        <f t="shared" si="27"/>
        <v>6726</v>
      </c>
      <c r="H157">
        <f t="shared" si="25"/>
        <v>21</v>
      </c>
      <c r="I157">
        <f t="shared" si="31"/>
        <v>105</v>
      </c>
      <c r="J157" s="4">
        <f t="shared" si="28"/>
        <v>8365</v>
      </c>
      <c r="K157">
        <f t="shared" si="26"/>
        <v>28</v>
      </c>
      <c r="L157">
        <f t="shared" si="32"/>
        <v>140</v>
      </c>
      <c r="M157" s="4">
        <f t="shared" si="29"/>
        <v>11158</v>
      </c>
    </row>
    <row r="158" spans="1:13" x14ac:dyDescent="0.3">
      <c r="A158" s="1">
        <v>41907</v>
      </c>
      <c r="B158">
        <f t="shared" si="23"/>
        <v>4</v>
      </c>
      <c r="C158">
        <f t="shared" si="24"/>
        <v>0.15</v>
      </c>
      <c r="D158">
        <f>C158*$P$3</f>
        <v>90</v>
      </c>
      <c r="E158" s="4">
        <f>INT(D157/$P$4)</f>
        <v>15</v>
      </c>
      <c r="F158">
        <f t="shared" si="30"/>
        <v>85</v>
      </c>
      <c r="G158" s="4">
        <f t="shared" si="27"/>
        <v>6743</v>
      </c>
      <c r="H158">
        <f t="shared" si="25"/>
        <v>18</v>
      </c>
      <c r="I158">
        <f t="shared" si="31"/>
        <v>105</v>
      </c>
      <c r="J158" s="4">
        <f t="shared" si="28"/>
        <v>8386</v>
      </c>
      <c r="K158">
        <f t="shared" si="26"/>
        <v>25</v>
      </c>
      <c r="L158">
        <f t="shared" si="32"/>
        <v>140</v>
      </c>
      <c r="M158" s="4">
        <f t="shared" si="29"/>
        <v>11186</v>
      </c>
    </row>
    <row r="159" spans="1:13" x14ac:dyDescent="0.3">
      <c r="A159" s="1">
        <v>41908</v>
      </c>
      <c r="B159">
        <f t="shared" si="23"/>
        <v>5</v>
      </c>
      <c r="C159">
        <f t="shared" si="24"/>
        <v>0.15</v>
      </c>
      <c r="D159">
        <f>C159*$P$3</f>
        <v>90</v>
      </c>
      <c r="E159" s="4">
        <f>INT(D158/$P$4)</f>
        <v>15</v>
      </c>
      <c r="F159">
        <f t="shared" si="30"/>
        <v>83</v>
      </c>
      <c r="G159" s="4">
        <f t="shared" si="27"/>
        <v>6760</v>
      </c>
      <c r="H159">
        <f t="shared" si="25"/>
        <v>18</v>
      </c>
      <c r="I159">
        <f t="shared" si="31"/>
        <v>102</v>
      </c>
      <c r="J159" s="4">
        <f t="shared" si="28"/>
        <v>8407</v>
      </c>
      <c r="K159">
        <f t="shared" si="26"/>
        <v>25</v>
      </c>
      <c r="L159">
        <f t="shared" si="32"/>
        <v>137</v>
      </c>
      <c r="M159" s="4">
        <f t="shared" si="29"/>
        <v>11214</v>
      </c>
    </row>
    <row r="160" spans="1:13" x14ac:dyDescent="0.3">
      <c r="A160" s="1">
        <v>41909</v>
      </c>
      <c r="B160">
        <f t="shared" si="23"/>
        <v>6</v>
      </c>
      <c r="C160">
        <f t="shared" si="24"/>
        <v>0.15</v>
      </c>
      <c r="D160">
        <f>C160*$P$3</f>
        <v>90</v>
      </c>
      <c r="E160" s="4">
        <f>INT(D159/$P$4)</f>
        <v>15</v>
      </c>
      <c r="F160">
        <f t="shared" si="30"/>
        <v>81</v>
      </c>
      <c r="G160" s="4">
        <f t="shared" si="27"/>
        <v>6777</v>
      </c>
      <c r="H160">
        <f t="shared" si="25"/>
        <v>18</v>
      </c>
      <c r="I160">
        <f t="shared" si="31"/>
        <v>99</v>
      </c>
      <c r="J160" s="4">
        <f t="shared" si="28"/>
        <v>8428</v>
      </c>
      <c r="K160">
        <f t="shared" si="26"/>
        <v>25</v>
      </c>
      <c r="L160">
        <f t="shared" si="32"/>
        <v>134</v>
      </c>
      <c r="M160" s="4">
        <f t="shared" si="29"/>
        <v>11242</v>
      </c>
    </row>
    <row r="161" spans="1:15" x14ac:dyDescent="0.3">
      <c r="A161" s="1">
        <v>41910</v>
      </c>
      <c r="B161">
        <f t="shared" si="23"/>
        <v>7</v>
      </c>
      <c r="C161">
        <f t="shared" si="24"/>
        <v>0.15</v>
      </c>
      <c r="D161">
        <f>C161*$P$3</f>
        <v>90</v>
      </c>
      <c r="E161" s="4">
        <f>INT(D160/$P$4)</f>
        <v>15</v>
      </c>
      <c r="F161">
        <f t="shared" si="30"/>
        <v>79</v>
      </c>
      <c r="G161" s="4">
        <f t="shared" si="27"/>
        <v>6794</v>
      </c>
      <c r="H161">
        <f t="shared" si="25"/>
        <v>18</v>
      </c>
      <c r="I161">
        <f t="shared" si="31"/>
        <v>96</v>
      </c>
      <c r="J161" s="4">
        <f t="shared" si="28"/>
        <v>8449</v>
      </c>
      <c r="K161">
        <f t="shared" si="26"/>
        <v>25</v>
      </c>
      <c r="L161">
        <f t="shared" si="32"/>
        <v>131</v>
      </c>
      <c r="M161" s="4">
        <f t="shared" si="29"/>
        <v>11270</v>
      </c>
    </row>
    <row r="162" spans="1:15" x14ac:dyDescent="0.3">
      <c r="A162" s="1">
        <v>41911</v>
      </c>
      <c r="B162">
        <f t="shared" si="23"/>
        <v>1</v>
      </c>
      <c r="C162">
        <f t="shared" si="24"/>
        <v>0.15</v>
      </c>
      <c r="D162">
        <f>C162*$P$3</f>
        <v>90</v>
      </c>
      <c r="E162" s="4">
        <f>INT(D161/$P$4)</f>
        <v>15</v>
      </c>
      <c r="F162">
        <f t="shared" si="30"/>
        <v>77</v>
      </c>
      <c r="G162" s="5">
        <f t="shared" si="27"/>
        <v>6811</v>
      </c>
      <c r="H162">
        <f t="shared" si="25"/>
        <v>18</v>
      </c>
      <c r="I162">
        <f t="shared" si="31"/>
        <v>93</v>
      </c>
      <c r="J162" s="5">
        <f t="shared" si="28"/>
        <v>8470</v>
      </c>
      <c r="K162">
        <f t="shared" si="26"/>
        <v>25</v>
      </c>
      <c r="L162">
        <f t="shared" si="32"/>
        <v>128</v>
      </c>
      <c r="M162" s="5">
        <f t="shared" si="29"/>
        <v>11298</v>
      </c>
      <c r="O162" t="s">
        <v>23</v>
      </c>
    </row>
  </sheetData>
  <mergeCells count="3"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symulacja, 85.1, 85.2, 85.4</vt:lpstr>
      <vt:lpstr>85.3</vt:lpstr>
      <vt:lpstr>85.5</vt:lpstr>
      <vt:lpstr>85.6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2022-03-02T21:05:21Z</dcterms:created>
  <dcterms:modified xsi:type="dcterms:W3CDTF">2022-03-02T22:30:25Z</dcterms:modified>
</cp:coreProperties>
</file>