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ocuments\RADKA\Dydaktyka\2022\Semestr zimowy\UE\TINF\IwB\Laboratoria\Lab6\Analiza warunkowa\"/>
    </mc:Choice>
  </mc:AlternateContent>
  <xr:revisionPtr revIDLastSave="0" documentId="13_ncr:1_{50CA7C86-2ADB-4589-A117-C145AC0BA276}" xr6:coauthVersionLast="47" xr6:coauthVersionMax="47" xr10:uidLastSave="{00000000-0000-0000-0000-000000000000}"/>
  <bookViews>
    <workbookView xWindow="-120" yWindow="-120" windowWidth="51840" windowHeight="21120" xr2:uid="{00000000-000D-0000-FFFF-FFFF00000000}"/>
  </bookViews>
  <sheets>
    <sheet name="Kredyt" sheetId="1" r:id="rId1"/>
    <sheet name="Tabela danych" sheetId="2" r:id="rId2"/>
    <sheet name="Scenariusze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3" l="1"/>
  <c r="C10" i="3" s="1"/>
  <c r="C14" i="3" s="1"/>
  <c r="C18" i="3" s="1"/>
  <c r="C22" i="3" s="1"/>
  <c r="C4" i="2"/>
  <c r="C6" i="2" l="1"/>
  <c r="F3" i="2" l="1"/>
  <c r="C8" i="2"/>
  <c r="C12" i="2" s="1"/>
  <c r="G3" i="2" l="1"/>
  <c r="C16" i="2"/>
  <c r="H3" i="2" s="1"/>
</calcChain>
</file>

<file path=xl/sharedStrings.xml><?xml version="1.0" encoding="utf-8"?>
<sst xmlns="http://schemas.openxmlformats.org/spreadsheetml/2006/main" count="34" uniqueCount="24">
  <si>
    <t>Cena jednostkowa</t>
  </si>
  <si>
    <t>Przychody</t>
  </si>
  <si>
    <t>Zysk operacyjny</t>
  </si>
  <si>
    <t>Zysk netto</t>
  </si>
  <si>
    <t>Koszty jednostkowe</t>
  </si>
  <si>
    <t>Popyt</t>
  </si>
  <si>
    <t>Przychody ze sprzedaży</t>
  </si>
  <si>
    <t>Zysk brutto</t>
  </si>
  <si>
    <t>Koszty operacyjne</t>
  </si>
  <si>
    <t>Podatek</t>
  </si>
  <si>
    <t>Wartości</t>
  </si>
  <si>
    <t>Sprzedana ilość</t>
  </si>
  <si>
    <t xml:space="preserve">Zysk (strata) brutto </t>
  </si>
  <si>
    <t>Odsetki kredytu</t>
  </si>
  <si>
    <t>Zysk netto przed opodatkowaniem</t>
  </si>
  <si>
    <t>Liczba rat miesięcznych</t>
  </si>
  <si>
    <t>Wysokość raty miesięcznej</t>
  </si>
  <si>
    <t>Oblicz wysokość raty miesięcznej (zastosuj funkcję PMT)</t>
  </si>
  <si>
    <t>Kredyt hipoteczny</t>
  </si>
  <si>
    <t>Roczna stopa procentowa</t>
  </si>
  <si>
    <t>Wielkość kredytu</t>
  </si>
  <si>
    <t>Wykonaj symulację zmian przychodu i zysku w zależności od zmiennych kosztów jednostkowych (zastosuj tabelę danych)</t>
  </si>
  <si>
    <t>Porównaj ze sobą zyski netto osiągane przy różnych wartościach cen jednostkowych i kosztów jednostkowych, np. odpowiednio 22,5 i 15,2 (scenariusz optymistyczny) oraz 17,2 i 16 (scenariusz pesymistyczny)</t>
  </si>
  <si>
    <t>Oblicz jak długo trzeba będzie spłacać ten kredyt przy założeniu, że maksymalnie co miesiąc można płacić ratę w wysokości 2500 zł (zastosuj szukanie wyniku)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</si>
</sst>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6" formatCode="#,##0\ &quot;zł&quot;;[Red]\-#,##0\ &quot;zł&quot;"/>
    <numFmt numFmtId="8" formatCode="#,##0.00\ &quot;zł&quot;;[Red]\-#,##0.00\ &quot;zł&quot;"/>
    <numFmt numFmtId="44" formatCode="_-* #,##0.00\ &quot;zł&quot;_-;\-* #,##0.00\ &quot;zł&quot;_-;_-* &quot;-&quot;??\ &quot;zł&quot;_-;_-@_-"/>
    <numFmt numFmtId="164" formatCode="#,##0.00\ &quot;zł&quot;"/>
    <numFmt numFmtId="165" formatCode="_(&quot;$&quot;* #,##0.00_);_(&quot;$&quot;* \(#,##0.00\);_(&quot;$&quot;* &quot;-&quot;??_);_(@_)"/>
    <numFmt numFmtId="166" formatCode="#,##0\ &quot;zł&quot;"/>
    <numFmt numFmtId="167" formatCode="0.0%"/>
  </numFmts>
  <fonts count="6">
    <font>
      <sz val="11"/>
      <color theme="1"/>
      <name val="Czcionka tekstu podstawowego"/>
      <family val="2"/>
      <charset val="238"/>
    </font>
    <font>
      <sz val="11"/>
      <color theme="1"/>
      <name val="Czcionka tekstu podstawowego"/>
      <family val="2"/>
      <charset val="238"/>
    </font>
    <font>
      <b/>
      <sz val="18"/>
      <color theme="1"/>
      <name val="Czcionka tekstu podstawowego"/>
      <charset val="238"/>
    </font>
    <font>
      <b/>
      <sz val="11"/>
      <color theme="1"/>
      <name val="Czcionka tekstu podstawowego"/>
      <charset val="238"/>
    </font>
    <font>
      <b/>
      <sz val="16"/>
      <color theme="1"/>
      <name val="Czcionka tekstu podstawowego"/>
      <charset val="238"/>
    </font>
    <font>
      <b/>
      <sz val="10"/>
      <name val="Arial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3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0" xfId="0" applyFill="1" applyBorder="1"/>
    <xf numFmtId="0" fontId="3" fillId="2" borderId="0" xfId="0" applyFont="1" applyFill="1" applyBorder="1" applyAlignment="1">
      <alignment horizontal="left"/>
    </xf>
    <xf numFmtId="0" fontId="3" fillId="2" borderId="0" xfId="0" applyFont="1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8" fontId="0" fillId="2" borderId="6" xfId="0" applyNumberFormat="1" applyFill="1" applyBorder="1"/>
    <xf numFmtId="0" fontId="5" fillId="0" borderId="0" xfId="0" applyFont="1"/>
    <xf numFmtId="164" fontId="0" fillId="0" borderId="0" xfId="0" applyNumberFormat="1"/>
    <xf numFmtId="164" fontId="0" fillId="3" borderId="10" xfId="0" applyNumberFormat="1" applyFill="1" applyBorder="1"/>
    <xf numFmtId="164" fontId="0" fillId="3" borderId="11" xfId="0" applyNumberFormat="1" applyFill="1" applyBorder="1"/>
    <xf numFmtId="164" fontId="0" fillId="3" borderId="12" xfId="0" applyNumberFormat="1" applyFill="1" applyBorder="1"/>
    <xf numFmtId="2" fontId="0" fillId="0" borderId="0" xfId="0" applyNumberFormat="1"/>
    <xf numFmtId="164" fontId="0" fillId="3" borderId="13" xfId="0" applyNumberFormat="1" applyFill="1" applyBorder="1"/>
    <xf numFmtId="165" fontId="0" fillId="0" borderId="0" xfId="1" applyNumberFormat="1" applyFont="1"/>
    <xf numFmtId="9" fontId="0" fillId="0" borderId="0" xfId="2" applyFont="1"/>
    <xf numFmtId="6" fontId="0" fillId="0" borderId="0" xfId="0" applyNumberFormat="1"/>
    <xf numFmtId="8" fontId="0" fillId="0" borderId="0" xfId="0" applyNumberFormat="1"/>
    <xf numFmtId="166" fontId="0" fillId="0" borderId="0" xfId="1" applyNumberFormat="1" applyFont="1"/>
    <xf numFmtId="0" fontId="3" fillId="0" borderId="0" xfId="0" applyFont="1"/>
    <xf numFmtId="9" fontId="0" fillId="0" borderId="0" xfId="0" applyNumberFormat="1"/>
    <xf numFmtId="164" fontId="0" fillId="2" borderId="6" xfId="1" applyNumberFormat="1" applyFont="1" applyFill="1" applyBorder="1"/>
    <xf numFmtId="1" fontId="0" fillId="2" borderId="6" xfId="0" applyNumberFormat="1" applyFill="1" applyBorder="1"/>
    <xf numFmtId="167" fontId="0" fillId="2" borderId="6" xfId="2" applyNumberFormat="1" applyFont="1" applyFill="1" applyBorder="1"/>
    <xf numFmtId="0" fontId="2" fillId="2" borderId="0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left"/>
    </xf>
    <xf numFmtId="0" fontId="4" fillId="2" borderId="0" xfId="0" applyFont="1" applyFill="1" applyBorder="1" applyAlignment="1">
      <alignment horizontal="left"/>
    </xf>
  </cellXfs>
  <cellStyles count="3">
    <cellStyle name="Normalny" xfId="0" builtinId="0"/>
    <cellStyle name="Procentowy" xfId="2" builtinId="5"/>
    <cellStyle name="Walutowy" xfId="1" builtin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0"/>
  <sheetViews>
    <sheetView tabSelected="1" workbookViewId="0">
      <selection activeCell="F8" sqref="F8"/>
    </sheetView>
  </sheetViews>
  <sheetFormatPr defaultRowHeight="14.25"/>
  <cols>
    <col min="3" max="3" width="26.75" customWidth="1"/>
    <col min="6" max="6" width="13.125" bestFit="1" customWidth="1"/>
  </cols>
  <sheetData>
    <row r="1" spans="1:7">
      <c r="A1" s="1"/>
      <c r="B1" s="2"/>
      <c r="C1" s="2"/>
      <c r="D1" s="2"/>
      <c r="E1" s="2"/>
      <c r="F1" s="2"/>
      <c r="G1" s="3"/>
    </row>
    <row r="2" spans="1:7" ht="23.25">
      <c r="A2" s="4"/>
      <c r="B2" s="30" t="s">
        <v>18</v>
      </c>
      <c r="C2" s="30"/>
      <c r="D2" s="30"/>
      <c r="E2" s="30"/>
      <c r="F2" s="30"/>
      <c r="G2" s="5"/>
    </row>
    <row r="3" spans="1:7">
      <c r="A3" s="4"/>
      <c r="B3" s="6"/>
      <c r="C3" s="6"/>
      <c r="D3" s="6"/>
      <c r="E3" s="6"/>
      <c r="F3" s="6"/>
      <c r="G3" s="5"/>
    </row>
    <row r="4" spans="1:7">
      <c r="A4" s="4"/>
      <c r="B4" s="6"/>
      <c r="C4" s="6"/>
      <c r="D4" s="6"/>
      <c r="E4" s="6"/>
      <c r="F4" s="6"/>
      <c r="G4" s="5"/>
    </row>
    <row r="5" spans="1:7" ht="15" thickBot="1">
      <c r="A5" s="4"/>
      <c r="B5" s="6"/>
      <c r="C5" s="6"/>
      <c r="D5" s="6"/>
      <c r="E5" s="6"/>
      <c r="F5" s="6"/>
      <c r="G5" s="5"/>
    </row>
    <row r="6" spans="1:7" ht="15.75" thickBot="1">
      <c r="A6" s="4"/>
      <c r="B6" s="31" t="s">
        <v>20</v>
      </c>
      <c r="C6" s="31"/>
      <c r="D6" s="6"/>
      <c r="E6" s="6"/>
      <c r="F6" s="27">
        <v>400000</v>
      </c>
      <c r="G6" s="5"/>
    </row>
    <row r="7" spans="1:7" ht="15.75" thickBot="1">
      <c r="A7" s="4"/>
      <c r="B7" s="7"/>
      <c r="C7" s="7"/>
      <c r="D7" s="6"/>
      <c r="E7" s="6"/>
      <c r="F7" s="6"/>
      <c r="G7" s="5"/>
    </row>
    <row r="8" spans="1:7" ht="15.75" thickBot="1">
      <c r="A8" s="4"/>
      <c r="B8" s="31" t="s">
        <v>19</v>
      </c>
      <c r="C8" s="31"/>
      <c r="D8" s="6"/>
      <c r="E8" s="6"/>
      <c r="F8" s="29">
        <v>0.05</v>
      </c>
      <c r="G8" s="5"/>
    </row>
    <row r="9" spans="1:7" ht="15.75" thickBot="1">
      <c r="A9" s="4"/>
      <c r="B9" s="8"/>
      <c r="C9" s="8"/>
      <c r="D9" s="6"/>
      <c r="E9" s="6"/>
      <c r="F9" s="6"/>
      <c r="G9" s="5"/>
    </row>
    <row r="10" spans="1:7" ht="15.75" thickBot="1">
      <c r="A10" s="4"/>
      <c r="B10" s="31" t="s">
        <v>15</v>
      </c>
      <c r="C10" s="31"/>
      <c r="D10" s="6"/>
      <c r="E10" s="6"/>
      <c r="F10" s="28">
        <v>240</v>
      </c>
      <c r="G10" s="5"/>
    </row>
    <row r="11" spans="1:7">
      <c r="A11" s="4"/>
      <c r="B11" s="6"/>
      <c r="C11" s="6"/>
      <c r="D11" s="6"/>
      <c r="E11" s="6"/>
      <c r="F11" s="6"/>
      <c r="G11" s="5"/>
    </row>
    <row r="12" spans="1:7" ht="15" thickBot="1">
      <c r="A12" s="4"/>
      <c r="B12" s="6"/>
      <c r="C12" s="6"/>
      <c r="D12" s="6"/>
      <c r="E12" s="6"/>
      <c r="F12" s="6"/>
      <c r="G12" s="5"/>
    </row>
    <row r="13" spans="1:7" ht="21" thickBot="1">
      <c r="A13" s="4"/>
      <c r="B13" s="32" t="s">
        <v>16</v>
      </c>
      <c r="C13" s="32"/>
      <c r="D13" s="6"/>
      <c r="E13" s="6"/>
      <c r="F13" s="12"/>
      <c r="G13" s="5"/>
    </row>
    <row r="14" spans="1:7">
      <c r="A14" s="4"/>
      <c r="B14" s="6"/>
      <c r="C14" s="6"/>
      <c r="D14" s="6"/>
      <c r="E14" s="6"/>
      <c r="F14" s="6"/>
      <c r="G14" s="5"/>
    </row>
    <row r="15" spans="1:7" ht="15" thickBot="1">
      <c r="A15" s="9"/>
      <c r="B15" s="10"/>
      <c r="C15" s="10"/>
      <c r="D15" s="10"/>
      <c r="E15" s="10"/>
      <c r="F15" s="10"/>
      <c r="G15" s="11"/>
    </row>
    <row r="18" spans="1:1">
      <c r="A18" t="s">
        <v>17</v>
      </c>
    </row>
    <row r="20" spans="1:1">
      <c r="A20" t="s">
        <v>23</v>
      </c>
    </row>
  </sheetData>
  <mergeCells count="5">
    <mergeCell ref="B2:F2"/>
    <mergeCell ref="B6:C6"/>
    <mergeCell ref="B8:C8"/>
    <mergeCell ref="B10:C10"/>
    <mergeCell ref="B13:C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0"/>
  <sheetViews>
    <sheetView workbookViewId="0">
      <selection activeCell="C4" sqref="C4"/>
    </sheetView>
  </sheetViews>
  <sheetFormatPr defaultRowHeight="14.25"/>
  <cols>
    <col min="1" max="1" width="20.375" customWidth="1"/>
    <col min="3" max="3" width="10.75" bestFit="1" customWidth="1"/>
    <col min="5" max="5" width="20.75" customWidth="1"/>
    <col min="6" max="6" width="15.875" bestFit="1" customWidth="1"/>
    <col min="7" max="7" width="13.625" bestFit="1" customWidth="1"/>
    <col min="8" max="8" width="10.75" bestFit="1" customWidth="1"/>
    <col min="9" max="9" width="14.25" bestFit="1" customWidth="1"/>
  </cols>
  <sheetData>
    <row r="1" spans="1:9">
      <c r="A1" s="13" t="s">
        <v>0</v>
      </c>
      <c r="C1" s="14">
        <v>3</v>
      </c>
      <c r="F1" s="13" t="s">
        <v>1</v>
      </c>
      <c r="G1" s="13" t="s">
        <v>2</v>
      </c>
      <c r="H1" s="13" t="s">
        <v>3</v>
      </c>
      <c r="I1" s="13"/>
    </row>
    <row r="2" spans="1:9">
      <c r="A2" s="13" t="s">
        <v>4</v>
      </c>
      <c r="C2" s="14">
        <v>1.2</v>
      </c>
    </row>
    <row r="3" spans="1:9">
      <c r="A3" s="13"/>
      <c r="E3" s="13" t="s">
        <v>4</v>
      </c>
      <c r="F3" s="15">
        <f>C6</f>
        <v>33000</v>
      </c>
      <c r="G3" s="15">
        <f>C12</f>
        <v>13800</v>
      </c>
      <c r="H3" s="16">
        <f>C16</f>
        <v>11178</v>
      </c>
      <c r="I3" s="17"/>
    </row>
    <row r="4" spans="1:9">
      <c r="A4" s="13" t="s">
        <v>5</v>
      </c>
      <c r="C4" s="18">
        <f>20000-5000*(C1-C2)</f>
        <v>11000</v>
      </c>
      <c r="E4" s="14">
        <v>0.8</v>
      </c>
      <c r="F4" s="14"/>
      <c r="G4" s="14"/>
      <c r="H4" s="14"/>
      <c r="I4" s="14"/>
    </row>
    <row r="5" spans="1:9">
      <c r="A5" s="13"/>
      <c r="C5" s="14"/>
      <c r="E5" s="14">
        <v>0.9</v>
      </c>
      <c r="F5" s="14"/>
      <c r="G5" s="14"/>
      <c r="H5" s="14"/>
      <c r="I5" s="14"/>
    </row>
    <row r="6" spans="1:9">
      <c r="A6" s="13" t="s">
        <v>6</v>
      </c>
      <c r="C6" s="19">
        <f>C4*C1</f>
        <v>33000</v>
      </c>
      <c r="E6" s="14">
        <v>1</v>
      </c>
      <c r="F6" s="14"/>
      <c r="G6" s="14"/>
      <c r="H6" s="14"/>
      <c r="I6" s="14"/>
    </row>
    <row r="7" spans="1:9">
      <c r="A7" s="13"/>
      <c r="C7" s="14"/>
      <c r="E7" s="14">
        <v>1.1000000000000001</v>
      </c>
      <c r="F7" s="14"/>
      <c r="G7" s="14"/>
      <c r="H7" s="14"/>
      <c r="I7" s="14"/>
    </row>
    <row r="8" spans="1:9">
      <c r="A8" s="13" t="s">
        <v>7</v>
      </c>
      <c r="C8" s="19">
        <f>C6-C4*C2</f>
        <v>19800</v>
      </c>
      <c r="E8" s="14">
        <v>1.2</v>
      </c>
      <c r="F8" s="14"/>
      <c r="G8" s="14"/>
      <c r="H8" s="14"/>
      <c r="I8" s="14"/>
    </row>
    <row r="9" spans="1:9">
      <c r="A9" s="13"/>
      <c r="C9" s="14"/>
      <c r="E9" s="14">
        <v>1.3</v>
      </c>
      <c r="F9" s="14"/>
      <c r="G9" s="14"/>
      <c r="H9" s="14"/>
      <c r="I9" s="14"/>
    </row>
    <row r="10" spans="1:9">
      <c r="A10" s="13" t="s">
        <v>8</v>
      </c>
      <c r="B10" s="20"/>
      <c r="C10" s="14">
        <v>6000</v>
      </c>
      <c r="E10" s="14">
        <v>1.4</v>
      </c>
      <c r="F10" s="14"/>
      <c r="G10" s="14"/>
      <c r="H10" s="14"/>
      <c r="I10" s="14"/>
    </row>
    <row r="11" spans="1:9">
      <c r="A11" s="13"/>
      <c r="B11" s="20"/>
      <c r="C11" s="14"/>
      <c r="E11" s="14">
        <v>1.5</v>
      </c>
      <c r="F11" s="14"/>
      <c r="G11" s="14"/>
      <c r="H11" s="14"/>
      <c r="I11" s="14"/>
    </row>
    <row r="12" spans="1:9">
      <c r="A12" s="13" t="s">
        <v>2</v>
      </c>
      <c r="B12" s="20"/>
      <c r="C12" s="19">
        <f>C8-C10</f>
        <v>13800</v>
      </c>
      <c r="E12" s="14">
        <v>1.6</v>
      </c>
      <c r="F12" s="14"/>
      <c r="G12" s="14"/>
      <c r="H12" s="14"/>
      <c r="I12" s="14"/>
    </row>
    <row r="13" spans="1:9">
      <c r="A13" s="13"/>
      <c r="C13" s="14"/>
      <c r="E13" s="14">
        <v>1.7</v>
      </c>
      <c r="F13" s="14"/>
      <c r="G13" s="14"/>
      <c r="H13" s="14"/>
      <c r="I13" s="14"/>
    </row>
    <row r="14" spans="1:9">
      <c r="A14" s="13" t="s">
        <v>9</v>
      </c>
      <c r="C14" s="21">
        <v>0.19</v>
      </c>
      <c r="E14" s="14">
        <v>1.8</v>
      </c>
      <c r="F14" s="14"/>
      <c r="G14" s="14"/>
      <c r="H14" s="14"/>
      <c r="I14" s="14"/>
    </row>
    <row r="15" spans="1:9">
      <c r="A15" s="13"/>
      <c r="E15" s="14">
        <v>1.9</v>
      </c>
      <c r="F15" s="14"/>
      <c r="G15" s="14"/>
      <c r="H15" s="14"/>
      <c r="I15" s="14"/>
    </row>
    <row r="16" spans="1:9">
      <c r="A16" s="13" t="s">
        <v>3</v>
      </c>
      <c r="C16" s="19">
        <f>C12-C12*C14</f>
        <v>11178</v>
      </c>
      <c r="E16" s="14">
        <v>2</v>
      </c>
      <c r="F16" s="14"/>
      <c r="G16" s="14"/>
      <c r="H16" s="14"/>
      <c r="I16" s="14"/>
    </row>
    <row r="17" spans="1:9">
      <c r="E17" s="14">
        <v>2.1</v>
      </c>
      <c r="F17" s="14"/>
      <c r="G17" s="14"/>
      <c r="H17" s="14"/>
      <c r="I17" s="14"/>
    </row>
    <row r="18" spans="1:9">
      <c r="E18" s="14">
        <v>2.2000000000000002</v>
      </c>
      <c r="F18" s="14"/>
      <c r="G18" s="14"/>
      <c r="H18" s="14"/>
      <c r="I18" s="14"/>
    </row>
    <row r="19" spans="1:9">
      <c r="E19" s="14">
        <v>2.2999999999999998</v>
      </c>
      <c r="F19" s="14"/>
      <c r="G19" s="14"/>
      <c r="H19" s="14"/>
      <c r="I19" s="14"/>
    </row>
    <row r="20" spans="1:9">
      <c r="E20" s="14">
        <v>2.4</v>
      </c>
      <c r="F20" s="14"/>
      <c r="G20" s="14"/>
      <c r="H20" s="14"/>
      <c r="I20" s="14"/>
    </row>
    <row r="21" spans="1:9">
      <c r="E21" s="14">
        <v>2.5</v>
      </c>
      <c r="F21" s="14"/>
      <c r="G21" s="14"/>
      <c r="H21" s="14"/>
      <c r="I21" s="14"/>
    </row>
    <row r="22" spans="1:9">
      <c r="E22" s="14">
        <v>2.6</v>
      </c>
      <c r="F22" s="14"/>
      <c r="G22" s="14"/>
      <c r="H22" s="14"/>
      <c r="I22" s="14"/>
    </row>
    <row r="23" spans="1:9">
      <c r="E23" s="14">
        <v>2.7</v>
      </c>
      <c r="F23" s="14"/>
      <c r="G23" s="14"/>
      <c r="H23" s="14"/>
      <c r="I23" s="14"/>
    </row>
    <row r="24" spans="1:9">
      <c r="E24" s="14">
        <v>2.8</v>
      </c>
      <c r="F24" s="14"/>
      <c r="G24" s="14"/>
      <c r="H24" s="14"/>
      <c r="I24" s="14"/>
    </row>
    <row r="26" spans="1:9">
      <c r="G26" s="22"/>
      <c r="H26" s="22"/>
      <c r="I26" s="23"/>
    </row>
    <row r="27" spans="1:9">
      <c r="A27" t="s">
        <v>21</v>
      </c>
      <c r="G27" s="24"/>
      <c r="H27" s="24"/>
      <c r="I27" s="24"/>
    </row>
    <row r="28" spans="1:9">
      <c r="G28" s="24"/>
      <c r="H28" s="24"/>
      <c r="I28" s="24"/>
    </row>
    <row r="29" spans="1:9">
      <c r="G29" s="24"/>
      <c r="I29" s="24"/>
    </row>
    <row r="30" spans="1:9" ht="15">
      <c r="F30" s="25"/>
      <c r="H30" s="24"/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C25"/>
  <sheetViews>
    <sheetView workbookViewId="0">
      <selection activeCell="C17" sqref="C17"/>
    </sheetView>
  </sheetViews>
  <sheetFormatPr defaultRowHeight="14.25"/>
  <cols>
    <col min="1" max="1" width="32.75" customWidth="1"/>
    <col min="3" max="3" width="10.75" bestFit="1" customWidth="1"/>
  </cols>
  <sheetData>
    <row r="2" spans="1:3">
      <c r="C2" t="s">
        <v>10</v>
      </c>
    </row>
    <row r="3" spans="1:3">
      <c r="A3" t="s">
        <v>0</v>
      </c>
      <c r="C3" s="23">
        <v>17.8</v>
      </c>
    </row>
    <row r="4" spans="1:3">
      <c r="A4" t="s">
        <v>4</v>
      </c>
      <c r="C4" s="23">
        <v>12.4</v>
      </c>
    </row>
    <row r="6" spans="1:3">
      <c r="A6" t="s">
        <v>11</v>
      </c>
      <c r="C6">
        <v>5000</v>
      </c>
    </row>
    <row r="8" spans="1:3">
      <c r="A8" t="s">
        <v>6</v>
      </c>
      <c r="C8" s="23">
        <f>C3*C6</f>
        <v>89000</v>
      </c>
    </row>
    <row r="9" spans="1:3">
      <c r="C9" s="23"/>
    </row>
    <row r="10" spans="1:3">
      <c r="A10" t="s">
        <v>12</v>
      </c>
      <c r="C10" s="23">
        <f>C8-C4*C6</f>
        <v>27000</v>
      </c>
    </row>
    <row r="11" spans="1:3">
      <c r="C11" s="23"/>
    </row>
    <row r="12" spans="1:3">
      <c r="A12" t="s">
        <v>8</v>
      </c>
      <c r="C12" s="23">
        <v>7000</v>
      </c>
    </row>
    <row r="13" spans="1:3">
      <c r="C13" s="23"/>
    </row>
    <row r="14" spans="1:3">
      <c r="A14" t="s">
        <v>2</v>
      </c>
      <c r="C14" s="23">
        <f>C10-C12</f>
        <v>20000</v>
      </c>
    </row>
    <row r="15" spans="1:3">
      <c r="C15" s="23"/>
    </row>
    <row r="16" spans="1:3">
      <c r="A16" t="s">
        <v>13</v>
      </c>
      <c r="C16" s="23">
        <v>2000</v>
      </c>
    </row>
    <row r="17" spans="1:3">
      <c r="C17" s="23"/>
    </row>
    <row r="18" spans="1:3">
      <c r="A18" t="s">
        <v>14</v>
      </c>
      <c r="C18" s="23">
        <f>C14-C16</f>
        <v>18000</v>
      </c>
    </row>
    <row r="20" spans="1:3">
      <c r="A20" t="s">
        <v>9</v>
      </c>
      <c r="C20" s="26">
        <v>0.19</v>
      </c>
    </row>
    <row r="22" spans="1:3">
      <c r="A22" t="s">
        <v>3</v>
      </c>
      <c r="C22" s="23">
        <f>IF(C18&lt;0,C18,C18-C18*C20)</f>
        <v>14580</v>
      </c>
    </row>
    <row r="25" spans="1:3">
      <c r="A25" t="s">
        <v>22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Kredyt</vt:lpstr>
      <vt:lpstr>Tabela danych</vt:lpstr>
      <vt:lpstr>Scenariusze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Wójtowicz</dc:creator>
  <cp:lastModifiedBy>admin</cp:lastModifiedBy>
  <cp:lastPrinted>2008-12-17T14:56:04Z</cp:lastPrinted>
  <dcterms:created xsi:type="dcterms:W3CDTF">2008-12-16T12:40:40Z</dcterms:created>
  <dcterms:modified xsi:type="dcterms:W3CDTF">2022-11-21T07:31:16Z</dcterms:modified>
</cp:coreProperties>
</file>