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s/PanoffRM/"/>
    </mc:Choice>
  </mc:AlternateContent>
  <bookViews>
    <workbookView xWindow="0" yWindow="460" windowWidth="28800" windowHeight="17160" tabRatio="500"/>
  </bookViews>
  <sheets>
    <sheet name="Sheet1" sheetId="1" r:id="rId1"/>
  </sheets>
  <definedNames>
    <definedName name="a">Sheet1!$B$3</definedName>
    <definedName name="t">Sheet1!$D:$D</definedName>
    <definedName name="vo">Sheet1!$B$2</definedName>
    <definedName name="xo">Sheet1!$B$1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E26" i="1"/>
  <c r="F26" i="1"/>
  <c r="H26" i="1"/>
  <c r="I26" i="1"/>
  <c r="J26" i="1"/>
  <c r="E27" i="1"/>
  <c r="F27" i="1"/>
  <c r="H27" i="1"/>
  <c r="I27" i="1"/>
  <c r="J27" i="1"/>
  <c r="E28" i="1"/>
  <c r="F28" i="1"/>
  <c r="H28" i="1"/>
  <c r="I28" i="1"/>
  <c r="J28" i="1"/>
  <c r="E29" i="1"/>
  <c r="F29" i="1"/>
  <c r="H29" i="1"/>
  <c r="I29" i="1"/>
  <c r="J29" i="1"/>
  <c r="E30" i="1"/>
  <c r="F30" i="1"/>
  <c r="H30" i="1"/>
  <c r="I30" i="1"/>
  <c r="J30" i="1"/>
  <c r="E31" i="1"/>
  <c r="F31" i="1"/>
  <c r="H31" i="1"/>
  <c r="I31" i="1"/>
  <c r="J31" i="1"/>
  <c r="E32" i="1"/>
  <c r="F32" i="1"/>
  <c r="H32" i="1"/>
  <c r="I32" i="1"/>
  <c r="J32" i="1"/>
  <c r="E33" i="1"/>
  <c r="F33" i="1"/>
  <c r="H33" i="1"/>
  <c r="I33" i="1"/>
  <c r="J33" i="1"/>
  <c r="E34" i="1"/>
  <c r="F34" i="1"/>
  <c r="H34" i="1"/>
  <c r="I34" i="1"/>
  <c r="J34" i="1"/>
  <c r="E35" i="1"/>
  <c r="F35" i="1"/>
  <c r="H35" i="1"/>
  <c r="I35" i="1"/>
  <c r="J35" i="1"/>
  <c r="E36" i="1"/>
  <c r="F36" i="1"/>
  <c r="H36" i="1"/>
  <c r="I36" i="1"/>
  <c r="J36" i="1"/>
  <c r="E37" i="1"/>
  <c r="F37" i="1"/>
  <c r="H37" i="1"/>
  <c r="I37" i="1"/>
  <c r="J37" i="1"/>
  <c r="E38" i="1"/>
  <c r="F38" i="1"/>
  <c r="H38" i="1"/>
  <c r="I38" i="1"/>
  <c r="J38" i="1"/>
  <c r="E39" i="1"/>
  <c r="F39" i="1"/>
  <c r="H39" i="1"/>
  <c r="I39" i="1"/>
  <c r="J39" i="1"/>
  <c r="E40" i="1"/>
  <c r="F40" i="1"/>
  <c r="H40" i="1"/>
  <c r="I40" i="1"/>
  <c r="J40" i="1"/>
  <c r="E41" i="1"/>
  <c r="F41" i="1"/>
  <c r="H41" i="1"/>
  <c r="I41" i="1"/>
  <c r="J41" i="1"/>
  <c r="E42" i="1"/>
  <c r="F42" i="1"/>
  <c r="H42" i="1"/>
  <c r="I42" i="1"/>
  <c r="J42" i="1"/>
  <c r="E43" i="1"/>
  <c r="F43" i="1"/>
  <c r="H43" i="1"/>
  <c r="I43" i="1"/>
  <c r="J43" i="1"/>
  <c r="E44" i="1"/>
  <c r="F44" i="1"/>
  <c r="H44" i="1"/>
  <c r="I44" i="1"/>
  <c r="J44" i="1"/>
  <c r="E45" i="1"/>
  <c r="F45" i="1"/>
  <c r="H45" i="1"/>
  <c r="I45" i="1"/>
  <c r="J45" i="1"/>
  <c r="E46" i="1"/>
  <c r="F46" i="1"/>
  <c r="H46" i="1"/>
  <c r="I46" i="1"/>
  <c r="J46" i="1"/>
  <c r="E47" i="1"/>
  <c r="F47" i="1"/>
  <c r="H47" i="1"/>
  <c r="I47" i="1"/>
  <c r="J47" i="1"/>
  <c r="E48" i="1"/>
  <c r="F48" i="1"/>
  <c r="H48" i="1"/>
  <c r="I48" i="1"/>
  <c r="J48" i="1"/>
  <c r="E49" i="1"/>
  <c r="F49" i="1"/>
  <c r="H49" i="1"/>
  <c r="I49" i="1"/>
  <c r="J49" i="1"/>
  <c r="E50" i="1"/>
  <c r="F50" i="1"/>
  <c r="H50" i="1"/>
  <c r="I50" i="1"/>
  <c r="J50" i="1"/>
  <c r="E3" i="1"/>
  <c r="F3" i="1"/>
  <c r="H3" i="1"/>
  <c r="I3" i="1"/>
  <c r="J3" i="1"/>
  <c r="E4" i="1"/>
  <c r="F4" i="1"/>
  <c r="H4" i="1"/>
  <c r="I4" i="1"/>
  <c r="J4" i="1"/>
  <c r="E5" i="1"/>
  <c r="F5" i="1"/>
  <c r="H5" i="1"/>
  <c r="I5" i="1"/>
  <c r="J5" i="1"/>
  <c r="E6" i="1"/>
  <c r="F6" i="1"/>
  <c r="H6" i="1"/>
  <c r="I6" i="1"/>
  <c r="J6" i="1"/>
  <c r="E7" i="1"/>
  <c r="F7" i="1"/>
  <c r="H7" i="1"/>
  <c r="I7" i="1"/>
  <c r="J7" i="1"/>
  <c r="E8" i="1"/>
  <c r="F8" i="1"/>
  <c r="H8" i="1"/>
  <c r="I8" i="1"/>
  <c r="J8" i="1"/>
  <c r="E9" i="1"/>
  <c r="F9" i="1"/>
  <c r="H9" i="1"/>
  <c r="I9" i="1"/>
  <c r="J9" i="1"/>
  <c r="E10" i="1"/>
  <c r="F10" i="1"/>
  <c r="H10" i="1"/>
  <c r="I10" i="1"/>
  <c r="J10" i="1"/>
  <c r="E11" i="1"/>
  <c r="F11" i="1"/>
  <c r="H11" i="1"/>
  <c r="I11" i="1"/>
  <c r="J11" i="1"/>
  <c r="E12" i="1"/>
  <c r="F12" i="1"/>
  <c r="H12" i="1"/>
  <c r="I12" i="1"/>
  <c r="J12" i="1"/>
  <c r="E13" i="1"/>
  <c r="F13" i="1"/>
  <c r="H13" i="1"/>
  <c r="I13" i="1"/>
  <c r="J13" i="1"/>
  <c r="E14" i="1"/>
  <c r="F14" i="1"/>
  <c r="H14" i="1"/>
  <c r="I14" i="1"/>
  <c r="J14" i="1"/>
  <c r="E15" i="1"/>
  <c r="F15" i="1"/>
  <c r="H15" i="1"/>
  <c r="I15" i="1"/>
  <c r="J15" i="1"/>
  <c r="E16" i="1"/>
  <c r="F16" i="1"/>
  <c r="H16" i="1"/>
  <c r="I16" i="1"/>
  <c r="J16" i="1"/>
  <c r="E17" i="1"/>
  <c r="F17" i="1"/>
  <c r="H17" i="1"/>
  <c r="I17" i="1"/>
  <c r="J17" i="1"/>
  <c r="E18" i="1"/>
  <c r="F18" i="1"/>
  <c r="H18" i="1"/>
  <c r="I18" i="1"/>
  <c r="J18" i="1"/>
  <c r="E19" i="1"/>
  <c r="F19" i="1"/>
  <c r="H19" i="1"/>
  <c r="I19" i="1"/>
  <c r="J19" i="1"/>
  <c r="E20" i="1"/>
  <c r="F20" i="1"/>
  <c r="H20" i="1"/>
  <c r="I20" i="1"/>
  <c r="J20" i="1"/>
  <c r="E21" i="1"/>
  <c r="F21" i="1"/>
  <c r="H21" i="1"/>
  <c r="I21" i="1"/>
  <c r="J21" i="1"/>
  <c r="E22" i="1"/>
  <c r="F22" i="1"/>
  <c r="H22" i="1"/>
  <c r="I22" i="1"/>
  <c r="J22" i="1"/>
  <c r="E23" i="1"/>
  <c r="F23" i="1"/>
  <c r="H23" i="1"/>
  <c r="I23" i="1"/>
  <c r="J23" i="1"/>
  <c r="E24" i="1"/>
  <c r="F24" i="1"/>
  <c r="H24" i="1"/>
  <c r="I24" i="1"/>
  <c r="J24" i="1"/>
  <c r="E25" i="1"/>
  <c r="F25" i="1"/>
  <c r="H25" i="1"/>
  <c r="I25" i="1"/>
  <c r="J25" i="1"/>
  <c r="E2" i="1"/>
  <c r="F2" i="1"/>
  <c r="H2" i="1"/>
  <c r="I2" i="1"/>
  <c r="J2" i="1"/>
</calcChain>
</file>

<file path=xl/sharedStrings.xml><?xml version="1.0" encoding="utf-8"?>
<sst xmlns="http://schemas.openxmlformats.org/spreadsheetml/2006/main" count="10" uniqueCount="10">
  <si>
    <t>xo</t>
  </si>
  <si>
    <t>vo</t>
  </si>
  <si>
    <t>a</t>
  </si>
  <si>
    <t>time</t>
  </si>
  <si>
    <t>height 1</t>
  </si>
  <si>
    <t>height 2</t>
  </si>
  <si>
    <t>abs err</t>
  </si>
  <si>
    <t>rel err</t>
  </si>
  <si>
    <t>pct err</t>
  </si>
  <si>
    <t>height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</si>
</sst>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height 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Sheet1!$D$2:$D$50</c:f>
              <c:numCache>
                <c:formatCode>General</c:formatCode>
                <c:ptCount val="4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0.699999999999999</c:v>
                </c:pt>
                <c:pt idx="29">
                  <c:v>0.724999999999999</c:v>
                </c:pt>
                <c:pt idx="30">
                  <c:v>0.749999999999999</c:v>
                </c:pt>
                <c:pt idx="31">
                  <c:v>0.774999999999999</c:v>
                </c:pt>
                <c:pt idx="32">
                  <c:v>0.799999999999999</c:v>
                </c:pt>
                <c:pt idx="33">
                  <c:v>0.824999999999999</c:v>
                </c:pt>
                <c:pt idx="34">
                  <c:v>0.849999999999999</c:v>
                </c:pt>
                <c:pt idx="35">
                  <c:v>0.874999999999999</c:v>
                </c:pt>
                <c:pt idx="36">
                  <c:v>0.899999999999999</c:v>
                </c:pt>
                <c:pt idx="37">
                  <c:v>0.924999999999999</c:v>
                </c:pt>
                <c:pt idx="38">
                  <c:v>0.949999999999999</c:v>
                </c:pt>
                <c:pt idx="39">
                  <c:v>0.974999999999998</c:v>
                </c:pt>
                <c:pt idx="40">
                  <c:v>0.999999999999998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</c:numCache>
            </c:numRef>
          </c:xVal>
          <c:yVal>
            <c:numRef>
              <c:f>Sheet1!$E$2:$E$50</c:f>
              <c:numCache>
                <c:formatCode>General</c:formatCode>
                <c:ptCount val="49"/>
                <c:pt idx="0">
                  <c:v>6.0</c:v>
                </c:pt>
                <c:pt idx="1">
                  <c:v>6.1219375</c:v>
                </c:pt>
                <c:pt idx="2">
                  <c:v>6.23775</c:v>
                </c:pt>
                <c:pt idx="3">
                  <c:v>6.3474375</c:v>
                </c:pt>
                <c:pt idx="4">
                  <c:v>6.451</c:v>
                </c:pt>
                <c:pt idx="5">
                  <c:v>6.5484375</c:v>
                </c:pt>
                <c:pt idx="6">
                  <c:v>6.63975</c:v>
                </c:pt>
                <c:pt idx="7">
                  <c:v>6.7249375</c:v>
                </c:pt>
                <c:pt idx="8">
                  <c:v>6.804</c:v>
                </c:pt>
                <c:pt idx="9">
                  <c:v>6.8769375</c:v>
                </c:pt>
                <c:pt idx="10">
                  <c:v>6.94375</c:v>
                </c:pt>
                <c:pt idx="11">
                  <c:v>7.0044375</c:v>
                </c:pt>
                <c:pt idx="12">
                  <c:v>7.059</c:v>
                </c:pt>
                <c:pt idx="13">
                  <c:v>7.1074375</c:v>
                </c:pt>
                <c:pt idx="14">
                  <c:v>7.14975</c:v>
                </c:pt>
                <c:pt idx="15">
                  <c:v>7.1859375</c:v>
                </c:pt>
                <c:pt idx="16">
                  <c:v>7.215999999999999</c:v>
                </c:pt>
                <c:pt idx="17">
                  <c:v>7.2399375</c:v>
                </c:pt>
                <c:pt idx="18">
                  <c:v>7.25775</c:v>
                </c:pt>
                <c:pt idx="19">
                  <c:v>7.2694375</c:v>
                </c:pt>
                <c:pt idx="20">
                  <c:v>7.275</c:v>
                </c:pt>
                <c:pt idx="21">
                  <c:v>7.274437499999999</c:v>
                </c:pt>
                <c:pt idx="22">
                  <c:v>7.267749999999999</c:v>
                </c:pt>
                <c:pt idx="23">
                  <c:v>7.2549375</c:v>
                </c:pt>
                <c:pt idx="24">
                  <c:v>7.236</c:v>
                </c:pt>
                <c:pt idx="25">
                  <c:v>7.2109375</c:v>
                </c:pt>
                <c:pt idx="26">
                  <c:v>7.17975</c:v>
                </c:pt>
                <c:pt idx="27">
                  <c:v>7.1424375</c:v>
                </c:pt>
                <c:pt idx="28">
                  <c:v>7.099000000000002</c:v>
                </c:pt>
                <c:pt idx="29">
                  <c:v>7.049437500000002</c:v>
                </c:pt>
                <c:pt idx="30">
                  <c:v>6.993750000000002</c:v>
                </c:pt>
                <c:pt idx="31">
                  <c:v>6.931937500000002</c:v>
                </c:pt>
                <c:pt idx="32">
                  <c:v>6.864000000000002</c:v>
                </c:pt>
                <c:pt idx="33">
                  <c:v>6.789937500000002</c:v>
                </c:pt>
                <c:pt idx="34">
                  <c:v>6.709750000000003</c:v>
                </c:pt>
                <c:pt idx="35">
                  <c:v>6.623437500000003</c:v>
                </c:pt>
                <c:pt idx="36">
                  <c:v>6.531000000000002</c:v>
                </c:pt>
                <c:pt idx="37">
                  <c:v>6.432437500000005</c:v>
                </c:pt>
                <c:pt idx="38">
                  <c:v>6.327750000000004</c:v>
                </c:pt>
                <c:pt idx="39">
                  <c:v>6.216937500000008</c:v>
                </c:pt>
                <c:pt idx="40">
                  <c:v>6.100000000000009</c:v>
                </c:pt>
                <c:pt idx="41">
                  <c:v>5.9769375</c:v>
                </c:pt>
                <c:pt idx="42">
                  <c:v>5.84775</c:v>
                </c:pt>
                <c:pt idx="43">
                  <c:v>5.7124375</c:v>
                </c:pt>
                <c:pt idx="44">
                  <c:v>5.570999999999999</c:v>
                </c:pt>
                <c:pt idx="45">
                  <c:v>5.423437499999999</c:v>
                </c:pt>
                <c:pt idx="46">
                  <c:v>5.26975</c:v>
                </c:pt>
                <c:pt idx="47">
                  <c:v>5.109937499999998</c:v>
                </c:pt>
                <c:pt idx="48">
                  <c:v>4.944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height 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Sheet1!$D$2:$D$50</c:f>
              <c:numCache>
                <c:formatCode>General</c:formatCode>
                <c:ptCount val="4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0.699999999999999</c:v>
                </c:pt>
                <c:pt idx="29">
                  <c:v>0.724999999999999</c:v>
                </c:pt>
                <c:pt idx="30">
                  <c:v>0.749999999999999</c:v>
                </c:pt>
                <c:pt idx="31">
                  <c:v>0.774999999999999</c:v>
                </c:pt>
                <c:pt idx="32">
                  <c:v>0.799999999999999</c:v>
                </c:pt>
                <c:pt idx="33">
                  <c:v>0.824999999999999</c:v>
                </c:pt>
                <c:pt idx="34">
                  <c:v>0.849999999999999</c:v>
                </c:pt>
                <c:pt idx="35">
                  <c:v>0.874999999999999</c:v>
                </c:pt>
                <c:pt idx="36">
                  <c:v>0.899999999999999</c:v>
                </c:pt>
                <c:pt idx="37">
                  <c:v>0.924999999999999</c:v>
                </c:pt>
                <c:pt idx="38">
                  <c:v>0.949999999999999</c:v>
                </c:pt>
                <c:pt idx="39">
                  <c:v>0.974999999999998</c:v>
                </c:pt>
                <c:pt idx="40">
                  <c:v>0.999999999999998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</c:numCache>
            </c:numRef>
          </c:xVal>
          <c:yVal>
            <c:numRef>
              <c:f>Sheet1!$F$2:$F$50</c:f>
              <c:numCache>
                <c:formatCode>General</c:formatCode>
                <c:ptCount val="49"/>
                <c:pt idx="0">
                  <c:v>6.0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7.0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8.0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9.0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9.499999999999994</c:v>
                </c:pt>
                <c:pt idx="29">
                  <c:v>9.624999999999994</c:v>
                </c:pt>
                <c:pt idx="30">
                  <c:v>9.749999999999994</c:v>
                </c:pt>
                <c:pt idx="31">
                  <c:v>9.874999999999994</c:v>
                </c:pt>
                <c:pt idx="32">
                  <c:v>9.999999999999994</c:v>
                </c:pt>
                <c:pt idx="33">
                  <c:v>10.12499999999999</c:v>
                </c:pt>
                <c:pt idx="34">
                  <c:v>10.24999999999999</c:v>
                </c:pt>
                <c:pt idx="35">
                  <c:v>10.37499999999999</c:v>
                </c:pt>
                <c:pt idx="36">
                  <c:v>10.49999999999999</c:v>
                </c:pt>
                <c:pt idx="37">
                  <c:v>10.625</c:v>
                </c:pt>
                <c:pt idx="38">
                  <c:v>10.74999999999999</c:v>
                </c:pt>
                <c:pt idx="39">
                  <c:v>10.87499999999999</c:v>
                </c:pt>
                <c:pt idx="40">
                  <c:v>10.99999999999999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height 3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Sheet1!$D$2:$D$50</c:f>
              <c:numCache>
                <c:formatCode>General</c:formatCode>
                <c:ptCount val="4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0.699999999999999</c:v>
                </c:pt>
                <c:pt idx="29">
                  <c:v>0.724999999999999</c:v>
                </c:pt>
                <c:pt idx="30">
                  <c:v>0.749999999999999</c:v>
                </c:pt>
                <c:pt idx="31">
                  <c:v>0.774999999999999</c:v>
                </c:pt>
                <c:pt idx="32">
                  <c:v>0.799999999999999</c:v>
                </c:pt>
                <c:pt idx="33">
                  <c:v>0.824999999999999</c:v>
                </c:pt>
                <c:pt idx="34">
                  <c:v>0.849999999999999</c:v>
                </c:pt>
                <c:pt idx="35">
                  <c:v>0.874999999999999</c:v>
                </c:pt>
                <c:pt idx="36">
                  <c:v>0.899999999999999</c:v>
                </c:pt>
                <c:pt idx="37">
                  <c:v>0.924999999999999</c:v>
                </c:pt>
                <c:pt idx="38">
                  <c:v>0.949999999999999</c:v>
                </c:pt>
                <c:pt idx="39">
                  <c:v>0.974999999999998</c:v>
                </c:pt>
                <c:pt idx="40">
                  <c:v>0.999999999999998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</c:numCache>
            </c:numRef>
          </c:xVal>
          <c:yVal>
            <c:numRef>
              <c:f>Sheet1!$G$2:$G$50</c:f>
              <c:numCache>
                <c:formatCode>General</c:formatCode>
                <c:ptCount val="49"/>
                <c:pt idx="0">
                  <c:v>6.0</c:v>
                </c:pt>
                <c:pt idx="1">
                  <c:v>6.124986979573562</c:v>
                </c:pt>
                <c:pt idx="2">
                  <c:v>6.249895846353391</c:v>
                </c:pt>
                <c:pt idx="3">
                  <c:v>6.374648536363711</c:v>
                </c:pt>
                <c:pt idx="4">
                  <c:v>6.49916708323414</c:v>
                </c:pt>
                <c:pt idx="5">
                  <c:v>6.623373666926138</c:v>
                </c:pt>
                <c:pt idx="6">
                  <c:v>6.747190662367996</c:v>
                </c:pt>
                <c:pt idx="7">
                  <c:v>6.87054068796798</c:v>
                </c:pt>
                <c:pt idx="8">
                  <c:v>6.993346653975305</c:v>
                </c:pt>
                <c:pt idx="9">
                  <c:v>7.115531810658728</c:v>
                </c:pt>
                <c:pt idx="10">
                  <c:v>7.237019796272614</c:v>
                </c:pt>
                <c:pt idx="11">
                  <c:v>7.357734684780564</c:v>
                </c:pt>
                <c:pt idx="12">
                  <c:v>7.477601033306697</c:v>
                </c:pt>
                <c:pt idx="13">
                  <c:v>7.596543929285005</c:v>
                </c:pt>
                <c:pt idx="14">
                  <c:v>7.714489037277257</c:v>
                </c:pt>
                <c:pt idx="15">
                  <c:v>7.831362645430237</c:v>
                </c:pt>
                <c:pt idx="16">
                  <c:v>7.947091711543253</c:v>
                </c:pt>
                <c:pt idx="17">
                  <c:v>8.061603908717124</c:v>
                </c:pt>
                <c:pt idx="18">
                  <c:v>8.174827670556152</c:v>
                </c:pt>
                <c:pt idx="19">
                  <c:v>8.286692235894776</c:v>
                </c:pt>
                <c:pt idx="20">
                  <c:v>8.397127693021015</c:v>
                </c:pt>
                <c:pt idx="21">
                  <c:v>8.50606502336899</c:v>
                </c:pt>
                <c:pt idx="22">
                  <c:v>8.613436144653295</c:v>
                </c:pt>
                <c:pt idx="23">
                  <c:v>8.719173953418213</c:v>
                </c:pt>
                <c:pt idx="24">
                  <c:v>8.823212366975177</c:v>
                </c:pt>
                <c:pt idx="25">
                  <c:v>8.92548636470231</c:v>
                </c:pt>
                <c:pt idx="26">
                  <c:v>9.025932028680198</c:v>
                </c:pt>
                <c:pt idx="27">
                  <c:v>9.1244865836385</c:v>
                </c:pt>
                <c:pt idx="28">
                  <c:v>9.221088436188451</c:v>
                </c:pt>
                <c:pt idx="29">
                  <c:v>9.315677213316744</c:v>
                </c:pt>
                <c:pt idx="30">
                  <c:v>9.408193800116667</c:v>
                </c:pt>
                <c:pt idx="31">
                  <c:v>9.498580376733013</c:v>
                </c:pt>
                <c:pt idx="32">
                  <c:v>9.58678045449761</c:v>
                </c:pt>
                <c:pt idx="33">
                  <c:v>9.672738911232888</c:v>
                </c:pt>
                <c:pt idx="34">
                  <c:v>9.75640202570146</c:v>
                </c:pt>
                <c:pt idx="35">
                  <c:v>9.837717511180132</c:v>
                </c:pt>
                <c:pt idx="36">
                  <c:v>9.91663454813741</c:v>
                </c:pt>
                <c:pt idx="37">
                  <c:v>9.993103815994068</c:v>
                </c:pt>
                <c:pt idx="38">
                  <c:v>10.06707752394687</c:v>
                </c:pt>
                <c:pt idx="39">
                  <c:v>10.13850944083628</c:v>
                </c:pt>
                <c:pt idx="40">
                  <c:v>10.20735492403948</c:v>
                </c:pt>
                <c:pt idx="41">
                  <c:v>10.27357094737047</c:v>
                </c:pt>
                <c:pt idx="42">
                  <c:v>10.33711612797008</c:v>
                </c:pt>
                <c:pt idx="43">
                  <c:v>10.39795075216895</c:v>
                </c:pt>
                <c:pt idx="44">
                  <c:v>10.45603680030718</c:v>
                </c:pt>
                <c:pt idx="45">
                  <c:v>10.51133797049548</c:v>
                </c:pt>
                <c:pt idx="46">
                  <c:v>10.56381970130261</c:v>
                </c:pt>
                <c:pt idx="47">
                  <c:v>10.61344919335517</c:v>
                </c:pt>
                <c:pt idx="48">
                  <c:v>10.66019542983613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30944"/>
        <c:axId val="-2135328032"/>
      </c:scatterChart>
      <c:valAx>
        <c:axId val="-21353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28032"/>
        <c:crosses val="autoZero"/>
        <c:crossBetween val="midCat"/>
      </c:valAx>
      <c:valAx>
        <c:axId val="-21353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3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5</xdr:row>
      <xdr:rowOff>25400</xdr:rowOff>
    </xdr:from>
    <xdr:to>
      <xdr:col>36</xdr:col>
      <xdr:colOff>736600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G3" sqref="G3"/>
    </sheetView>
  </sheetViews>
  <sheetFormatPr baseColWidth="10" defaultRowHeight="16" x14ac:dyDescent="0.2"/>
  <sheetData>
    <row r="1" spans="1:10" x14ac:dyDescent="0.2">
      <c r="A1" t="s">
        <v>0</v>
      </c>
      <c r="B1">
        <v>6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">
      <c r="A2" t="s">
        <v>1</v>
      </c>
      <c r="B2">
        <v>5</v>
      </c>
      <c r="D2">
        <v>0</v>
      </c>
      <c r="E2">
        <f t="shared" ref="E2:E33" si="0">xo+vo*t+0.5*a*t^2</f>
        <v>6</v>
      </c>
      <c r="F2">
        <f t="shared" ref="F2:F33" si="1">xo+vo*t</f>
        <v>6</v>
      </c>
      <c r="G2">
        <f t="shared" ref="G2:G33" si="2">xo+vo*SIN(t)</f>
        <v>6</v>
      </c>
      <c r="H2">
        <f>ABS(E2-F2)</f>
        <v>0</v>
      </c>
      <c r="I2">
        <f>H2/E2</f>
        <v>0</v>
      </c>
      <c r="J2">
        <f>100*I2</f>
        <v>0</v>
      </c>
    </row>
    <row r="3" spans="1:10" x14ac:dyDescent="0.2">
      <c r="A3" t="s">
        <v>2</v>
      </c>
      <c r="B3">
        <v>-9.8000000000000007</v>
      </c>
      <c r="D3">
        <v>2.5000000000000001E-2</v>
      </c>
      <c r="E3">
        <f t="shared" si="0"/>
        <v>6.1219374999999996</v>
      </c>
      <c r="F3">
        <f t="shared" si="1"/>
        <v>6.125</v>
      </c>
      <c r="G3">
        <f t="shared" si="2"/>
        <v>6.1249869795735616</v>
      </c>
      <c r="H3">
        <f t="shared" ref="H3:H25" si="3">ABS(E3-F3)</f>
        <v>3.0625000000004121E-3</v>
      </c>
      <c r="I3">
        <f t="shared" ref="I3:I25" si="4">H3/E3</f>
        <v>5.0025012506259867E-4</v>
      </c>
      <c r="J3">
        <f t="shared" ref="J3:J50" si="5">100*I3</f>
        <v>5.0025012506259868E-2</v>
      </c>
    </row>
    <row r="4" spans="1:10" x14ac:dyDescent="0.2">
      <c r="D4">
        <v>0.05</v>
      </c>
      <c r="E4">
        <f t="shared" si="0"/>
        <v>6.2377500000000001</v>
      </c>
      <c r="F4">
        <f t="shared" si="1"/>
        <v>6.25</v>
      </c>
      <c r="G4">
        <f t="shared" si="2"/>
        <v>6.2498958463533913</v>
      </c>
      <c r="H4">
        <f t="shared" si="3"/>
        <v>1.2249999999999872E-2</v>
      </c>
      <c r="I4">
        <f t="shared" si="4"/>
        <v>1.9638491443228524E-3</v>
      </c>
      <c r="J4">
        <f t="shared" si="5"/>
        <v>0.19638491443228523</v>
      </c>
    </row>
    <row r="5" spans="1:10" x14ac:dyDescent="0.2">
      <c r="D5">
        <v>7.4999999999999997E-2</v>
      </c>
      <c r="E5">
        <f t="shared" si="0"/>
        <v>6.3474374999999998</v>
      </c>
      <c r="F5">
        <f t="shared" si="1"/>
        <v>6.375</v>
      </c>
      <c r="G5">
        <f t="shared" si="2"/>
        <v>6.3746485363637113</v>
      </c>
      <c r="H5">
        <f t="shared" si="3"/>
        <v>2.7562500000000156E-2</v>
      </c>
      <c r="I5">
        <f t="shared" si="4"/>
        <v>4.3423034886125554E-3</v>
      </c>
      <c r="J5">
        <f t="shared" si="5"/>
        <v>0.43423034886125556</v>
      </c>
    </row>
    <row r="6" spans="1:10" x14ac:dyDescent="0.2">
      <c r="D6">
        <v>0.1</v>
      </c>
      <c r="E6">
        <f t="shared" si="0"/>
        <v>6.4509999999999996</v>
      </c>
      <c r="F6">
        <f t="shared" si="1"/>
        <v>6.5</v>
      </c>
      <c r="G6">
        <f t="shared" si="2"/>
        <v>6.4991670832341404</v>
      </c>
      <c r="H6">
        <f t="shared" si="3"/>
        <v>4.9000000000000377E-2</v>
      </c>
      <c r="I6">
        <f t="shared" si="4"/>
        <v>7.5957215935514464E-3</v>
      </c>
      <c r="J6">
        <f t="shared" si="5"/>
        <v>0.75957215935514466</v>
      </c>
    </row>
    <row r="7" spans="1:10" x14ac:dyDescent="0.2">
      <c r="D7">
        <v>0.125</v>
      </c>
      <c r="E7">
        <f t="shared" si="0"/>
        <v>6.5484375000000004</v>
      </c>
      <c r="F7">
        <f t="shared" si="1"/>
        <v>6.625</v>
      </c>
      <c r="G7">
        <f t="shared" si="2"/>
        <v>6.6233736669261383</v>
      </c>
      <c r="H7">
        <f t="shared" si="3"/>
        <v>7.6562499999999645E-2</v>
      </c>
      <c r="I7">
        <f t="shared" si="4"/>
        <v>1.1691720353137621E-2</v>
      </c>
      <c r="J7">
        <f t="shared" si="5"/>
        <v>1.169172035313762</v>
      </c>
    </row>
    <row r="8" spans="1:10" x14ac:dyDescent="0.2">
      <c r="D8">
        <v>0.15</v>
      </c>
      <c r="E8">
        <f t="shared" si="0"/>
        <v>6.6397500000000003</v>
      </c>
      <c r="F8">
        <f t="shared" si="1"/>
        <v>6.75</v>
      </c>
      <c r="G8">
        <f t="shared" si="2"/>
        <v>6.7471906623679958</v>
      </c>
      <c r="H8">
        <f t="shared" si="3"/>
        <v>0.11024999999999974</v>
      </c>
      <c r="I8">
        <f t="shared" si="4"/>
        <v>1.6604540833615684E-2</v>
      </c>
      <c r="J8">
        <f t="shared" si="5"/>
        <v>1.6604540833615684</v>
      </c>
    </row>
    <row r="9" spans="1:10" x14ac:dyDescent="0.2">
      <c r="D9">
        <v>0.17499999999999999</v>
      </c>
      <c r="E9">
        <f t="shared" si="0"/>
        <v>6.7249375000000002</v>
      </c>
      <c r="F9">
        <f t="shared" si="1"/>
        <v>6.875</v>
      </c>
      <c r="G9">
        <f t="shared" si="2"/>
        <v>6.8705406879679796</v>
      </c>
      <c r="H9">
        <f t="shared" si="3"/>
        <v>0.15006249999999977</v>
      </c>
      <c r="I9">
        <f t="shared" si="4"/>
        <v>2.2314333776336175E-2</v>
      </c>
      <c r="J9">
        <f t="shared" si="5"/>
        <v>2.2314333776336173</v>
      </c>
    </row>
    <row r="10" spans="1:10" x14ac:dyDescent="0.2">
      <c r="D10">
        <v>0.2</v>
      </c>
      <c r="E10">
        <f t="shared" si="0"/>
        <v>6.8040000000000003</v>
      </c>
      <c r="F10">
        <f t="shared" si="1"/>
        <v>7</v>
      </c>
      <c r="G10">
        <f t="shared" si="2"/>
        <v>6.9933466539753057</v>
      </c>
      <c r="H10">
        <f t="shared" si="3"/>
        <v>0.19599999999999973</v>
      </c>
      <c r="I10">
        <f t="shared" si="4"/>
        <v>2.8806584362139877E-2</v>
      </c>
      <c r="J10">
        <f t="shared" si="5"/>
        <v>2.8806584362139875</v>
      </c>
    </row>
    <row r="11" spans="1:10" x14ac:dyDescent="0.2">
      <c r="D11">
        <v>0.22500000000000001</v>
      </c>
      <c r="E11">
        <f t="shared" si="0"/>
        <v>6.8769375000000004</v>
      </c>
      <c r="F11">
        <f t="shared" si="1"/>
        <v>7.125</v>
      </c>
      <c r="G11">
        <f t="shared" si="2"/>
        <v>7.1155318106587275</v>
      </c>
      <c r="H11">
        <f t="shared" si="3"/>
        <v>0.24806249999999963</v>
      </c>
      <c r="I11">
        <f t="shared" si="4"/>
        <v>3.6071652534285736E-2</v>
      </c>
      <c r="J11">
        <f t="shared" si="5"/>
        <v>3.6071652534285734</v>
      </c>
    </row>
    <row r="12" spans="1:10" x14ac:dyDescent="0.2">
      <c r="D12">
        <v>0.25</v>
      </c>
      <c r="E12">
        <f t="shared" si="0"/>
        <v>6.9437499999999996</v>
      </c>
      <c r="F12">
        <f t="shared" si="1"/>
        <v>7.25</v>
      </c>
      <c r="G12">
        <f t="shared" si="2"/>
        <v>7.2370197962726142</v>
      </c>
      <c r="H12">
        <f t="shared" si="3"/>
        <v>0.30625000000000036</v>
      </c>
      <c r="I12">
        <f t="shared" si="4"/>
        <v>4.4104410441044156E-2</v>
      </c>
      <c r="J12">
        <f t="shared" si="5"/>
        <v>4.4104410441044157</v>
      </c>
    </row>
    <row r="13" spans="1:10" x14ac:dyDescent="0.2">
      <c r="D13">
        <v>0.27500000000000002</v>
      </c>
      <c r="E13">
        <f t="shared" si="0"/>
        <v>7.0044374999999999</v>
      </c>
      <c r="F13">
        <f t="shared" si="1"/>
        <v>7.375</v>
      </c>
      <c r="G13">
        <f t="shared" si="2"/>
        <v>7.3577346847805645</v>
      </c>
      <c r="H13">
        <f t="shared" si="3"/>
        <v>0.37056250000000013</v>
      </c>
      <c r="I13">
        <f t="shared" si="4"/>
        <v>5.2903962666523918E-2</v>
      </c>
      <c r="J13">
        <f t="shared" si="5"/>
        <v>5.290396266652392</v>
      </c>
    </row>
    <row r="14" spans="1:10" x14ac:dyDescent="0.2">
      <c r="D14">
        <v>0.3</v>
      </c>
      <c r="E14">
        <f t="shared" si="0"/>
        <v>7.0590000000000002</v>
      </c>
      <c r="F14">
        <f t="shared" si="1"/>
        <v>7.5</v>
      </c>
      <c r="G14">
        <f t="shared" si="2"/>
        <v>7.4776010333066978</v>
      </c>
      <c r="H14">
        <f t="shared" si="3"/>
        <v>0.44099999999999984</v>
      </c>
      <c r="I14">
        <f t="shared" si="4"/>
        <v>6.2473438164045873E-2</v>
      </c>
      <c r="J14">
        <f t="shared" si="5"/>
        <v>6.2473438164045874</v>
      </c>
    </row>
    <row r="15" spans="1:10" x14ac:dyDescent="0.2">
      <c r="D15">
        <v>0.32500000000000001</v>
      </c>
      <c r="E15">
        <f t="shared" si="0"/>
        <v>7.1074374999999996</v>
      </c>
      <c r="F15">
        <f t="shared" si="1"/>
        <v>7.625</v>
      </c>
      <c r="G15">
        <f t="shared" si="2"/>
        <v>7.596543929285005</v>
      </c>
      <c r="H15">
        <f t="shared" si="3"/>
        <v>0.51756250000000037</v>
      </c>
      <c r="I15">
        <f t="shared" si="4"/>
        <v>7.2819845408419057E-2</v>
      </c>
      <c r="J15">
        <f t="shared" si="5"/>
        <v>7.2819845408419059</v>
      </c>
    </row>
    <row r="16" spans="1:10" x14ac:dyDescent="0.2">
      <c r="D16">
        <v>0.35</v>
      </c>
      <c r="E16">
        <f t="shared" si="0"/>
        <v>7.14975</v>
      </c>
      <c r="F16">
        <f t="shared" si="1"/>
        <v>7.75</v>
      </c>
      <c r="G16">
        <f t="shared" si="2"/>
        <v>7.7144890372772572</v>
      </c>
      <c r="H16">
        <f t="shared" si="3"/>
        <v>0.60024999999999995</v>
      </c>
      <c r="I16">
        <f t="shared" si="4"/>
        <v>8.3953984405049115E-2</v>
      </c>
      <c r="J16">
        <f t="shared" si="5"/>
        <v>8.3953984405049109</v>
      </c>
    </row>
    <row r="17" spans="4:10" x14ac:dyDescent="0.2">
      <c r="D17">
        <v>0.375</v>
      </c>
      <c r="E17">
        <f t="shared" si="0"/>
        <v>7.1859374999999996</v>
      </c>
      <c r="F17">
        <f t="shared" si="1"/>
        <v>7.875</v>
      </c>
      <c r="G17">
        <f t="shared" si="2"/>
        <v>7.8313626454302376</v>
      </c>
      <c r="H17">
        <f t="shared" si="3"/>
        <v>0.68906250000000036</v>
      </c>
      <c r="I17">
        <f t="shared" si="4"/>
        <v>9.589041095890416E-2</v>
      </c>
      <c r="J17">
        <f t="shared" si="5"/>
        <v>9.5890410958904155</v>
      </c>
    </row>
    <row r="18" spans="4:10" x14ac:dyDescent="0.2">
      <c r="D18">
        <v>0.4</v>
      </c>
      <c r="E18">
        <f t="shared" si="0"/>
        <v>7.2159999999999993</v>
      </c>
      <c r="F18">
        <f t="shared" si="1"/>
        <v>8</v>
      </c>
      <c r="G18">
        <f t="shared" si="2"/>
        <v>7.9470917115432531</v>
      </c>
      <c r="H18">
        <f t="shared" si="3"/>
        <v>0.7840000000000007</v>
      </c>
      <c r="I18">
        <f t="shared" si="4"/>
        <v>0.10864745011086485</v>
      </c>
      <c r="J18">
        <f t="shared" si="5"/>
        <v>10.864745011086486</v>
      </c>
    </row>
    <row r="19" spans="4:10" x14ac:dyDescent="0.2">
      <c r="D19">
        <v>0.42499999999999999</v>
      </c>
      <c r="E19">
        <f t="shared" si="0"/>
        <v>7.2399374999999999</v>
      </c>
      <c r="F19">
        <f t="shared" si="1"/>
        <v>8.125</v>
      </c>
      <c r="G19">
        <f t="shared" si="2"/>
        <v>8.0616039087171245</v>
      </c>
      <c r="H19">
        <f t="shared" si="3"/>
        <v>0.88506250000000009</v>
      </c>
      <c r="I19">
        <f t="shared" si="4"/>
        <v>0.12224725696872385</v>
      </c>
      <c r="J19">
        <f t="shared" si="5"/>
        <v>12.224725696872385</v>
      </c>
    </row>
    <row r="20" spans="4:10" x14ac:dyDescent="0.2">
      <c r="D20">
        <v>0.45</v>
      </c>
      <c r="E20">
        <f t="shared" si="0"/>
        <v>7.2577499999999997</v>
      </c>
      <c r="F20">
        <f t="shared" si="1"/>
        <v>8.25</v>
      </c>
      <c r="G20">
        <f t="shared" si="2"/>
        <v>8.1748276705561516</v>
      </c>
      <c r="H20">
        <f t="shared" si="3"/>
        <v>0.9922500000000003</v>
      </c>
      <c r="I20">
        <f t="shared" si="4"/>
        <v>0.13671592435672217</v>
      </c>
      <c r="J20">
        <f t="shared" si="5"/>
        <v>13.671592435672217</v>
      </c>
    </row>
    <row r="21" spans="4:10" x14ac:dyDescent="0.2">
      <c r="D21">
        <v>0.47499999999999998</v>
      </c>
      <c r="E21">
        <f t="shared" si="0"/>
        <v>7.2694375000000004</v>
      </c>
      <c r="F21">
        <f t="shared" si="1"/>
        <v>8.375</v>
      </c>
      <c r="G21">
        <f t="shared" si="2"/>
        <v>8.2866922358947761</v>
      </c>
      <c r="H21">
        <f t="shared" si="3"/>
        <v>1.1055624999999996</v>
      </c>
      <c r="I21">
        <f t="shared" si="4"/>
        <v>0.15208363783305098</v>
      </c>
      <c r="J21">
        <f t="shared" si="5"/>
        <v>15.208363783305098</v>
      </c>
    </row>
    <row r="22" spans="4:10" x14ac:dyDescent="0.2">
      <c r="D22">
        <v>0.5</v>
      </c>
      <c r="E22">
        <f t="shared" si="0"/>
        <v>7.2750000000000004</v>
      </c>
      <c r="F22">
        <f t="shared" si="1"/>
        <v>8.5</v>
      </c>
      <c r="G22">
        <f t="shared" si="2"/>
        <v>8.3971276930210159</v>
      </c>
      <c r="H22">
        <f t="shared" si="3"/>
        <v>1.2249999999999996</v>
      </c>
      <c r="I22">
        <f t="shared" si="4"/>
        <v>0.16838487972508584</v>
      </c>
      <c r="J22">
        <f t="shared" si="5"/>
        <v>16.838487972508585</v>
      </c>
    </row>
    <row r="23" spans="4:10" x14ac:dyDescent="0.2">
      <c r="D23">
        <v>0.52500000000000002</v>
      </c>
      <c r="E23">
        <f t="shared" si="0"/>
        <v>7.2744374999999994</v>
      </c>
      <c r="F23">
        <f t="shared" si="1"/>
        <v>8.625</v>
      </c>
      <c r="G23">
        <f t="shared" si="2"/>
        <v>8.5060650233689898</v>
      </c>
      <c r="H23">
        <f t="shared" si="3"/>
        <v>1.3505625000000006</v>
      </c>
      <c r="I23">
        <f t="shared" si="4"/>
        <v>0.18565868494986734</v>
      </c>
      <c r="J23">
        <f t="shared" si="5"/>
        <v>18.565868494986734</v>
      </c>
    </row>
    <row r="24" spans="4:10" x14ac:dyDescent="0.2">
      <c r="D24">
        <v>0.55000000000000004</v>
      </c>
      <c r="E24">
        <f t="shared" si="0"/>
        <v>7.2677499999999995</v>
      </c>
      <c r="F24">
        <f t="shared" si="1"/>
        <v>8.75</v>
      </c>
      <c r="G24">
        <f t="shared" si="2"/>
        <v>8.6134361446532957</v>
      </c>
      <c r="H24">
        <f t="shared" si="3"/>
        <v>1.4822500000000005</v>
      </c>
      <c r="I24">
        <f t="shared" si="4"/>
        <v>0.20394895256441134</v>
      </c>
      <c r="J24">
        <f t="shared" si="5"/>
        <v>20.394895256441135</v>
      </c>
    </row>
    <row r="25" spans="4:10" x14ac:dyDescent="0.2">
      <c r="D25">
        <v>0.57499999999999996</v>
      </c>
      <c r="E25">
        <f t="shared" si="0"/>
        <v>7.2549375000000005</v>
      </c>
      <c r="F25">
        <f t="shared" si="1"/>
        <v>8.875</v>
      </c>
      <c r="G25">
        <f t="shared" si="2"/>
        <v>8.7191739534182133</v>
      </c>
      <c r="H25">
        <f t="shared" si="3"/>
        <v>1.6200624999999995</v>
      </c>
      <c r="I25">
        <f t="shared" si="4"/>
        <v>0.22330481827031581</v>
      </c>
      <c r="J25">
        <f t="shared" si="5"/>
        <v>22.33048182703158</v>
      </c>
    </row>
    <row r="26" spans="4:10" x14ac:dyDescent="0.2">
      <c r="D26">
        <v>0.6</v>
      </c>
      <c r="E26">
        <f t="shared" si="0"/>
        <v>7.2359999999999998</v>
      </c>
      <c r="F26">
        <f t="shared" si="1"/>
        <v>9</v>
      </c>
      <c r="G26">
        <f t="shared" si="2"/>
        <v>8.8232123669751772</v>
      </c>
      <c r="H26">
        <f t="shared" ref="H26:H50" si="6">ABS(E26-F26)</f>
        <v>1.7640000000000002</v>
      </c>
      <c r="I26">
        <f t="shared" ref="I26:I50" si="7">H26/E26</f>
        <v>0.24378109452736321</v>
      </c>
      <c r="J26">
        <f t="shared" si="5"/>
        <v>24.378109452736322</v>
      </c>
    </row>
    <row r="27" spans="4:10" x14ac:dyDescent="0.2">
      <c r="D27">
        <v>0.625</v>
      </c>
      <c r="E27">
        <f t="shared" si="0"/>
        <v>7.2109375</v>
      </c>
      <c r="F27">
        <f t="shared" si="1"/>
        <v>9.125</v>
      </c>
      <c r="G27">
        <f t="shared" si="2"/>
        <v>8.9254863647023122</v>
      </c>
      <c r="H27">
        <f t="shared" si="6"/>
        <v>1.9140625</v>
      </c>
      <c r="I27">
        <f t="shared" si="7"/>
        <v>0.26543878656554715</v>
      </c>
      <c r="J27">
        <f t="shared" si="5"/>
        <v>26.543878656554714</v>
      </c>
    </row>
    <row r="28" spans="4:10" x14ac:dyDescent="0.2">
      <c r="D28">
        <v>0.65</v>
      </c>
      <c r="E28">
        <f t="shared" si="0"/>
        <v>7.1797500000000003</v>
      </c>
      <c r="F28">
        <f t="shared" si="1"/>
        <v>9.25</v>
      </c>
      <c r="G28">
        <f t="shared" si="2"/>
        <v>9.0259320286801987</v>
      </c>
      <c r="H28">
        <f t="shared" si="6"/>
        <v>2.0702499999999997</v>
      </c>
      <c r="I28">
        <f t="shared" si="7"/>
        <v>0.28834569448796959</v>
      </c>
      <c r="J28">
        <f t="shared" si="5"/>
        <v>28.834569448796959</v>
      </c>
    </row>
    <row r="29" spans="4:10" x14ac:dyDescent="0.2">
      <c r="D29">
        <v>0.67500000000000004</v>
      </c>
      <c r="E29">
        <f t="shared" si="0"/>
        <v>7.1424374999999998</v>
      </c>
      <c r="F29">
        <f t="shared" si="1"/>
        <v>9.375</v>
      </c>
      <c r="G29">
        <f t="shared" si="2"/>
        <v>9.1244865836385003</v>
      </c>
      <c r="H29">
        <f t="shared" si="6"/>
        <v>2.2325625000000002</v>
      </c>
      <c r="I29">
        <f t="shared" si="7"/>
        <v>0.31257711390544196</v>
      </c>
      <c r="J29">
        <f t="shared" si="5"/>
        <v>31.257711390544195</v>
      </c>
    </row>
    <row r="30" spans="4:10" x14ac:dyDescent="0.2">
      <c r="D30">
        <v>0.69999999999999896</v>
      </c>
      <c r="E30">
        <f t="shared" si="0"/>
        <v>7.099000000000002</v>
      </c>
      <c r="F30">
        <f t="shared" si="1"/>
        <v>9.4999999999999947</v>
      </c>
      <c r="G30">
        <f t="shared" si="2"/>
        <v>9.2210884361884506</v>
      </c>
      <c r="H30">
        <f t="shared" si="6"/>
        <v>2.4009999999999927</v>
      </c>
      <c r="I30">
        <f t="shared" si="7"/>
        <v>0.33821665023242597</v>
      </c>
      <c r="J30">
        <f t="shared" si="5"/>
        <v>33.821665023242595</v>
      </c>
    </row>
    <row r="31" spans="4:10" x14ac:dyDescent="0.2">
      <c r="D31">
        <v>0.72499999999999898</v>
      </c>
      <c r="E31">
        <f t="shared" si="0"/>
        <v>7.0494375000000016</v>
      </c>
      <c r="F31">
        <f t="shared" si="1"/>
        <v>9.6249999999999947</v>
      </c>
      <c r="G31">
        <f t="shared" si="2"/>
        <v>9.3156772133167447</v>
      </c>
      <c r="H31">
        <f t="shared" si="6"/>
        <v>2.5755624999999931</v>
      </c>
      <c r="I31">
        <f t="shared" si="7"/>
        <v>0.36535716502203086</v>
      </c>
      <c r="J31">
        <f t="shared" si="5"/>
        <v>36.535716502203087</v>
      </c>
    </row>
    <row r="32" spans="4:10" x14ac:dyDescent="0.2">
      <c r="D32">
        <v>0.749999999999999</v>
      </c>
      <c r="E32">
        <f t="shared" si="0"/>
        <v>6.9937500000000021</v>
      </c>
      <c r="F32">
        <f t="shared" si="1"/>
        <v>9.7499999999999947</v>
      </c>
      <c r="G32">
        <f t="shared" si="2"/>
        <v>9.4081938001166669</v>
      </c>
      <c r="H32">
        <f t="shared" si="6"/>
        <v>2.7562499999999925</v>
      </c>
      <c r="I32">
        <f t="shared" si="7"/>
        <v>0.39410187667560204</v>
      </c>
      <c r="J32">
        <f t="shared" si="5"/>
        <v>39.410187667560201</v>
      </c>
    </row>
    <row r="33" spans="4:10" x14ac:dyDescent="0.2">
      <c r="D33">
        <v>0.77499999999999902</v>
      </c>
      <c r="E33">
        <f t="shared" si="0"/>
        <v>6.9319375000000019</v>
      </c>
      <c r="F33">
        <f t="shared" si="1"/>
        <v>9.8749999999999947</v>
      </c>
      <c r="G33">
        <f t="shared" si="2"/>
        <v>9.4985803767330133</v>
      </c>
      <c r="H33">
        <f t="shared" si="6"/>
        <v>2.9430624999999928</v>
      </c>
      <c r="I33">
        <f t="shared" si="7"/>
        <v>0.42456564272254216</v>
      </c>
      <c r="J33">
        <f t="shared" si="5"/>
        <v>42.456564272254212</v>
      </c>
    </row>
    <row r="34" spans="4:10" x14ac:dyDescent="0.2">
      <c r="D34">
        <v>0.79999999999999905</v>
      </c>
      <c r="E34">
        <f t="shared" ref="E34:E50" si="8">xo+vo*t+0.5*a*t^2</f>
        <v>6.8640000000000025</v>
      </c>
      <c r="F34">
        <f t="shared" ref="F34:F50" si="9">xo+vo*t</f>
        <v>9.9999999999999947</v>
      </c>
      <c r="G34">
        <f t="shared" ref="G34:G50" si="10">xo+vo*SIN(t)</f>
        <v>9.5867804544976103</v>
      </c>
      <c r="H34">
        <f t="shared" si="6"/>
        <v>3.1359999999999921</v>
      </c>
      <c r="I34">
        <f t="shared" si="7"/>
        <v>0.45687645687645556</v>
      </c>
      <c r="J34">
        <f t="shared" si="5"/>
        <v>45.687645687645556</v>
      </c>
    </row>
    <row r="35" spans="4:10" x14ac:dyDescent="0.2">
      <c r="D35">
        <v>0.82499999999999896</v>
      </c>
      <c r="E35">
        <f t="shared" si="8"/>
        <v>6.7899375000000024</v>
      </c>
      <c r="F35">
        <f t="shared" si="9"/>
        <v>10.124999999999995</v>
      </c>
      <c r="G35">
        <f t="shared" si="10"/>
        <v>9.672738911232889</v>
      </c>
      <c r="H35">
        <f t="shared" si="6"/>
        <v>3.3350624999999923</v>
      </c>
      <c r="I35">
        <f t="shared" si="7"/>
        <v>0.49117720155745043</v>
      </c>
      <c r="J35">
        <f t="shared" si="5"/>
        <v>49.11772015574504</v>
      </c>
    </row>
    <row r="36" spans="4:10" x14ac:dyDescent="0.2">
      <c r="D36">
        <v>0.84999999999999898</v>
      </c>
      <c r="E36">
        <f t="shared" si="8"/>
        <v>6.7097500000000032</v>
      </c>
      <c r="F36">
        <f t="shared" si="9"/>
        <v>10.249999999999995</v>
      </c>
      <c r="G36">
        <f t="shared" si="10"/>
        <v>9.7564020257014601</v>
      </c>
      <c r="H36">
        <f t="shared" si="6"/>
        <v>3.5402499999999915</v>
      </c>
      <c r="I36">
        <f t="shared" si="7"/>
        <v>0.52762770595029473</v>
      </c>
      <c r="J36">
        <f t="shared" si="5"/>
        <v>52.762770595029473</v>
      </c>
    </row>
    <row r="37" spans="4:10" x14ac:dyDescent="0.2">
      <c r="D37">
        <v>0.874999999999999</v>
      </c>
      <c r="E37">
        <f t="shared" si="8"/>
        <v>6.6234375000000032</v>
      </c>
      <c r="F37">
        <f t="shared" si="9"/>
        <v>10.374999999999995</v>
      </c>
      <c r="G37">
        <f t="shared" si="10"/>
        <v>9.8377175111801325</v>
      </c>
      <c r="H37">
        <f t="shared" si="6"/>
        <v>3.7515624999999915</v>
      </c>
      <c r="I37">
        <f t="shared" si="7"/>
        <v>0.56640717150271136</v>
      </c>
      <c r="J37">
        <f t="shared" si="5"/>
        <v>56.640717150271136</v>
      </c>
    </row>
    <row r="38" spans="4:10" x14ac:dyDescent="0.2">
      <c r="D38">
        <v>0.89999999999999902</v>
      </c>
      <c r="E38">
        <f t="shared" si="8"/>
        <v>6.5310000000000024</v>
      </c>
      <c r="F38">
        <f t="shared" si="9"/>
        <v>10.499999999999995</v>
      </c>
      <c r="G38">
        <f t="shared" si="10"/>
        <v>9.916634548137413</v>
      </c>
      <c r="H38">
        <f t="shared" si="6"/>
        <v>3.9689999999999923</v>
      </c>
      <c r="I38">
        <f t="shared" si="7"/>
        <v>0.60771704180064168</v>
      </c>
      <c r="J38">
        <f t="shared" si="5"/>
        <v>60.77170418006417</v>
      </c>
    </row>
    <row r="39" spans="4:10" x14ac:dyDescent="0.2">
      <c r="D39">
        <v>0.92499999999999905</v>
      </c>
      <c r="E39">
        <f t="shared" si="8"/>
        <v>6.4324375000000051</v>
      </c>
      <c r="F39">
        <f t="shared" si="9"/>
        <v>10.624999999999996</v>
      </c>
      <c r="G39">
        <f t="shared" si="10"/>
        <v>9.9931038159940684</v>
      </c>
      <c r="H39">
        <f t="shared" si="6"/>
        <v>4.1925624999999913</v>
      </c>
      <c r="I39">
        <f t="shared" si="7"/>
        <v>0.65178441298496692</v>
      </c>
      <c r="J39">
        <f t="shared" si="5"/>
        <v>65.178441298496693</v>
      </c>
    </row>
    <row r="40" spans="4:10" x14ac:dyDescent="0.2">
      <c r="D40">
        <v>0.94999999999999896</v>
      </c>
      <c r="E40">
        <f t="shared" si="8"/>
        <v>6.3277500000000044</v>
      </c>
      <c r="F40">
        <f t="shared" si="9"/>
        <v>10.749999999999995</v>
      </c>
      <c r="G40">
        <f t="shared" si="10"/>
        <v>10.067077523946866</v>
      </c>
      <c r="H40">
        <f t="shared" si="6"/>
        <v>4.4222499999999902</v>
      </c>
      <c r="I40">
        <f t="shared" si="7"/>
        <v>0.69886610564576468</v>
      </c>
      <c r="J40">
        <f t="shared" si="5"/>
        <v>69.886610564576472</v>
      </c>
    </row>
    <row r="41" spans="4:10" x14ac:dyDescent="0.2">
      <c r="D41">
        <v>0.97499999999999798</v>
      </c>
      <c r="E41">
        <f t="shared" si="8"/>
        <v>6.2169375000000082</v>
      </c>
      <c r="F41">
        <f t="shared" si="9"/>
        <v>10.874999999999989</v>
      </c>
      <c r="G41">
        <f t="shared" si="10"/>
        <v>10.138509440836284</v>
      </c>
      <c r="H41">
        <f t="shared" si="6"/>
        <v>4.6580624999999811</v>
      </c>
      <c r="I41">
        <f t="shared" si="7"/>
        <v>0.74925355128630056</v>
      </c>
      <c r="J41">
        <f t="shared" si="5"/>
        <v>74.925355128630059</v>
      </c>
    </row>
    <row r="42" spans="4:10" x14ac:dyDescent="0.2">
      <c r="D42">
        <v>0.999999999999998</v>
      </c>
      <c r="E42">
        <f t="shared" si="8"/>
        <v>6.1000000000000085</v>
      </c>
      <c r="F42">
        <f t="shared" si="9"/>
        <v>10.999999999999989</v>
      </c>
      <c r="G42">
        <f t="shared" si="10"/>
        <v>10.207354924039477</v>
      </c>
      <c r="H42">
        <f t="shared" si="6"/>
        <v>4.8999999999999808</v>
      </c>
      <c r="I42">
        <f t="shared" si="7"/>
        <v>0.80327868852458595</v>
      </c>
      <c r="J42">
        <f t="shared" si="5"/>
        <v>80.327868852458593</v>
      </c>
    </row>
    <row r="43" spans="4:10" x14ac:dyDescent="0.2">
      <c r="D43">
        <v>1.0249999999999999</v>
      </c>
      <c r="E43">
        <f t="shared" si="8"/>
        <v>5.9769375</v>
      </c>
      <c r="F43">
        <f t="shared" si="9"/>
        <v>11.125</v>
      </c>
      <c r="G43">
        <f t="shared" si="10"/>
        <v>10.273570947370466</v>
      </c>
      <c r="H43">
        <f t="shared" si="6"/>
        <v>5.1480625</v>
      </c>
      <c r="I43">
        <f t="shared" si="7"/>
        <v>0.86132111972059267</v>
      </c>
      <c r="J43">
        <f t="shared" si="5"/>
        <v>86.132111972059263</v>
      </c>
    </row>
    <row r="44" spans="4:10" x14ac:dyDescent="0.2">
      <c r="D44">
        <v>1.05</v>
      </c>
      <c r="E44">
        <f t="shared" si="8"/>
        <v>5.8477499999999996</v>
      </c>
      <c r="F44">
        <f t="shared" si="9"/>
        <v>11.25</v>
      </c>
      <c r="G44">
        <f t="shared" si="10"/>
        <v>10.337116127970084</v>
      </c>
      <c r="H44">
        <f t="shared" si="6"/>
        <v>5.4022500000000004</v>
      </c>
      <c r="I44">
        <f t="shared" si="7"/>
        <v>0.92381685263562918</v>
      </c>
      <c r="J44">
        <f t="shared" si="5"/>
        <v>92.381685263562915</v>
      </c>
    </row>
    <row r="45" spans="4:10" x14ac:dyDescent="0.2">
      <c r="D45">
        <v>1.075</v>
      </c>
      <c r="E45">
        <f t="shared" si="8"/>
        <v>5.7124375000000001</v>
      </c>
      <c r="F45">
        <f t="shared" si="9"/>
        <v>11.375</v>
      </c>
      <c r="G45">
        <f t="shared" si="10"/>
        <v>10.397950752168946</v>
      </c>
      <c r="H45">
        <f t="shared" si="6"/>
        <v>5.6625624999999999</v>
      </c>
      <c r="I45">
        <f t="shared" si="7"/>
        <v>0.99126905108370988</v>
      </c>
      <c r="J45">
        <f t="shared" si="5"/>
        <v>99.126905108370991</v>
      </c>
    </row>
    <row r="46" spans="4:10" x14ac:dyDescent="0.2">
      <c r="D46">
        <v>1.1000000000000001</v>
      </c>
      <c r="E46">
        <f t="shared" si="8"/>
        <v>5.5709999999999988</v>
      </c>
      <c r="F46">
        <f t="shared" si="9"/>
        <v>11.5</v>
      </c>
      <c r="G46">
        <f t="shared" si="10"/>
        <v>10.456036800307178</v>
      </c>
      <c r="H46">
        <f t="shared" si="6"/>
        <v>5.9290000000000012</v>
      </c>
      <c r="I46">
        <f t="shared" si="7"/>
        <v>1.0642613534374443</v>
      </c>
      <c r="J46">
        <f t="shared" si="5"/>
        <v>106.42613534374443</v>
      </c>
    </row>
    <row r="47" spans="4:10" x14ac:dyDescent="0.2">
      <c r="D47">
        <v>1.125</v>
      </c>
      <c r="E47">
        <f t="shared" si="8"/>
        <v>5.4234374999999995</v>
      </c>
      <c r="F47">
        <f t="shared" si="9"/>
        <v>11.625</v>
      </c>
      <c r="G47">
        <f t="shared" si="10"/>
        <v>10.511337970495475</v>
      </c>
      <c r="H47">
        <f t="shared" si="6"/>
        <v>6.2015625000000005</v>
      </c>
      <c r="I47">
        <f t="shared" si="7"/>
        <v>1.143474503025065</v>
      </c>
      <c r="J47">
        <f t="shared" si="5"/>
        <v>114.3474503025065</v>
      </c>
    </row>
    <row r="48" spans="4:10" x14ac:dyDescent="0.2">
      <c r="D48">
        <v>1.1499999999999999</v>
      </c>
      <c r="E48">
        <f t="shared" si="8"/>
        <v>5.2697500000000002</v>
      </c>
      <c r="F48">
        <f t="shared" si="9"/>
        <v>11.75</v>
      </c>
      <c r="G48">
        <f t="shared" si="10"/>
        <v>10.563819701302606</v>
      </c>
      <c r="H48">
        <f t="shared" si="6"/>
        <v>6.4802499999999998</v>
      </c>
      <c r="I48">
        <f t="shared" si="7"/>
        <v>1.2297072916172493</v>
      </c>
      <c r="J48">
        <f t="shared" si="5"/>
        <v>122.97072916172493</v>
      </c>
    </row>
    <row r="49" spans="4:10" x14ac:dyDescent="0.2">
      <c r="D49">
        <v>1.175</v>
      </c>
      <c r="E49">
        <f t="shared" si="8"/>
        <v>5.1099374999999982</v>
      </c>
      <c r="F49">
        <f t="shared" si="9"/>
        <v>11.875</v>
      </c>
      <c r="G49">
        <f t="shared" si="10"/>
        <v>10.613449193355166</v>
      </c>
      <c r="H49">
        <f t="shared" si="6"/>
        <v>6.7650625000000018</v>
      </c>
      <c r="I49">
        <f t="shared" si="7"/>
        <v>1.323903178854928</v>
      </c>
      <c r="J49">
        <f t="shared" si="5"/>
        <v>132.39031788549281</v>
      </c>
    </row>
    <row r="50" spans="4:10" x14ac:dyDescent="0.2">
      <c r="D50">
        <v>1.2</v>
      </c>
      <c r="E50">
        <f t="shared" si="8"/>
        <v>4.944</v>
      </c>
      <c r="F50">
        <f t="shared" si="9"/>
        <v>12</v>
      </c>
      <c r="G50">
        <f t="shared" si="10"/>
        <v>10.660195429836131</v>
      </c>
      <c r="H50">
        <f t="shared" si="6"/>
        <v>7.056</v>
      </c>
      <c r="I50">
        <f t="shared" si="7"/>
        <v>1.4271844660194175</v>
      </c>
      <c r="J50">
        <f t="shared" si="5"/>
        <v>142.71844660194176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Microsoft Office User</cp:lastModifiedBy>
  <dcterms:created xsi:type="dcterms:W3CDTF">2016-09-21T23:35:44Z</dcterms:created>
  <dcterms:modified xsi:type="dcterms:W3CDTF">2016-09-22T17:34:50Z</dcterms:modified>
</cp:coreProperties>
</file>