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TwinBeam_Large"/>
    <sheet r:id="rId2" sheetId="2" name="TwinBeam_Small"/>
    <sheet r:id="rId3" sheetId="3" name="DualEne_Large"/>
    <sheet r:id="rId4" sheetId="4" name="DualEne_Small"/>
    <sheet r:id="rId5" sheetId="5" name="DualEne_Large_FBP"/>
    <sheet r:id="rId6" sheetId="6" name="DualEne_Small_FBP"/>
    <sheet r:id="rId7" sheetId="7" name="Center"/>
    <sheet r:id="rId8" sheetId="8" name="element"/>
    <sheet r:id="rId9" sheetId="9" name="insert"/>
    <sheet r:id="rId10" sheetId="10" name="Sheet3"/>
    <sheet r:id="rId11" sheetId="11" name="Hunemohr_table_1"/>
    <sheet r:id="rId12" sheetId="12" name="Hunemohr_table_2"/>
  </sheets>
  <calcPr fullCalcOnLoad="1"/>
</workbook>
</file>

<file path=xl/sharedStrings.xml><?xml version="1.0" encoding="utf-8"?>
<sst xmlns="http://schemas.openxmlformats.org/spreadsheetml/2006/main" count="611" uniqueCount="116">
  <si>
    <t>Material</t>
  </si>
  <si>
    <t>Class</t>
  </si>
  <si>
    <t>low</t>
  </si>
  <si>
    <t>high</t>
  </si>
  <si>
    <t>rho_m</t>
  </si>
  <si>
    <t>z_m</t>
  </si>
  <si>
    <t>Lung</t>
  </si>
  <si>
    <t>Gammex</t>
  </si>
  <si>
    <t>NA</t>
  </si>
  <si>
    <t>Adipose</t>
  </si>
  <si>
    <t>Breast</t>
  </si>
  <si>
    <t>True water</t>
  </si>
  <si>
    <t>Solid water</t>
  </si>
  <si>
    <t>Muscle</t>
  </si>
  <si>
    <t>Brain</t>
  </si>
  <si>
    <t>Liver</t>
  </si>
  <si>
    <t>inner bone</t>
  </si>
  <si>
    <t>B200</t>
  </si>
  <si>
    <t>CB30</t>
  </si>
  <si>
    <t>CB50</t>
  </si>
  <si>
    <t>cortical bone</t>
  </si>
  <si>
    <t>Tecapeek</t>
  </si>
  <si>
    <t>Polymer</t>
  </si>
  <si>
    <t>Tecaform</t>
  </si>
  <si>
    <t>Tecadur</t>
  </si>
  <si>
    <t>PMMA</t>
  </si>
  <si>
    <t>Teflon</t>
  </si>
  <si>
    <t>Aluminum</t>
  </si>
  <si>
    <t>Metal</t>
  </si>
  <si>
    <t>Titanium</t>
  </si>
  <si>
    <t>rho</t>
  </si>
  <si>
    <t>rho_e_w</t>
  </si>
  <si>
    <t>WEPL</t>
  </si>
  <si>
    <t>Zeff</t>
  </si>
  <si>
    <t>I</t>
  </si>
  <si>
    <t>H</t>
  </si>
  <si>
    <t>C</t>
  </si>
  <si>
    <t>N</t>
  </si>
  <si>
    <t>O</t>
  </si>
  <si>
    <t>F</t>
  </si>
  <si>
    <t>Mg</t>
  </si>
  <si>
    <t>Al</t>
  </si>
  <si>
    <t>Si</t>
  </si>
  <si>
    <t>P</t>
  </si>
  <si>
    <t>Cl</t>
  </si>
  <si>
    <t>Ca</t>
  </si>
  <si>
    <t>Ti</t>
  </si>
  <si>
    <t>Inner bone</t>
  </si>
  <si>
    <t>Cortical bone</t>
  </si>
  <si>
    <t>Z</t>
  </si>
  <si>
    <t>Z/A</t>
  </si>
  <si>
    <t>B</t>
  </si>
  <si>
    <t>Na</t>
  </si>
  <si>
    <t>Nominal</t>
  </si>
  <si>
    <t>Density (g/cc)</t>
  </si>
  <si>
    <t>LN450</t>
  </si>
  <si>
    <t>adipose</t>
  </si>
  <si>
    <t>breast</t>
  </si>
  <si>
    <t>brain</t>
  </si>
  <si>
    <t>liver</t>
  </si>
  <si>
    <t>CaCO3-30%</t>
  </si>
  <si>
    <t>CaCO3-50%</t>
  </si>
  <si>
    <t>solid water</t>
  </si>
  <si>
    <t>Lung Gammex 0.460 0.444 0.444 7.46 73.78 8.47 59.57 1.97 18.11 0.00 11.21 0.00 0.58 0.00 0.10 0.00 0.00</t>
  </si>
  <si>
    <t>Adipose Gammex 0.942 0.925 0.943 6.17 66.56 9.06 72.30 2.25 16.27 0.00 0.00 0.00 0.00 0.00 0.13 0.00 0.00</t>
  </si>
  <si>
    <t>Breast Gammex 0.988 0.965 0.983 6.81 68.19 8.59 70.11 2.33 17.90 0.00 0.00 0.00 0.00 0.00 0.13 0.95 0.00</t>
  </si>
  <si>
    <t>True water Gammex 1.000 1.000 1.000 7.45 75.00 11.19 0.00 0.00 88.81 0.00 0.00 0.00 0.00 0.00 0.00 0.00 0.00</t>
  </si>
  <si>
    <t>Solid water Gammex 1.018 0.989 1.001 7.55 70.41 8.00 67.30 2.39 19.87 0.00 0.00 0.00 0.00 0.00 0.14 2.31 0.00</t>
  </si>
  <si>
    <t>Muscle Gammex 1.049 1.019 1.033 7.55 70.23 8.10 67.17 2.42 19.85 0.00 0.00 0.00 0.00 0.00 0.14 2.32 0.00</t>
  </si>
  <si>
    <t>Brain Gammex 1.052 1.048 1.064 6.05 63.54 10.83 72.54 1.69 14.86 0.00 0.00 0.00 0.00 0.00 0.08 0.00 0.00</t>
  </si>
  <si>
    <t>Liver Gammex 1.089 1.058 1.073 7.55 70.33 8.06 67.01 2.47 20.01 0.00 0.00 0.00 0.00 0.00 0.14 2.31 0.00</t>
  </si>
  <si>
    <t>Inner bone Gammex 1.147 1.099 1.099 10.14 80.09 6.67 55.64 1.96 23.52 0.00 0.00 0.00 0.00 3.23 0.11 8.86 0.00</t>
  </si>
  <si>
    <t>B200 Gammex 1.153 1.105 1.108 10.15 80.18 6.65 55.52 1.98 23.64 0.00 0.00 0.00 0.00 3.24 0.11 8.87 0.00</t>
  </si>
  <si>
    <t>CB30 Gammex 1.333 1.278 1.263 10.61 80.75 6.68 53.48 2.12 25.61 0.00 0.00 0.00 0.00 0.00 0.11 12.01 0.00</t>
  </si>
  <si>
    <t>CB50 Gammex 1.560 1.470 1.426 12.26 93.17 4.77 41.63 1.52 32.00 0.00 0.00 0.00 0.00 0.00 0.08 20.02 0.00</t>
  </si>
  <si>
    <t>Cortical bone Gammex 1.823 1.695 1.612 13.38 104.54 3.41 31.41 1.84 36.50 0.00 0.00 0.00 0.00 0.00 0.04 26.81 0.00</t>
  </si>
  <si>
    <t>sum</t>
  </si>
  <si>
    <t>RED</t>
  </si>
  <si>
    <t>LN300</t>
  </si>
  <si>
    <t>Water</t>
  </si>
  <si>
    <t>A</t>
  </si>
  <si>
    <t>I_1(eV)</t>
  </si>
  <si>
    <t>I_2(eV)</t>
  </si>
  <si>
    <t>https://physics.nist.gov/PhysRefData/XrayMassCoef/tab1.html</t>
  </si>
  <si>
    <t>80kVp</t>
  </si>
  <si>
    <t>140kVp</t>
  </si>
  <si>
    <t>𝜌_𝑒_𝑥/𝜌_𝑒_𝑤𝑎𝑡𝑒𝑟</t>
  </si>
  <si>
    <t>Large</t>
  </si>
  <si>
    <t>Small</t>
  </si>
  <si>
    <t>D</t>
  </si>
  <si>
    <t>E</t>
  </si>
  <si>
    <t>G</t>
  </si>
  <si>
    <t>J</t>
  </si>
  <si>
    <t>K</t>
  </si>
  <si>
    <t>L</t>
  </si>
  <si>
    <t>M</t>
  </si>
  <si>
    <t>Q</t>
  </si>
  <si>
    <t>R</t>
  </si>
  <si>
    <t>S</t>
  </si>
  <si>
    <t>T</t>
  </si>
  <si>
    <t>U</t>
  </si>
  <si>
    <t>V</t>
  </si>
  <si>
    <t>W</t>
  </si>
  <si>
    <t>X</t>
  </si>
  <si>
    <t>Y</t>
  </si>
  <si>
    <t>AA</t>
  </si>
  <si>
    <t>DECT</t>
  </si>
  <si>
    <t>TwinBeam</t>
  </si>
  <si>
    <t>70kVp</t>
  </si>
  <si>
    <t>Vol.</t>
  </si>
  <si>
    <t>Min</t>
  </si>
  <si>
    <t>Mean</t>
  </si>
  <si>
    <t>Max</t>
  </si>
  <si>
    <t>SD</t>
  </si>
  <si>
    <t>zzDECT, zzdect, ID:zzdect</t>
  </si>
  <si>
    <t>TB_BODY 2.0 Qr40 3 L_Au120kV  TB_BODY 2.0 Qr40 3 H_Sn120kV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</si>
</sst>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</patternFill>
    </fill>
    <fill>
      <patternFill patternType="solid">
        <fgColor rgb="FFd0cece"/>
      </patternFill>
    </fill>
    <fill>
      <patternFill patternType="solid">
        <fgColor rgb="FFb4c7e7"/>
      </patternFill>
    </fill>
    <fill>
      <patternFill patternType="solid">
        <fgColor rgb="FFa9d18e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</borders>
  <cellStyleXfs count="1">
    <xf numFmtId="0" fontId="0" fillId="0" borderId="0"/>
  </cellStyleXfs>
  <cellXfs count="92">
    <xf xfId="0" numFmtId="0" borderId="0" fontId="0" fillId="0"/>
    <xf xfId="0" numFmtId="3" applyNumberFormat="1" borderId="1" applyBorder="1" fontId="1" applyFont="1" fillId="0" applyAlignment="1">
      <alignment horizontal="center"/>
    </xf>
    <xf xfId="0" numFmtId="3" applyNumberFormat="1" borderId="0" fontId="0" fillId="0" applyAlignment="1">
      <alignment horizontal="center"/>
    </xf>
    <xf xfId="0" numFmtId="0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4" applyNumberFormat="1" borderId="0" fontId="0" fillId="0" applyAlignment="1">
      <alignment horizontal="center"/>
    </xf>
    <xf xfId="0" numFmtId="0" borderId="2" applyBorder="1" fontId="1" applyFont="1" fillId="0" applyAlignment="1">
      <alignment horizontal="left"/>
    </xf>
    <xf xfId="0" numFmtId="4" applyNumberFormat="1" borderId="3" applyBorder="1" fontId="1" applyFont="1" fillId="0" applyAlignment="1">
      <alignment horizontal="left"/>
    </xf>
    <xf xfId="0" numFmtId="4" applyNumberFormat="1" borderId="4" applyBorder="1" fontId="1" applyFont="1" fillId="0" applyAlignment="1">
      <alignment horizontal="left"/>
    </xf>
    <xf xfId="0" numFmtId="0" borderId="5" applyBorder="1" fontId="2" applyFont="1" fillId="0" applyAlignment="1">
      <alignment horizontal="center"/>
    </xf>
    <xf xfId="0" numFmtId="4" applyNumberFormat="1" borderId="6" applyBorder="1" fontId="1" applyFont="1" fillId="0" applyAlignment="1">
      <alignment horizontal="right"/>
    </xf>
    <xf xfId="0" numFmtId="4" applyNumberFormat="1" borderId="7" applyBorder="1" fontId="1" applyFont="1" fillId="0" applyAlignment="1">
      <alignment horizontal="right"/>
    </xf>
    <xf xfId="0" numFmtId="0" borderId="8" applyBorder="1" fontId="2" applyFont="1" fillId="0" applyAlignment="1">
      <alignment horizontal="center"/>
    </xf>
    <xf xfId="0" numFmtId="4" applyNumberFormat="1" borderId="9" applyBorder="1" fontId="1" applyFont="1" fillId="0" applyAlignment="1">
      <alignment horizontal="right"/>
    </xf>
    <xf xfId="0" numFmtId="4" applyNumberFormat="1" borderId="10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0" borderId="1" applyBorder="1" fontId="3" applyFont="1" fillId="0" applyAlignment="1">
      <alignment horizontal="center"/>
    </xf>
    <xf xfId="0" numFmtId="0" borderId="1" applyBorder="1" fontId="2" applyFont="1" fillId="0" applyAlignment="1">
      <alignment horizontal="center"/>
    </xf>
    <xf xfId="0" numFmtId="4" applyNumberFormat="1" borderId="1" applyBorder="1" fontId="2" applyFont="1" fillId="0" applyAlignment="1">
      <alignment horizontal="center"/>
    </xf>
    <xf xfId="0" numFmtId="4" applyNumberFormat="1" borderId="0" fontId="0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4" applyNumberFormat="1" borderId="0" fontId="0" fillId="0" applyAlignment="1">
      <alignment horizontal="right"/>
    </xf>
    <xf xfId="0" numFmtId="0" borderId="1" applyBorder="1" fontId="4" applyFont="1" fillId="0" applyAlignment="1">
      <alignment horizontal="center" vertical="top"/>
    </xf>
    <xf xfId="0" numFmtId="4" applyNumberFormat="1" borderId="3" applyBorder="1" fontId="1" applyFont="1" fillId="0" applyAlignment="1">
      <alignment horizontal="center"/>
    </xf>
    <xf xfId="0" numFmtId="4" applyNumberFormat="1" borderId="4" applyBorder="1" fontId="1" applyFont="1" fillId="0" applyAlignment="1">
      <alignment horizontal="center"/>
    </xf>
    <xf xfId="0" numFmtId="0" borderId="11" applyBorder="1" fontId="1" applyFont="1" fillId="0" applyAlignment="1">
      <alignment horizontal="center" vertical="top"/>
    </xf>
    <xf xfId="0" numFmtId="4" applyNumberFormat="1" borderId="6" applyBorder="1" fontId="1" applyFont="1" fillId="0" applyAlignment="1">
      <alignment horizontal="left"/>
    </xf>
    <xf xfId="0" numFmtId="4" applyNumberFormat="1" borderId="6" applyBorder="1" fontId="2" applyFont="1" fillId="0" applyAlignment="1">
      <alignment horizontal="center"/>
    </xf>
    <xf xfId="0" numFmtId="4" applyNumberFormat="1" borderId="7" applyBorder="1" fontId="2" applyFont="1" fillId="0" applyAlignment="1">
      <alignment horizontal="center"/>
    </xf>
    <xf xfId="0" numFmtId="0" borderId="11" applyBorder="1" fontId="1" applyFont="1" fillId="0" applyAlignment="1">
      <alignment horizontal="center"/>
    </xf>
    <xf xfId="0" numFmtId="4" applyNumberFormat="1" borderId="9" applyBorder="1" fontId="2" applyFont="1" fillId="0" applyAlignment="1">
      <alignment horizontal="center"/>
    </xf>
    <xf xfId="0" numFmtId="4" applyNumberFormat="1" borderId="10" applyBorder="1" fontId="2" applyFont="1" fillId="0" applyAlignment="1">
      <alignment horizontal="center"/>
    </xf>
    <xf xfId="0" numFmtId="3" applyNumberFormat="1" borderId="6" applyBorder="1" fontId="1" applyFont="1" fillId="0" applyAlignment="1">
      <alignment horizontal="center"/>
    </xf>
    <xf xfId="0" numFmtId="0" borderId="6" applyBorder="1" fontId="1" applyFont="1" fillId="0" applyAlignment="1">
      <alignment horizontal="center"/>
    </xf>
    <xf xfId="0" numFmtId="4" applyNumberFormat="1" borderId="6" applyBorder="1" fontId="1" applyFont="1" fillId="0" applyAlignment="1">
      <alignment horizontal="center"/>
    </xf>
    <xf xfId="0" numFmtId="3" applyNumberFormat="1" borderId="12" applyBorder="1" fontId="1" applyFont="1" fillId="0" applyAlignment="1">
      <alignment horizontal="center" vertical="top"/>
    </xf>
    <xf xfId="0" numFmtId="0" borderId="13" applyBorder="1" fontId="1" applyFont="1" fillId="0" applyAlignment="1">
      <alignment horizontal="center"/>
    </xf>
    <xf xfId="0" numFmtId="0" borderId="14" applyBorder="1" fontId="1" applyFont="1" fillId="0" applyAlignment="1">
      <alignment horizontal="center"/>
    </xf>
    <xf xfId="0" numFmtId="0" borderId="15" applyBorder="1" fontId="1" applyFont="1" fillId="0" applyAlignment="1">
      <alignment horizontal="center"/>
    </xf>
    <xf xfId="0" numFmtId="4" applyNumberFormat="1" borderId="15" applyBorder="1" fontId="1" applyFont="1" fillId="0" applyAlignment="1">
      <alignment horizontal="center"/>
    </xf>
    <xf xfId="0" numFmtId="0" borderId="16" applyBorder="1" fontId="1" applyFont="1" fillId="0" applyAlignment="1">
      <alignment horizontal="center"/>
    </xf>
    <xf xfId="0" numFmtId="3" applyNumberFormat="1" borderId="12" applyBorder="1" fontId="1" applyFont="1" fillId="0" applyAlignment="1">
      <alignment horizontal="center"/>
    </xf>
    <xf xfId="0" numFmtId="3" applyNumberFormat="1" borderId="17" applyBorder="1" fontId="1" applyFont="1" fillId="0" applyAlignment="1">
      <alignment horizontal="center"/>
    </xf>
    <xf xfId="0" numFmtId="0" borderId="18" applyBorder="1" fontId="1" applyFont="1" fillId="0" applyAlignment="1">
      <alignment horizontal="center"/>
    </xf>
    <xf xfId="0" numFmtId="0" borderId="17" applyBorder="1" fontId="1" applyFont="1" fillId="0" applyAlignment="1">
      <alignment horizontal="center"/>
    </xf>
    <xf xfId="0" numFmtId="0" borderId="19" applyBorder="1" fontId="1" applyFont="1" fillId="0" applyAlignment="1">
      <alignment horizontal="center"/>
    </xf>
    <xf xfId="0" numFmtId="4" applyNumberFormat="1" borderId="19" applyBorder="1" fontId="1" applyFont="1" fillId="0" applyAlignment="1">
      <alignment horizontal="center"/>
    </xf>
    <xf xfId="0" numFmtId="3" applyNumberFormat="1" borderId="6" applyBorder="1" fontId="1" applyFont="1" fillId="2" applyFill="1" applyAlignment="1">
      <alignment horizontal="center"/>
    </xf>
    <xf xfId="0" numFmtId="0" borderId="20" applyBorder="1" fontId="2" applyFont="1" fillId="2" applyFill="1" applyAlignment="1">
      <alignment horizontal="center"/>
    </xf>
    <xf xfId="0" numFmtId="0" borderId="12" applyBorder="1" fontId="1" applyFont="1" fillId="0" applyAlignment="1">
      <alignment horizontal="center"/>
    </xf>
    <xf xfId="0" numFmtId="4" applyNumberFormat="1" borderId="21" applyBorder="1" fontId="1" applyFont="1" fillId="3" applyFill="1" applyAlignment="1">
      <alignment horizontal="center"/>
    </xf>
    <xf xfId="0" numFmtId="0" borderId="22" applyBorder="1" fontId="1" applyFont="1" fillId="0" applyAlignment="1">
      <alignment horizontal="center"/>
    </xf>
    <xf xfId="0" numFmtId="0" borderId="23" applyBorder="1" fontId="1" applyFont="1" fillId="0" applyAlignment="1">
      <alignment horizontal="center"/>
    </xf>
    <xf xfId="0" numFmtId="4" applyNumberFormat="1" borderId="24" applyBorder="1" fontId="1" applyFont="1" fillId="3" applyFill="1" applyAlignment="1">
      <alignment horizontal="center"/>
    </xf>
    <xf xfId="0" numFmtId="0" borderId="25" applyBorder="1" fontId="1" applyFont="1" fillId="0" applyAlignment="1">
      <alignment horizontal="center"/>
    </xf>
    <xf xfId="0" numFmtId="3" applyNumberFormat="1" borderId="6" applyBorder="1" fontId="1" applyFont="1" fillId="4" applyFill="1" applyAlignment="1">
      <alignment horizontal="center"/>
    </xf>
    <xf xfId="0" numFmtId="0" borderId="20" applyBorder="1" fontId="2" applyFont="1" fillId="4" applyFill="1" applyAlignment="1">
      <alignment horizontal="center"/>
    </xf>
    <xf xfId="0" numFmtId="3" applyNumberFormat="1" borderId="6" applyBorder="1" fontId="1" applyFont="1" fillId="5" applyFill="1" applyAlignment="1">
      <alignment horizontal="center"/>
    </xf>
    <xf xfId="0" numFmtId="0" borderId="20" applyBorder="1" fontId="2" applyFont="1" fillId="5" applyFill="1" applyAlignment="1">
      <alignment horizontal="center"/>
    </xf>
    <xf xfId="0" numFmtId="4" applyNumberFormat="1" borderId="26" applyBorder="1" fontId="1" applyFont="1" fillId="3" applyFill="1" applyAlignment="1">
      <alignment horizontal="center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left"/>
    </xf>
    <xf xfId="0" numFmtId="0" borderId="1" applyBorder="1" fontId="5" applyFont="1" fillId="0" applyAlignment="1">
      <alignment horizontal="lef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left"/>
    </xf>
    <xf xfId="0" numFmtId="3" applyNumberFormat="1" borderId="22" applyBorder="1" fontId="1" applyFont="1" fillId="0" applyAlignment="1">
      <alignment horizontal="center" vertical="top"/>
    </xf>
    <xf xfId="0" numFmtId="4" applyNumberFormat="1" borderId="14" applyBorder="1" fontId="1" applyFont="1" fillId="0" applyAlignment="1">
      <alignment horizontal="center"/>
    </xf>
    <xf xfId="0" numFmtId="3" applyNumberFormat="1" borderId="15" applyBorder="1" fontId="1" applyFont="1" fillId="0" applyAlignment="1">
      <alignment horizontal="center"/>
    </xf>
    <xf xfId="0" numFmtId="4" applyNumberFormat="1" borderId="16" applyBorder="1" fontId="1" applyFont="1" fillId="0" applyAlignment="1">
      <alignment horizontal="center"/>
    </xf>
    <xf xfId="0" numFmtId="4" applyNumberFormat="1" borderId="17" applyBorder="1" fontId="1" applyFont="1" fillId="0" applyAlignment="1">
      <alignment horizontal="center"/>
    </xf>
    <xf xfId="0" numFmtId="3" applyNumberFormat="1" borderId="19" applyBorder="1" fontId="1" applyFont="1" fillId="0" applyAlignment="1">
      <alignment horizontal="center"/>
    </xf>
    <xf xfId="0" numFmtId="4" applyNumberFormat="1" borderId="18" applyBorder="1" fontId="1" applyFont="1" fillId="0" applyAlignment="1">
      <alignment horizontal="center"/>
    </xf>
    <xf xfId="0" numFmtId="4" applyNumberFormat="1" borderId="12" applyBorder="1" fontId="1" applyFont="1" fillId="0" applyAlignment="1">
      <alignment horizontal="center"/>
    </xf>
    <xf xfId="0" numFmtId="4" applyNumberFormat="1" borderId="13" applyBorder="1" fontId="1" applyFont="1" fillId="0" applyAlignment="1">
      <alignment horizontal="center"/>
    </xf>
    <xf xfId="0" numFmtId="4" applyNumberFormat="1" borderId="22" applyBorder="1" fontId="1" applyFont="1" fillId="0" applyAlignment="1">
      <alignment horizontal="center"/>
    </xf>
    <xf xfId="0" numFmtId="3" applyNumberFormat="1" borderId="23" applyBorder="1" fontId="1" applyFont="1" fillId="0" applyAlignment="1">
      <alignment horizontal="center"/>
    </xf>
    <xf xfId="0" numFmtId="4" applyNumberFormat="1" borderId="25" applyBorder="1" fontId="1" applyFont="1" fillId="0" applyAlignment="1">
      <alignment horizontal="center"/>
    </xf>
    <xf xfId="0" numFmtId="0" borderId="1" applyBorder="1" fontId="5" applyFont="1" fillId="0" applyAlignment="1">
      <alignment horizontal="center"/>
    </xf>
    <xf xfId="0" numFmtId="4" applyNumberFormat="1" borderId="1" applyBorder="1" fontId="5" applyFont="1" fillId="0" applyAlignment="1">
      <alignment horizontal="center"/>
    </xf>
    <xf xfId="0" numFmtId="3" applyNumberFormat="1" borderId="1" applyBorder="1" fontId="5" applyFont="1" fillId="0" applyAlignment="1">
      <alignment horizontal="center"/>
    </xf>
    <xf xfId="0" numFmtId="0" borderId="1" applyBorder="1" fontId="5" applyFont="1" fillId="0" applyAlignment="1">
      <alignment horizontal="center" vertical="top" wrapText="1"/>
    </xf>
    <xf xfId="0" numFmtId="4" applyNumberFormat="1" borderId="1" applyBorder="1" fontId="5" applyFont="1" fillId="0" applyAlignment="1">
      <alignment horizontal="center" wrapText="1"/>
    </xf>
    <xf xfId="0" numFmtId="3" applyNumberFormat="1" borderId="1" applyBorder="1" fontId="5" applyFont="1" fillId="0" applyAlignment="1">
      <alignment horizontal="center" wrapText="1"/>
    </xf>
    <xf xfId="0" numFmtId="3" applyNumberFormat="1" borderId="1" applyBorder="1" fontId="5" applyFont="1" fillId="0" applyAlignment="1">
      <alignment horizontal="left"/>
    </xf>
    <xf xfId="0" numFmtId="4" applyNumberFormat="1" borderId="1" applyBorder="1" fontId="5" applyFont="1" fillId="0" applyAlignment="1">
      <alignment horizontal="left"/>
    </xf>
    <xf xfId="0" numFmtId="0" borderId="1" applyBorder="1" fontId="5" applyFont="1" fillId="0" applyAlignment="1">
      <alignment horizontal="center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sharedStrings.xml" Type="http://schemas.openxmlformats.org/officeDocument/2006/relationships/sharedStrings" Id="rId13"/><Relationship Target="styles.xml" Type="http://schemas.openxmlformats.org/officeDocument/2006/relationships/styles" Id="rId14"/><Relationship Target="theme/theme1.xml" Type="http://schemas.openxmlformats.org/officeDocument/2006/relationships/theme" Id="rId1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23"/>
  <sheetViews>
    <sheetView workbookViewId="0" tabSelected="1"/>
  </sheetViews>
  <sheetFormatPr defaultRowHeight="15" x14ac:dyDescent="0.25"/>
  <cols>
    <col min="1" max="1" style="69" width="3.005" customWidth="1" bestFit="1"/>
    <col min="2" max="2" style="70" width="12.43357142857143" customWidth="1" bestFit="1"/>
    <col min="3" max="3" style="21" width="5.005" customWidth="1" bestFit="1"/>
    <col min="4" max="4" style="69" width="5.005" customWidth="1" bestFit="1"/>
    <col min="5" max="5" style="21" width="9.005" customWidth="1" bestFit="1"/>
    <col min="6" max="6" style="69" width="5.005" customWidth="1" bestFit="1"/>
    <col min="7" max="7" style="21" width="7.005" customWidth="1" bestFit="1"/>
    <col min="8" max="8" style="21" width="5.005" customWidth="1" bestFit="1"/>
    <col min="9" max="9" style="69" width="5.005" customWidth="1" bestFit="1"/>
    <col min="10" max="10" style="21" width="9.005" customWidth="1" bestFit="1"/>
    <col min="11" max="11" style="69" width="5.005" customWidth="1" bestFit="1"/>
    <col min="12" max="12" style="21" width="7.005" customWidth="1" bestFit="1"/>
    <col min="13" max="13" style="20" width="12.43357142857143" customWidth="1" bestFit="1"/>
    <col min="14" max="14" style="20" width="12.43357142857143" customWidth="1" bestFit="1"/>
    <col min="15" max="15" style="20" width="12.43357142857143" customWidth="1" bestFit="1"/>
    <col min="16" max="16" style="20" width="12.43357142857143" customWidth="1" bestFit="1"/>
    <col min="17" max="17" style="20" width="12.43357142857143" customWidth="1" bestFit="1"/>
  </cols>
  <sheetData>
    <row x14ac:dyDescent="0.25" r="1" customHeight="1" ht="17.25">
      <c r="A1" s="38" t="s">
        <v>80</v>
      </c>
      <c r="B1" s="39" t="s">
        <v>51</v>
      </c>
      <c r="C1" s="40" t="s">
        <v>36</v>
      </c>
      <c r="D1" s="38" t="s">
        <v>89</v>
      </c>
      <c r="E1" s="40" t="s">
        <v>90</v>
      </c>
      <c r="F1" s="38" t="s">
        <v>39</v>
      </c>
      <c r="G1" s="40" t="s">
        <v>91</v>
      </c>
      <c r="H1" s="40" t="s">
        <v>35</v>
      </c>
      <c r="I1" s="38" t="s">
        <v>34</v>
      </c>
      <c r="J1" s="40" t="s">
        <v>92</v>
      </c>
      <c r="K1" s="38" t="s">
        <v>93</v>
      </c>
      <c r="L1" s="40" t="s">
        <v>94</v>
      </c>
      <c r="M1" s="3"/>
      <c r="N1" s="3"/>
      <c r="O1" s="3"/>
      <c r="P1" s="3"/>
      <c r="Q1" s="3"/>
    </row>
    <row x14ac:dyDescent="0.25" r="2" customHeight="1" ht="17.25">
      <c r="A2" s="71"/>
      <c r="B2" s="60"/>
      <c r="C2" s="72" t="s">
        <v>107</v>
      </c>
      <c r="D2" s="73"/>
      <c r="E2" s="45"/>
      <c r="F2" s="73"/>
      <c r="G2" s="45"/>
      <c r="H2" s="45"/>
      <c r="I2" s="73"/>
      <c r="J2" s="45"/>
      <c r="K2" s="73"/>
      <c r="L2" s="74"/>
      <c r="M2" s="18"/>
      <c r="N2" s="3"/>
      <c r="O2" s="3"/>
      <c r="P2" s="3"/>
      <c r="Q2" s="3"/>
    </row>
    <row x14ac:dyDescent="0.25" r="3" customHeight="1" ht="17.25">
      <c r="A3" s="47"/>
      <c r="B3" s="42"/>
      <c r="C3" s="72" t="s">
        <v>2</v>
      </c>
      <c r="D3" s="73"/>
      <c r="E3" s="45"/>
      <c r="F3" s="73"/>
      <c r="G3" s="74"/>
      <c r="H3" s="72" t="s">
        <v>3</v>
      </c>
      <c r="I3" s="73"/>
      <c r="J3" s="45"/>
      <c r="K3" s="73"/>
      <c r="L3" s="74"/>
      <c r="M3" s="18"/>
      <c r="N3" s="18"/>
      <c r="O3" s="18"/>
      <c r="P3" s="18"/>
      <c r="Q3" s="18"/>
    </row>
    <row x14ac:dyDescent="0.25" r="4" customHeight="1" ht="17.25">
      <c r="A4" s="48"/>
      <c r="B4" s="49"/>
      <c r="C4" s="75" t="s">
        <v>109</v>
      </c>
      <c r="D4" s="76" t="s">
        <v>110</v>
      </c>
      <c r="E4" s="52" t="s">
        <v>111</v>
      </c>
      <c r="F4" s="76" t="s">
        <v>112</v>
      </c>
      <c r="G4" s="77" t="s">
        <v>113</v>
      </c>
      <c r="H4" s="72" t="s">
        <v>109</v>
      </c>
      <c r="I4" s="73" t="s">
        <v>110</v>
      </c>
      <c r="J4" s="45" t="s">
        <v>111</v>
      </c>
      <c r="K4" s="73" t="s">
        <v>112</v>
      </c>
      <c r="L4" s="74" t="s">
        <v>113</v>
      </c>
      <c r="M4" s="18"/>
      <c r="N4" s="18"/>
      <c r="O4" s="18"/>
      <c r="P4" s="18"/>
      <c r="Q4" s="18"/>
    </row>
    <row x14ac:dyDescent="0.25" r="5" customHeight="1" ht="17.25">
      <c r="A5" s="53">
        <v>1</v>
      </c>
      <c r="B5" s="54" t="s">
        <v>78</v>
      </c>
      <c r="C5" s="78">
        <v>24.7</v>
      </c>
      <c r="D5" s="1">
        <v>-736</v>
      </c>
      <c r="E5" s="56">
        <v>-682.691</v>
      </c>
      <c r="F5" s="1">
        <v>-627</v>
      </c>
      <c r="G5" s="79">
        <v>13.948</v>
      </c>
      <c r="H5" s="80">
        <v>24.7</v>
      </c>
      <c r="I5" s="81">
        <v>-748</v>
      </c>
      <c r="J5" s="59">
        <v>-680.689</v>
      </c>
      <c r="K5" s="81">
        <v>-610</v>
      </c>
      <c r="L5" s="82">
        <v>17.9</v>
      </c>
      <c r="M5" s="18"/>
      <c r="N5" s="18"/>
      <c r="O5" s="18"/>
      <c r="P5" s="18"/>
      <c r="Q5" s="18"/>
    </row>
    <row x14ac:dyDescent="0.25" r="6" customHeight="1" ht="17.25">
      <c r="A6" s="53">
        <v>2</v>
      </c>
      <c r="B6" s="54" t="s">
        <v>55</v>
      </c>
      <c r="C6" s="78">
        <v>24.7</v>
      </c>
      <c r="D6" s="1">
        <v>-594</v>
      </c>
      <c r="E6" s="56">
        <v>-509.259</v>
      </c>
      <c r="F6" s="1">
        <v>-473</v>
      </c>
      <c r="G6" s="79">
        <v>11.601</v>
      </c>
      <c r="H6" s="78">
        <v>24.7</v>
      </c>
      <c r="I6" s="1">
        <v>-573</v>
      </c>
      <c r="J6" s="56">
        <v>-506.78</v>
      </c>
      <c r="K6" s="1">
        <v>-458</v>
      </c>
      <c r="L6" s="79">
        <v>16.128</v>
      </c>
      <c r="M6" s="18"/>
      <c r="N6" s="18"/>
      <c r="O6" s="18"/>
      <c r="P6" s="18"/>
      <c r="Q6" s="18"/>
    </row>
    <row x14ac:dyDescent="0.25" r="7" customHeight="1" ht="17.25">
      <c r="A7" s="61">
        <v>3</v>
      </c>
      <c r="B7" s="62" t="s">
        <v>56</v>
      </c>
      <c r="C7" s="78">
        <v>24.8</v>
      </c>
      <c r="D7" s="1">
        <v>-97</v>
      </c>
      <c r="E7" s="56">
        <v>-56.298</v>
      </c>
      <c r="F7" s="1">
        <v>-13</v>
      </c>
      <c r="G7" s="79">
        <v>10.575</v>
      </c>
      <c r="H7" s="78">
        <v>24.8</v>
      </c>
      <c r="I7" s="1">
        <v>-111</v>
      </c>
      <c r="J7" s="56">
        <v>-48.745</v>
      </c>
      <c r="K7" s="1">
        <v>5</v>
      </c>
      <c r="L7" s="79">
        <v>16.348</v>
      </c>
      <c r="M7" s="18"/>
      <c r="N7" s="18"/>
      <c r="O7" s="18"/>
      <c r="P7" s="18"/>
      <c r="Q7" s="18"/>
    </row>
    <row x14ac:dyDescent="0.25" r="8" customHeight="1" ht="17.25">
      <c r="A8" s="61">
        <v>4</v>
      </c>
      <c r="B8" s="62" t="s">
        <v>57</v>
      </c>
      <c r="C8" s="78">
        <v>24.7</v>
      </c>
      <c r="D8" s="1">
        <v>-65</v>
      </c>
      <c r="E8" s="56">
        <v>-31.849</v>
      </c>
      <c r="F8" s="1">
        <v>-2</v>
      </c>
      <c r="G8" s="79">
        <v>8.064</v>
      </c>
      <c r="H8" s="78">
        <v>24.7</v>
      </c>
      <c r="I8" s="1">
        <v>-72</v>
      </c>
      <c r="J8" s="56">
        <v>-25.866</v>
      </c>
      <c r="K8" s="1">
        <v>15</v>
      </c>
      <c r="L8" s="79">
        <v>11.938</v>
      </c>
      <c r="M8" s="18"/>
      <c r="N8" s="18"/>
      <c r="O8" s="18"/>
      <c r="P8" s="18"/>
      <c r="Q8" s="18"/>
    </row>
    <row x14ac:dyDescent="0.25" r="9" customHeight="1" ht="17.25">
      <c r="A9" s="61">
        <v>5</v>
      </c>
      <c r="B9" s="62" t="s">
        <v>58</v>
      </c>
      <c r="C9" s="78">
        <v>24.7</v>
      </c>
      <c r="D9" s="1">
        <v>-8</v>
      </c>
      <c r="E9" s="56">
        <v>33.407</v>
      </c>
      <c r="F9" s="1">
        <v>73</v>
      </c>
      <c r="G9" s="79">
        <v>10.611</v>
      </c>
      <c r="H9" s="78">
        <v>24.7</v>
      </c>
      <c r="I9" s="1">
        <v>-26</v>
      </c>
      <c r="J9" s="56">
        <v>35.598</v>
      </c>
      <c r="K9" s="1">
        <v>99</v>
      </c>
      <c r="L9" s="79">
        <v>16.993</v>
      </c>
      <c r="M9" s="18"/>
      <c r="N9" s="18"/>
      <c r="O9" s="18"/>
      <c r="P9" s="18"/>
      <c r="Q9" s="18"/>
    </row>
    <row x14ac:dyDescent="0.25" r="10" customHeight="1" ht="17.25">
      <c r="A10" s="61">
        <v>6</v>
      </c>
      <c r="B10" s="62" t="s">
        <v>59</v>
      </c>
      <c r="C10" s="78">
        <v>24.6</v>
      </c>
      <c r="D10" s="1">
        <v>27</v>
      </c>
      <c r="E10" s="56">
        <v>60.608</v>
      </c>
      <c r="F10" s="1">
        <v>96</v>
      </c>
      <c r="G10" s="79">
        <v>10.284</v>
      </c>
      <c r="H10" s="78">
        <v>24.6</v>
      </c>
      <c r="I10" s="1">
        <v>4</v>
      </c>
      <c r="J10" s="56">
        <v>62.796</v>
      </c>
      <c r="K10" s="1">
        <v>128</v>
      </c>
      <c r="L10" s="79">
        <v>15.881</v>
      </c>
      <c r="M10" s="18"/>
      <c r="N10" s="18"/>
      <c r="O10" s="18"/>
      <c r="P10" s="18"/>
      <c r="Q10" s="18"/>
    </row>
    <row x14ac:dyDescent="0.25" r="11" customHeight="1" ht="17.25">
      <c r="A11" s="63">
        <v>7</v>
      </c>
      <c r="B11" s="64" t="s">
        <v>16</v>
      </c>
      <c r="C11" s="78">
        <v>24.8</v>
      </c>
      <c r="D11" s="1">
        <v>229</v>
      </c>
      <c r="E11" s="56">
        <v>271.572</v>
      </c>
      <c r="F11" s="1">
        <v>321</v>
      </c>
      <c r="G11" s="79">
        <v>11.227</v>
      </c>
      <c r="H11" s="78">
        <v>24.8</v>
      </c>
      <c r="I11" s="1">
        <v>186</v>
      </c>
      <c r="J11" s="56">
        <v>243.149</v>
      </c>
      <c r="K11" s="1">
        <v>313</v>
      </c>
      <c r="L11" s="79">
        <v>16.81</v>
      </c>
      <c r="M11" s="18"/>
      <c r="N11" s="18"/>
      <c r="O11" s="18"/>
      <c r="P11" s="18"/>
      <c r="Q11" s="18"/>
    </row>
    <row x14ac:dyDescent="0.25" r="12" customHeight="1" ht="17.25">
      <c r="A12" s="63">
        <v>8</v>
      </c>
      <c r="B12" s="64" t="s">
        <v>60</v>
      </c>
      <c r="C12" s="78">
        <v>24.7</v>
      </c>
      <c r="D12" s="1">
        <v>384</v>
      </c>
      <c r="E12" s="56">
        <v>421.813</v>
      </c>
      <c r="F12" s="1">
        <v>460</v>
      </c>
      <c r="G12" s="79">
        <v>10.007</v>
      </c>
      <c r="H12" s="78">
        <v>24.7</v>
      </c>
      <c r="I12" s="1">
        <v>328</v>
      </c>
      <c r="J12" s="56">
        <v>384.73</v>
      </c>
      <c r="K12" s="1">
        <v>440</v>
      </c>
      <c r="L12" s="79">
        <v>14.895</v>
      </c>
      <c r="M12" s="18"/>
      <c r="N12" s="18"/>
      <c r="O12" s="18"/>
      <c r="P12" s="18"/>
      <c r="Q12" s="18"/>
    </row>
    <row x14ac:dyDescent="0.25" r="13" customHeight="1" ht="17.25">
      <c r="A13" s="63">
        <v>9</v>
      </c>
      <c r="B13" s="64" t="s">
        <v>61</v>
      </c>
      <c r="C13" s="78">
        <v>24.7</v>
      </c>
      <c r="D13" s="1">
        <v>722</v>
      </c>
      <c r="E13" s="56">
        <v>759.263</v>
      </c>
      <c r="F13" s="1">
        <v>806</v>
      </c>
      <c r="G13" s="79">
        <v>12.237</v>
      </c>
      <c r="H13" s="78">
        <v>24.7</v>
      </c>
      <c r="I13" s="1">
        <v>605</v>
      </c>
      <c r="J13" s="56">
        <v>679.255</v>
      </c>
      <c r="K13" s="1">
        <v>739</v>
      </c>
      <c r="L13" s="79">
        <v>18.477</v>
      </c>
      <c r="M13" s="18"/>
      <c r="N13" s="18"/>
      <c r="O13" s="18"/>
      <c r="P13" s="18"/>
      <c r="Q13" s="18"/>
    </row>
    <row x14ac:dyDescent="0.25" r="14" customHeight="1" ht="17.25">
      <c r="A14" s="63">
        <v>0</v>
      </c>
      <c r="B14" s="64" t="s">
        <v>20</v>
      </c>
      <c r="C14" s="78">
        <v>24.7</v>
      </c>
      <c r="D14" s="1">
        <v>1207</v>
      </c>
      <c r="E14" s="56">
        <v>1256.922</v>
      </c>
      <c r="F14" s="1">
        <v>1305</v>
      </c>
      <c r="G14" s="79">
        <v>13.221</v>
      </c>
      <c r="H14" s="78">
        <v>24.7</v>
      </c>
      <c r="I14" s="1">
        <v>1076</v>
      </c>
      <c r="J14" s="56">
        <v>1136.103</v>
      </c>
      <c r="K14" s="1">
        <v>1200</v>
      </c>
      <c r="L14" s="79">
        <v>17.908</v>
      </c>
      <c r="M14" s="18"/>
      <c r="N14" s="18"/>
      <c r="O14" s="18"/>
      <c r="P14" s="18"/>
      <c r="Q14" s="18"/>
    </row>
    <row x14ac:dyDescent="0.25" r="15" customHeight="1" ht="17.25">
      <c r="A15" s="61">
        <v>11</v>
      </c>
      <c r="B15" s="62" t="s">
        <v>62</v>
      </c>
      <c r="C15" s="75">
        <v>24.7</v>
      </c>
      <c r="D15" s="76">
        <v>-33</v>
      </c>
      <c r="E15" s="65">
        <v>5.366</v>
      </c>
      <c r="F15" s="76">
        <v>41</v>
      </c>
      <c r="G15" s="77">
        <v>10.432</v>
      </c>
      <c r="H15" s="75">
        <v>24.7</v>
      </c>
      <c r="I15" s="76">
        <v>-47</v>
      </c>
      <c r="J15" s="65">
        <v>7.671</v>
      </c>
      <c r="K15" s="76">
        <v>55</v>
      </c>
      <c r="L15" s="77">
        <v>15.927</v>
      </c>
      <c r="M15" s="18"/>
      <c r="N15" s="18"/>
      <c r="O15" s="18"/>
      <c r="P15" s="18"/>
      <c r="Q15" s="18"/>
    </row>
    <row x14ac:dyDescent="0.25" r="16" customHeight="1" ht="17.25">
      <c r="A16" s="66"/>
      <c r="B16" s="67"/>
      <c r="C16" s="19"/>
      <c r="D16" s="66"/>
      <c r="E16" s="19"/>
      <c r="F16" s="66"/>
      <c r="G16" s="19"/>
      <c r="H16" s="19"/>
      <c r="I16" s="66"/>
      <c r="J16" s="19"/>
      <c r="K16" s="66"/>
      <c r="L16" s="19"/>
      <c r="M16" s="18"/>
      <c r="N16" s="18"/>
      <c r="O16" s="18"/>
      <c r="P16" s="18"/>
      <c r="Q16" s="18"/>
    </row>
    <row x14ac:dyDescent="0.25" r="17" customHeight="1" ht="17.25">
      <c r="A17" s="66"/>
      <c r="B17" s="67"/>
      <c r="C17" s="19"/>
      <c r="D17" s="66"/>
      <c r="E17" s="19"/>
      <c r="F17" s="66"/>
      <c r="G17" s="19"/>
      <c r="H17" s="19"/>
      <c r="I17" s="66"/>
      <c r="J17" s="19"/>
      <c r="K17" s="66"/>
      <c r="L17" s="19"/>
      <c r="M17" s="18"/>
      <c r="N17" s="18"/>
      <c r="O17" s="18"/>
      <c r="P17" s="18"/>
      <c r="Q17" s="18"/>
    </row>
    <row x14ac:dyDescent="0.25" r="18" customHeight="1" ht="17.25">
      <c r="A18" s="66"/>
      <c r="B18" s="68"/>
      <c r="C18" s="19"/>
      <c r="D18" s="66"/>
      <c r="E18" s="19"/>
      <c r="F18" s="66"/>
      <c r="G18" s="19"/>
      <c r="H18" s="19"/>
      <c r="I18" s="66"/>
      <c r="J18" s="19"/>
      <c r="K18" s="66"/>
      <c r="L18" s="19"/>
      <c r="M18" s="18"/>
      <c r="N18" s="18"/>
      <c r="O18" s="18"/>
      <c r="P18" s="18"/>
      <c r="Q18" s="18"/>
    </row>
    <row x14ac:dyDescent="0.25" r="19" customHeight="1" ht="17.25">
      <c r="A19" s="66"/>
      <c r="B19" s="83" t="s">
        <v>114</v>
      </c>
      <c r="C19" s="84"/>
      <c r="D19" s="85"/>
      <c r="E19" s="84"/>
      <c r="F19" s="66"/>
      <c r="G19" s="19"/>
      <c r="H19" s="19"/>
      <c r="I19" s="66"/>
      <c r="J19" s="19"/>
      <c r="K19" s="66"/>
      <c r="L19" s="19"/>
      <c r="M19" s="18"/>
      <c r="N19" s="18"/>
      <c r="O19" s="18"/>
      <c r="P19" s="18"/>
      <c r="Q19" s="18"/>
    </row>
    <row x14ac:dyDescent="0.25" r="20" customHeight="1" ht="17.25">
      <c r="A20" s="66"/>
      <c r="B20" s="86" t="s">
        <v>115</v>
      </c>
      <c r="C20" s="87"/>
      <c r="D20" s="88"/>
      <c r="E20" s="87"/>
      <c r="F20" s="89"/>
      <c r="G20" s="90"/>
      <c r="H20" s="90"/>
      <c r="I20" s="66"/>
      <c r="J20" s="19"/>
      <c r="K20" s="66"/>
      <c r="L20" s="19"/>
      <c r="M20" s="18"/>
      <c r="N20" s="18"/>
      <c r="O20" s="18"/>
      <c r="P20" s="18"/>
      <c r="Q20" s="18"/>
    </row>
    <row x14ac:dyDescent="0.25" r="21" customHeight="1" ht="17.25">
      <c r="A21" s="66"/>
      <c r="B21" s="91"/>
      <c r="C21" s="87"/>
      <c r="D21" s="88"/>
      <c r="E21" s="87"/>
      <c r="F21" s="89"/>
      <c r="G21" s="90"/>
      <c r="H21" s="90"/>
      <c r="I21" s="66"/>
      <c r="J21" s="19"/>
      <c r="K21" s="66"/>
      <c r="L21" s="19"/>
      <c r="M21" s="18"/>
      <c r="N21" s="18"/>
      <c r="O21" s="18"/>
      <c r="P21" s="18"/>
      <c r="Q21" s="18"/>
    </row>
    <row x14ac:dyDescent="0.25" r="22" customHeight="1" ht="17.25">
      <c r="A22" s="66"/>
      <c r="B22" s="68"/>
      <c r="C22" s="19"/>
      <c r="D22" s="66"/>
      <c r="E22" s="19"/>
      <c r="F22" s="66"/>
      <c r="G22" s="19"/>
      <c r="H22" s="19"/>
      <c r="I22" s="66"/>
      <c r="J22" s="19"/>
      <c r="K22" s="66"/>
      <c r="L22" s="19"/>
      <c r="M22" s="18"/>
      <c r="N22" s="18"/>
      <c r="O22" s="18"/>
      <c r="P22" s="18"/>
      <c r="Q22" s="18"/>
    </row>
    <row x14ac:dyDescent="0.25" r="23" customHeight="1" ht="17.25">
      <c r="A23" s="66"/>
      <c r="B23" s="68"/>
      <c r="C23" s="19"/>
      <c r="D23" s="66"/>
      <c r="E23" s="19"/>
      <c r="F23" s="66"/>
      <c r="G23" s="19"/>
      <c r="H23" s="19"/>
      <c r="I23" s="66"/>
      <c r="J23" s="19"/>
      <c r="K23" s="66"/>
      <c r="L23" s="19"/>
      <c r="M23" s="18"/>
      <c r="N23" s="18"/>
      <c r="O23" s="18"/>
      <c r="P23" s="18"/>
      <c r="Q23" s="18"/>
    </row>
  </sheetData>
  <mergeCells count="8">
    <mergeCell ref="A2:B4"/>
    <mergeCell ref="C2:L2"/>
    <mergeCell ref="N2:O2"/>
    <mergeCell ref="P2:Q2"/>
    <mergeCell ref="C3:G3"/>
    <mergeCell ref="H3:L3"/>
    <mergeCell ref="B19:E19"/>
    <mergeCell ref="B20:E2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30"/>
  <sheetViews>
    <sheetView workbookViewId="0"/>
  </sheetViews>
  <sheetFormatPr defaultRowHeight="15" x14ac:dyDescent="0.25"/>
  <cols>
    <col min="1" max="1" style="20" width="20.433571428571426" customWidth="1" bestFit="1"/>
    <col min="2" max="2" style="21" width="15.43357142857143" customWidth="1" bestFit="1"/>
    <col min="3" max="3" style="21" width="17.862142857142857" customWidth="1" bestFit="1"/>
    <col min="4" max="4" style="21" width="19.14785714285714" customWidth="1" bestFit="1"/>
    <col min="5" max="5" style="21" width="15.290714285714287" customWidth="1" bestFit="1"/>
    <col min="6" max="6" style="21" width="14.862142857142858" customWidth="1" bestFit="1"/>
    <col min="7" max="7" style="21" width="14.147857142857141" customWidth="1" bestFit="1"/>
    <col min="8" max="8" style="21" width="12.43357142857143" customWidth="1" bestFit="1"/>
    <col min="9" max="9" style="21" width="12.290714285714287" customWidth="1" bestFit="1"/>
    <col min="10" max="10" style="21" width="12.719285714285713" customWidth="1" bestFit="1"/>
    <col min="11" max="11" style="21" width="13.005" customWidth="1" bestFit="1"/>
    <col min="12" max="12" style="21" width="14.862142857142858" customWidth="1" bestFit="1"/>
    <col min="13" max="13" style="21" width="12.43357142857143" customWidth="1" bestFit="1"/>
  </cols>
  <sheetData>
    <row x14ac:dyDescent="0.25" r="1" customHeight="1" ht="17.25">
      <c r="A1" s="9"/>
      <c r="B1" s="10" t="s">
        <v>35</v>
      </c>
      <c r="C1" s="10" t="s">
        <v>38</v>
      </c>
      <c r="D1" s="10" t="s">
        <v>36</v>
      </c>
      <c r="E1" s="10" t="s">
        <v>37</v>
      </c>
      <c r="F1" s="10" t="s">
        <v>44</v>
      </c>
      <c r="G1" s="10" t="s">
        <v>45</v>
      </c>
      <c r="H1" s="10" t="s">
        <v>42</v>
      </c>
      <c r="I1" s="10" t="s">
        <v>51</v>
      </c>
      <c r="J1" s="10" t="s">
        <v>52</v>
      </c>
      <c r="K1" s="10" t="s">
        <v>40</v>
      </c>
      <c r="L1" s="10" t="s">
        <v>53</v>
      </c>
      <c r="M1" s="11" t="s">
        <v>54</v>
      </c>
    </row>
    <row x14ac:dyDescent="0.25" r="2" customHeight="1" ht="17.25">
      <c r="A2" s="12"/>
      <c r="B2" s="13">
        <v>7.43</v>
      </c>
      <c r="C2" s="13">
        <v>20.71</v>
      </c>
      <c r="D2" s="13">
        <v>57.86</v>
      </c>
      <c r="E2" s="13">
        <v>1.96</v>
      </c>
      <c r="F2" s="13">
        <v>0.08</v>
      </c>
      <c r="G2" s="13">
        <v>0</v>
      </c>
      <c r="H2" s="13">
        <v>0.77</v>
      </c>
      <c r="I2" s="13">
        <v>0</v>
      </c>
      <c r="J2" s="13">
        <v>0</v>
      </c>
      <c r="K2" s="13">
        <v>11.19</v>
      </c>
      <c r="L2" s="13">
        <f>SUM(B2:K2)</f>
      </c>
      <c r="M2" s="14">
        <v>0.292</v>
      </c>
    </row>
    <row x14ac:dyDescent="0.25" r="3" customHeight="1" ht="17.25">
      <c r="A3" s="12" t="s">
        <v>6</v>
      </c>
      <c r="B3" s="13">
        <v>7.44</v>
      </c>
      <c r="C3" s="13">
        <v>20.69</v>
      </c>
      <c r="D3" s="13">
        <v>58.03</v>
      </c>
      <c r="E3" s="13">
        <v>1.97</v>
      </c>
      <c r="F3" s="13">
        <v>0.08</v>
      </c>
      <c r="G3" s="13">
        <v>0</v>
      </c>
      <c r="H3" s="13">
        <v>0.57</v>
      </c>
      <c r="I3" s="13">
        <v>0</v>
      </c>
      <c r="J3" s="13">
        <v>0</v>
      </c>
      <c r="K3" s="13">
        <v>11.22</v>
      </c>
      <c r="L3" s="13">
        <f>SUM(B3:K3)</f>
      </c>
      <c r="M3" s="14">
        <v>0.474</v>
      </c>
    </row>
    <row x14ac:dyDescent="0.25" r="4" customHeight="1" ht="17.25">
      <c r="A4" s="12" t="s">
        <v>55</v>
      </c>
      <c r="B4" s="13">
        <v>8.23</v>
      </c>
      <c r="C4" s="13">
        <v>19.7</v>
      </c>
      <c r="D4" s="13">
        <v>65.75</v>
      </c>
      <c r="E4" s="13">
        <v>2.05</v>
      </c>
      <c r="F4" s="13">
        <v>0.13</v>
      </c>
      <c r="G4" s="13">
        <v>1.79</v>
      </c>
      <c r="H4" s="13">
        <v>0.94</v>
      </c>
      <c r="I4" s="13">
        <v>0.04</v>
      </c>
      <c r="J4" s="13">
        <v>0.15</v>
      </c>
      <c r="K4" s="13">
        <v>1.23</v>
      </c>
      <c r="L4" s="13">
        <f>SUM(B4:K4)</f>
      </c>
      <c r="M4" s="14">
        <v>1.051</v>
      </c>
    </row>
    <row x14ac:dyDescent="0.25" r="5" customHeight="1" ht="17.25">
      <c r="A5" s="12" t="s">
        <v>56</v>
      </c>
      <c r="B5" s="13">
        <v>9.73</v>
      </c>
      <c r="C5" s="13">
        <v>14.35</v>
      </c>
      <c r="D5" s="13">
        <v>71.41</v>
      </c>
      <c r="E5" s="13">
        <v>2.71</v>
      </c>
      <c r="F5" s="13">
        <v>0.12</v>
      </c>
      <c r="G5" s="13">
        <v>0.34</v>
      </c>
      <c r="H5" s="13">
        <v>1.11</v>
      </c>
      <c r="I5" s="13">
        <v>0.05</v>
      </c>
      <c r="J5" s="13">
        <v>0.18</v>
      </c>
      <c r="K5" s="13">
        <v>0</v>
      </c>
      <c r="L5" s="13">
        <f>SUM(B5:K5)</f>
      </c>
      <c r="M5" s="14">
        <v>0.96</v>
      </c>
    </row>
    <row x14ac:dyDescent="0.25" r="6" customHeight="1" ht="17.25">
      <c r="A6" s="12" t="s">
        <v>57</v>
      </c>
      <c r="B6" s="13">
        <v>9.48</v>
      </c>
      <c r="C6" s="13">
        <v>15.13</v>
      </c>
      <c r="D6" s="13">
        <v>70.23</v>
      </c>
      <c r="E6" s="13">
        <v>2.47</v>
      </c>
      <c r="F6" s="13">
        <v>0.12</v>
      </c>
      <c r="G6" s="13">
        <v>0.74</v>
      </c>
      <c r="H6" s="13">
        <v>1.01</v>
      </c>
      <c r="I6" s="13">
        <v>0.04</v>
      </c>
      <c r="J6" s="13">
        <v>0.16</v>
      </c>
      <c r="K6" s="13">
        <v>0.61</v>
      </c>
      <c r="L6" s="13">
        <f>SUM(B6:K6)</f>
      </c>
      <c r="M6" s="14">
        <v>0.983</v>
      </c>
    </row>
    <row x14ac:dyDescent="0.25" r="7" customHeight="1" ht="17.25">
      <c r="A7" s="12" t="s">
        <v>58</v>
      </c>
      <c r="B7" s="13">
        <v>8.25</v>
      </c>
      <c r="C7" s="13">
        <v>19.02</v>
      </c>
      <c r="D7" s="13">
        <v>66.87</v>
      </c>
      <c r="E7" s="13">
        <v>2.25</v>
      </c>
      <c r="F7" s="13">
        <v>0.14</v>
      </c>
      <c r="G7" s="13">
        <v>1.94</v>
      </c>
      <c r="H7" s="13">
        <v>0.65</v>
      </c>
      <c r="I7" s="13">
        <v>0.03</v>
      </c>
      <c r="J7" s="13">
        <v>0.1</v>
      </c>
      <c r="K7" s="13">
        <v>0.75</v>
      </c>
      <c r="L7" s="13">
        <f>SUM(B7:K7)</f>
      </c>
      <c r="M7" s="14">
        <v>1.081</v>
      </c>
    </row>
    <row x14ac:dyDescent="0.25" r="8" customHeight="1" ht="17.25">
      <c r="A8" s="12" t="s">
        <v>59</v>
      </c>
      <c r="B8" s="13">
        <v>5.6</v>
      </c>
      <c r="C8" s="13">
        <v>28.47</v>
      </c>
      <c r="D8" s="13">
        <v>51.77</v>
      </c>
      <c r="E8" s="13">
        <v>2.12</v>
      </c>
      <c r="F8" s="13">
        <v>0.09</v>
      </c>
      <c r="G8" s="13">
        <v>11.77</v>
      </c>
      <c r="H8" s="13">
        <v>0</v>
      </c>
      <c r="I8" s="13">
        <v>0</v>
      </c>
      <c r="J8" s="13">
        <v>0</v>
      </c>
      <c r="K8" s="13">
        <v>0.18</v>
      </c>
      <c r="L8" s="13">
        <f>SUM(B8:K8)</f>
      </c>
      <c r="M8" s="14">
        <v>1.332</v>
      </c>
    </row>
    <row x14ac:dyDescent="0.25" r="9" customHeight="1" ht="17.25">
      <c r="A9" s="12" t="s">
        <v>16</v>
      </c>
      <c r="B9" s="13">
        <v>4.03</v>
      </c>
      <c r="C9" s="13">
        <v>34.13</v>
      </c>
      <c r="D9" s="13">
        <v>40.34</v>
      </c>
      <c r="E9" s="13">
        <v>1.52</v>
      </c>
      <c r="F9" s="13">
        <v>0.07</v>
      </c>
      <c r="G9" s="13">
        <v>19.62</v>
      </c>
      <c r="H9" s="13">
        <v>0</v>
      </c>
      <c r="I9" s="13">
        <v>0</v>
      </c>
      <c r="J9" s="13">
        <v>0</v>
      </c>
      <c r="K9" s="13">
        <v>0.3</v>
      </c>
      <c r="L9" s="13">
        <f>SUM(B9:K9)</f>
      </c>
      <c r="M9" s="14">
        <v>1.559</v>
      </c>
    </row>
    <row x14ac:dyDescent="0.25" r="10" customHeight="1" ht="17.25">
      <c r="A10" s="12" t="s">
        <v>60</v>
      </c>
      <c r="B10" s="13">
        <v>6.38</v>
      </c>
      <c r="C10" s="13">
        <v>25.64</v>
      </c>
      <c r="D10" s="13">
        <v>53.79</v>
      </c>
      <c r="E10" s="13">
        <v>1.73</v>
      </c>
      <c r="F10" s="13">
        <v>0.1</v>
      </c>
      <c r="G10" s="13">
        <v>9.82</v>
      </c>
      <c r="H10" s="13">
        <v>0.72</v>
      </c>
      <c r="I10" s="13">
        <v>0.03</v>
      </c>
      <c r="J10" s="13">
        <v>0.11</v>
      </c>
      <c r="K10" s="13">
        <v>1.68</v>
      </c>
      <c r="L10" s="13">
        <f>SUM(B10:K10)</f>
      </c>
      <c r="M10" s="14">
        <v>1.209</v>
      </c>
    </row>
    <row x14ac:dyDescent="0.25" r="11" customHeight="1" ht="17.25">
      <c r="A11" s="12" t="s">
        <v>61</v>
      </c>
      <c r="B11" s="13">
        <v>2.31</v>
      </c>
      <c r="C11" s="13">
        <v>39.95</v>
      </c>
      <c r="D11" s="13">
        <v>27.41</v>
      </c>
      <c r="E11" s="13">
        <v>0.85</v>
      </c>
      <c r="F11" s="13">
        <v>0.04</v>
      </c>
      <c r="G11" s="13">
        <v>26.62</v>
      </c>
      <c r="H11" s="13">
        <v>0</v>
      </c>
      <c r="I11" s="13">
        <v>0</v>
      </c>
      <c r="J11" s="13">
        <v>0</v>
      </c>
      <c r="K11" s="13">
        <v>2.82</v>
      </c>
      <c r="L11" s="13">
        <f>SUM(B11:K11)</f>
      </c>
      <c r="M11" s="14">
        <v>1.925</v>
      </c>
    </row>
    <row x14ac:dyDescent="0.25" r="12" customHeight="1" ht="17.25">
      <c r="A12" s="12" t="s">
        <v>20</v>
      </c>
      <c r="B12" s="13">
        <v>8.41</v>
      </c>
      <c r="C12" s="13">
        <v>18.49</v>
      </c>
      <c r="D12" s="13">
        <v>66.97</v>
      </c>
      <c r="E12" s="13">
        <v>2.16</v>
      </c>
      <c r="F12" s="13">
        <v>0.13</v>
      </c>
      <c r="G12" s="13">
        <v>1.43</v>
      </c>
      <c r="H12" s="13">
        <v>1.08</v>
      </c>
      <c r="I12" s="13">
        <v>0.05</v>
      </c>
      <c r="J12" s="13">
        <v>0.17</v>
      </c>
      <c r="K12" s="13">
        <v>1.1</v>
      </c>
      <c r="L12" s="13">
        <f>SUM(B12:K12)</f>
      </c>
      <c r="M12" s="14">
        <v>1.023</v>
      </c>
    </row>
    <row x14ac:dyDescent="0.25" r="13" customHeight="1" ht="17.25">
      <c r="A13" s="15" t="s">
        <v>62</v>
      </c>
      <c r="B13" s="16">
        <v>11.19</v>
      </c>
      <c r="C13" s="16">
        <v>88.81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f>SUM(B13:K13)</f>
      </c>
      <c r="M13" s="17">
        <v>1</v>
      </c>
    </row>
    <row x14ac:dyDescent="0.25" r="14" customHeight="1" ht="17.25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</row>
    <row x14ac:dyDescent="0.25" r="15" customHeight="1" ht="17.25">
      <c r="A15" s="18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</row>
    <row x14ac:dyDescent="0.25" r="16" customHeight="1" ht="17.25">
      <c r="A16" s="18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</row>
    <row x14ac:dyDescent="0.25" r="17" customHeight="1" ht="17.25">
      <c r="A17" s="18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</row>
    <row x14ac:dyDescent="0.25" r="18" customHeight="1" ht="17.25">
      <c r="A18" s="18" t="s">
        <v>63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</row>
    <row x14ac:dyDescent="0.25" r="19" customHeight="1" ht="17.25">
      <c r="A19" s="18" t="s">
        <v>64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</row>
    <row x14ac:dyDescent="0.25" r="20" customHeight="1" ht="17.25">
      <c r="A20" s="18" t="s">
        <v>65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</row>
    <row x14ac:dyDescent="0.25" r="21" customHeight="1" ht="17.25">
      <c r="A21" s="18" t="s">
        <v>66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</row>
    <row x14ac:dyDescent="0.25" r="22" customHeight="1" ht="17.25">
      <c r="A22" s="18" t="s">
        <v>67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</row>
    <row x14ac:dyDescent="0.25" r="23" customHeight="1" ht="17.25">
      <c r="A23" s="18" t="s">
        <v>68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</row>
    <row x14ac:dyDescent="0.25" r="24" customHeight="1" ht="17.25">
      <c r="A24" s="18" t="s">
        <v>69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</row>
    <row x14ac:dyDescent="0.25" r="25" customHeight="1" ht="17.25">
      <c r="A25" s="18" t="s">
        <v>70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</row>
    <row x14ac:dyDescent="0.25" r="26" customHeight="1" ht="17.25">
      <c r="A26" s="18" t="s">
        <v>71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</row>
    <row x14ac:dyDescent="0.25" r="27" customHeight="1" ht="17.25">
      <c r="A27" s="18" t="s">
        <v>72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</row>
    <row x14ac:dyDescent="0.25" r="28" customHeight="1" ht="17.25">
      <c r="A28" s="18" t="s">
        <v>73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</row>
    <row x14ac:dyDescent="0.25" r="29" customHeight="1" ht="17.25">
      <c r="A29" s="18" t="s">
        <v>74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</row>
    <row x14ac:dyDescent="0.25" r="30" customHeight="1" ht="17.25">
      <c r="A30" s="18" t="s">
        <v>75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24"/>
  <sheetViews>
    <sheetView workbookViewId="0"/>
  </sheetViews>
  <sheetFormatPr defaultRowHeight="15" x14ac:dyDescent="0.25"/>
  <cols>
    <col min="1" max="1" style="7" width="14.147857142857141" customWidth="1" bestFit="1"/>
    <col min="2" max="2" style="7" width="10.862142857142858" customWidth="1" bestFit="1"/>
    <col min="3" max="3" style="8" width="13.005" customWidth="1" bestFit="1"/>
    <col min="4" max="4" style="8" width="12.43357142857143" customWidth="1" bestFit="1"/>
    <col min="5" max="5" style="8" width="12.43357142857143" customWidth="1" bestFit="1"/>
    <col min="6" max="6" style="6" width="12.43357142857143" customWidth="1" bestFit="1"/>
    <col min="7" max="7" style="6" width="15.576428571428572" customWidth="1" bestFit="1"/>
    <col min="8" max="8" style="8" width="12.43357142857143" customWidth="1" bestFit="1"/>
    <col min="9" max="9" style="8" width="12.43357142857143" customWidth="1" bestFit="1"/>
    <col min="10" max="10" style="8" width="12.43357142857143" customWidth="1" bestFit="1"/>
    <col min="11" max="11" style="8" width="12.43357142857143" customWidth="1" bestFit="1"/>
    <col min="12" max="12" style="8" width="12.43357142857143" customWidth="1" bestFit="1"/>
    <col min="13" max="13" style="8" width="12.43357142857143" customWidth="1" bestFit="1"/>
    <col min="14" max="14" style="8" width="12.43357142857143" customWidth="1" bestFit="1"/>
    <col min="15" max="15" style="8" width="12.43357142857143" customWidth="1" bestFit="1"/>
    <col min="16" max="16" style="8" width="12.43357142857143" customWidth="1" bestFit="1"/>
    <col min="17" max="17" style="8" width="12.43357142857143" customWidth="1" bestFit="1"/>
    <col min="18" max="18" style="8" width="12.43357142857143" customWidth="1" bestFit="1"/>
    <col min="19" max="19" style="8" width="12.43357142857143" customWidth="1" bestFit="1"/>
  </cols>
  <sheetData>
    <row x14ac:dyDescent="0.25" r="1" customHeight="1" ht="17.25">
      <c r="A1" s="3" t="s">
        <v>0</v>
      </c>
      <c r="B1" s="3" t="s">
        <v>1</v>
      </c>
      <c r="C1" s="4" t="s">
        <v>30</v>
      </c>
      <c r="D1" s="4" t="s">
        <v>31</v>
      </c>
      <c r="E1" s="4" t="s">
        <v>32</v>
      </c>
      <c r="F1" s="1" t="s">
        <v>33</v>
      </c>
      <c r="G1" s="1" t="s">
        <v>34</v>
      </c>
      <c r="H1" s="4" t="s">
        <v>35</v>
      </c>
      <c r="I1" s="4" t="s">
        <v>36</v>
      </c>
      <c r="J1" s="4" t="s">
        <v>37</v>
      </c>
      <c r="K1" s="4" t="s">
        <v>38</v>
      </c>
      <c r="L1" s="4" t="s">
        <v>39</v>
      </c>
      <c r="M1" s="4" t="s">
        <v>40</v>
      </c>
      <c r="N1" s="4" t="s">
        <v>41</v>
      </c>
      <c r="O1" s="4" t="s">
        <v>42</v>
      </c>
      <c r="P1" s="4" t="s">
        <v>43</v>
      </c>
      <c r="Q1" s="4" t="s">
        <v>44</v>
      </c>
      <c r="R1" s="4" t="s">
        <v>45</v>
      </c>
      <c r="S1" s="4" t="s">
        <v>46</v>
      </c>
    </row>
    <row x14ac:dyDescent="0.25" r="2" customHeight="1" ht="17.25">
      <c r="A2" s="3" t="s">
        <v>6</v>
      </c>
      <c r="B2" s="3" t="s">
        <v>7</v>
      </c>
      <c r="C2" s="4">
        <v>0.46</v>
      </c>
      <c r="D2" s="4">
        <v>0.444</v>
      </c>
      <c r="E2" s="4">
        <v>0.444</v>
      </c>
      <c r="F2" s="4">
        <v>7.46</v>
      </c>
      <c r="G2" s="4">
        <v>73.78</v>
      </c>
      <c r="H2" s="4">
        <v>8.47</v>
      </c>
      <c r="I2" s="4">
        <v>59.57</v>
      </c>
      <c r="J2" s="4">
        <v>1.97</v>
      </c>
      <c r="K2" s="4">
        <v>18.11</v>
      </c>
      <c r="L2" s="1">
        <v>0</v>
      </c>
      <c r="M2" s="4">
        <v>11.21</v>
      </c>
      <c r="N2" s="1">
        <v>0</v>
      </c>
      <c r="O2" s="4">
        <v>0.58</v>
      </c>
      <c r="P2" s="1">
        <v>0</v>
      </c>
      <c r="Q2" s="4">
        <v>0.1</v>
      </c>
      <c r="R2" s="1">
        <v>0</v>
      </c>
      <c r="S2" s="1">
        <v>0</v>
      </c>
    </row>
    <row x14ac:dyDescent="0.25" r="3" customHeight="1" ht="17.25">
      <c r="A3" s="3" t="s">
        <v>9</v>
      </c>
      <c r="B3" s="3" t="s">
        <v>7</v>
      </c>
      <c r="C3" s="4">
        <v>0.942</v>
      </c>
      <c r="D3" s="4">
        <v>0.925</v>
      </c>
      <c r="E3" s="4">
        <v>0.943</v>
      </c>
      <c r="F3" s="4">
        <v>6.17</v>
      </c>
      <c r="G3" s="4">
        <v>66.56</v>
      </c>
      <c r="H3" s="4">
        <v>9.06</v>
      </c>
      <c r="I3" s="4">
        <v>72.3</v>
      </c>
      <c r="J3" s="4">
        <v>2.25</v>
      </c>
      <c r="K3" s="4">
        <v>16.27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4">
        <v>0.13</v>
      </c>
      <c r="R3" s="1">
        <v>0</v>
      </c>
      <c r="S3" s="1">
        <v>0</v>
      </c>
    </row>
    <row x14ac:dyDescent="0.25" r="4" customHeight="1" ht="17.25">
      <c r="A4" s="3" t="s">
        <v>10</v>
      </c>
      <c r="B4" s="3" t="s">
        <v>7</v>
      </c>
      <c r="C4" s="4">
        <v>0.988</v>
      </c>
      <c r="D4" s="4">
        <v>0.965</v>
      </c>
      <c r="E4" s="4">
        <v>0.983</v>
      </c>
      <c r="F4" s="4">
        <v>6.81</v>
      </c>
      <c r="G4" s="4">
        <v>68.19</v>
      </c>
      <c r="H4" s="4">
        <v>8.59</v>
      </c>
      <c r="I4" s="4">
        <v>70.11</v>
      </c>
      <c r="J4" s="4">
        <v>2.33</v>
      </c>
      <c r="K4" s="4">
        <v>17.9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4">
        <v>0.13</v>
      </c>
      <c r="R4" s="4">
        <v>0.95</v>
      </c>
      <c r="S4" s="1">
        <v>0</v>
      </c>
    </row>
    <row x14ac:dyDescent="0.25" r="5" customHeight="1" ht="17.25">
      <c r="A5" s="3" t="s">
        <v>11</v>
      </c>
      <c r="B5" s="3" t="s">
        <v>7</v>
      </c>
      <c r="C5" s="1">
        <v>1</v>
      </c>
      <c r="D5" s="1">
        <v>1</v>
      </c>
      <c r="E5" s="1">
        <v>1</v>
      </c>
      <c r="F5" s="4">
        <v>7.45</v>
      </c>
      <c r="G5" s="1">
        <v>75</v>
      </c>
      <c r="H5" s="4">
        <v>11.19</v>
      </c>
      <c r="I5" s="1">
        <v>0</v>
      </c>
      <c r="J5" s="1">
        <v>0</v>
      </c>
      <c r="K5" s="4">
        <v>88.81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</row>
    <row x14ac:dyDescent="0.25" r="6" customHeight="1" ht="17.25">
      <c r="A6" s="3" t="s">
        <v>12</v>
      </c>
      <c r="B6" s="3" t="s">
        <v>7</v>
      </c>
      <c r="C6" s="4">
        <v>1.018</v>
      </c>
      <c r="D6" s="4">
        <v>0.989</v>
      </c>
      <c r="E6" s="4">
        <v>1.001</v>
      </c>
      <c r="F6" s="4">
        <v>7.55</v>
      </c>
      <c r="G6" s="4">
        <v>70.41</v>
      </c>
      <c r="H6" s="1">
        <v>8</v>
      </c>
      <c r="I6" s="4">
        <v>67.3</v>
      </c>
      <c r="J6" s="4">
        <v>2.39</v>
      </c>
      <c r="K6" s="4">
        <v>19.87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4">
        <v>0.14</v>
      </c>
      <c r="R6" s="4">
        <v>2.31</v>
      </c>
      <c r="S6" s="1">
        <v>0</v>
      </c>
    </row>
    <row x14ac:dyDescent="0.25" r="7" customHeight="1" ht="17.25">
      <c r="A7" s="3" t="s">
        <v>13</v>
      </c>
      <c r="B7" s="3" t="s">
        <v>7</v>
      </c>
      <c r="C7" s="4">
        <v>1.049</v>
      </c>
      <c r="D7" s="4">
        <v>1.019</v>
      </c>
      <c r="E7" s="4">
        <v>1.033</v>
      </c>
      <c r="F7" s="4">
        <v>7.55</v>
      </c>
      <c r="G7" s="4">
        <v>70.23</v>
      </c>
      <c r="H7" s="4">
        <v>8.1</v>
      </c>
      <c r="I7" s="4">
        <v>67.17</v>
      </c>
      <c r="J7" s="4">
        <v>2.42</v>
      </c>
      <c r="K7" s="4">
        <v>19.85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4">
        <v>0.14</v>
      </c>
      <c r="R7" s="4">
        <v>2.32</v>
      </c>
      <c r="S7" s="1">
        <v>0</v>
      </c>
    </row>
    <row x14ac:dyDescent="0.25" r="8" customHeight="1" ht="17.25">
      <c r="A8" s="3" t="s">
        <v>14</v>
      </c>
      <c r="B8" s="3" t="s">
        <v>7</v>
      </c>
      <c r="C8" s="4">
        <v>1.052</v>
      </c>
      <c r="D8" s="4">
        <v>1.048</v>
      </c>
      <c r="E8" s="4">
        <v>1.064</v>
      </c>
      <c r="F8" s="4">
        <v>6.05</v>
      </c>
      <c r="G8" s="4">
        <v>63.54</v>
      </c>
      <c r="H8" s="4">
        <v>10.83</v>
      </c>
      <c r="I8" s="4">
        <v>72.54</v>
      </c>
      <c r="J8" s="4">
        <v>1.69</v>
      </c>
      <c r="K8" s="4">
        <v>14.86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4">
        <v>0.08</v>
      </c>
      <c r="R8" s="1">
        <v>0</v>
      </c>
      <c r="S8" s="1">
        <v>0</v>
      </c>
    </row>
    <row x14ac:dyDescent="0.25" r="9" customHeight="1" ht="17.25">
      <c r="A9" s="3" t="s">
        <v>15</v>
      </c>
      <c r="B9" s="3" t="s">
        <v>7</v>
      </c>
      <c r="C9" s="4">
        <v>1.089</v>
      </c>
      <c r="D9" s="4">
        <v>1.058</v>
      </c>
      <c r="E9" s="4">
        <v>1.073</v>
      </c>
      <c r="F9" s="4">
        <v>7.55</v>
      </c>
      <c r="G9" s="4">
        <v>70.33</v>
      </c>
      <c r="H9" s="4">
        <v>8.06</v>
      </c>
      <c r="I9" s="4">
        <v>67.01</v>
      </c>
      <c r="J9" s="4">
        <v>2.47</v>
      </c>
      <c r="K9" s="4">
        <v>20.01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4">
        <v>0.14</v>
      </c>
      <c r="R9" s="4">
        <v>2.31</v>
      </c>
      <c r="S9" s="1">
        <v>0</v>
      </c>
    </row>
    <row x14ac:dyDescent="0.25" r="10" customHeight="1" ht="17.25">
      <c r="A10" s="3" t="s">
        <v>47</v>
      </c>
      <c r="B10" s="3" t="s">
        <v>7</v>
      </c>
      <c r="C10" s="4">
        <v>1.147</v>
      </c>
      <c r="D10" s="4">
        <v>1.099</v>
      </c>
      <c r="E10" s="4">
        <v>1.099</v>
      </c>
      <c r="F10" s="4">
        <v>10.14</v>
      </c>
      <c r="G10" s="4">
        <v>80.09</v>
      </c>
      <c r="H10" s="4">
        <v>6.67</v>
      </c>
      <c r="I10" s="4">
        <v>55.64</v>
      </c>
      <c r="J10" s="4">
        <v>1.96</v>
      </c>
      <c r="K10" s="4">
        <v>23.52</v>
      </c>
      <c r="L10" s="1">
        <v>0</v>
      </c>
      <c r="M10" s="1">
        <v>0</v>
      </c>
      <c r="N10" s="1">
        <v>0</v>
      </c>
      <c r="O10" s="1">
        <v>0</v>
      </c>
      <c r="P10" s="4">
        <v>3.23</v>
      </c>
      <c r="Q10" s="4">
        <v>0.11</v>
      </c>
      <c r="R10" s="4">
        <v>8.86</v>
      </c>
      <c r="S10" s="1">
        <v>0</v>
      </c>
    </row>
    <row x14ac:dyDescent="0.25" r="11" customHeight="1" ht="17.25">
      <c r="A11" s="3" t="s">
        <v>17</v>
      </c>
      <c r="B11" s="3" t="s">
        <v>7</v>
      </c>
      <c r="C11" s="4">
        <v>1.153</v>
      </c>
      <c r="D11" s="4">
        <v>1.105</v>
      </c>
      <c r="E11" s="4">
        <v>1.108</v>
      </c>
      <c r="F11" s="4">
        <v>10.15</v>
      </c>
      <c r="G11" s="4">
        <v>80.18</v>
      </c>
      <c r="H11" s="4">
        <v>6.65</v>
      </c>
      <c r="I11" s="4">
        <v>55.52</v>
      </c>
      <c r="J11" s="4">
        <v>1.98</v>
      </c>
      <c r="K11" s="4">
        <v>23.64</v>
      </c>
      <c r="L11" s="1">
        <v>0</v>
      </c>
      <c r="M11" s="1">
        <v>0</v>
      </c>
      <c r="N11" s="1">
        <v>0</v>
      </c>
      <c r="O11" s="1">
        <v>0</v>
      </c>
      <c r="P11" s="4">
        <v>3.24</v>
      </c>
      <c r="Q11" s="4">
        <v>0.11</v>
      </c>
      <c r="R11" s="4">
        <v>8.87</v>
      </c>
      <c r="S11" s="1">
        <v>0</v>
      </c>
    </row>
    <row x14ac:dyDescent="0.25" r="12" customHeight="1" ht="17.25">
      <c r="A12" s="3" t="s">
        <v>18</v>
      </c>
      <c r="B12" s="3" t="s">
        <v>7</v>
      </c>
      <c r="C12" s="4">
        <v>1.333</v>
      </c>
      <c r="D12" s="4">
        <v>1.278</v>
      </c>
      <c r="E12" s="4">
        <v>1.263</v>
      </c>
      <c r="F12" s="4">
        <v>10.61</v>
      </c>
      <c r="G12" s="4">
        <v>80.75</v>
      </c>
      <c r="H12" s="4">
        <v>6.68</v>
      </c>
      <c r="I12" s="4">
        <v>53.48</v>
      </c>
      <c r="J12" s="4">
        <v>2.12</v>
      </c>
      <c r="K12" s="4">
        <v>25.61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4">
        <v>0.11</v>
      </c>
      <c r="R12" s="4">
        <v>12.01</v>
      </c>
      <c r="S12" s="1">
        <v>0</v>
      </c>
    </row>
    <row x14ac:dyDescent="0.25" r="13" customHeight="1" ht="17.25">
      <c r="A13" s="3" t="s">
        <v>19</v>
      </c>
      <c r="B13" s="3" t="s">
        <v>7</v>
      </c>
      <c r="C13" s="4">
        <v>1.56</v>
      </c>
      <c r="D13" s="4">
        <v>1.47</v>
      </c>
      <c r="E13" s="4">
        <v>1.426</v>
      </c>
      <c r="F13" s="4">
        <v>12.26</v>
      </c>
      <c r="G13" s="4">
        <v>93.17</v>
      </c>
      <c r="H13" s="4">
        <v>4.77</v>
      </c>
      <c r="I13" s="4">
        <v>41.63</v>
      </c>
      <c r="J13" s="4">
        <v>1.52</v>
      </c>
      <c r="K13" s="1">
        <v>32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4">
        <v>0.08</v>
      </c>
      <c r="R13" s="4">
        <v>20.02</v>
      </c>
      <c r="S13" s="1">
        <v>0</v>
      </c>
    </row>
    <row x14ac:dyDescent="0.25" r="14" customHeight="1" ht="17.25">
      <c r="A14" s="3" t="s">
        <v>48</v>
      </c>
      <c r="B14" s="3" t="s">
        <v>7</v>
      </c>
      <c r="C14" s="4">
        <v>1.823</v>
      </c>
      <c r="D14" s="4">
        <v>1.695</v>
      </c>
      <c r="E14" s="4">
        <v>1.612</v>
      </c>
      <c r="F14" s="4">
        <v>13.38</v>
      </c>
      <c r="G14" s="4">
        <v>104.54</v>
      </c>
      <c r="H14" s="4">
        <v>3.41</v>
      </c>
      <c r="I14" s="4">
        <v>31.41</v>
      </c>
      <c r="J14" s="4">
        <v>1.84</v>
      </c>
      <c r="K14" s="4">
        <v>36.5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4">
        <v>0.04</v>
      </c>
      <c r="R14" s="4">
        <v>26.81</v>
      </c>
      <c r="S14" s="1">
        <v>0</v>
      </c>
    </row>
    <row x14ac:dyDescent="0.25" r="15" customHeight="1" ht="17.25">
      <c r="A15" s="3" t="s">
        <v>21</v>
      </c>
      <c r="B15" s="3" t="s">
        <v>22</v>
      </c>
      <c r="C15" s="4">
        <v>1.305</v>
      </c>
      <c r="D15" s="4">
        <v>1.23</v>
      </c>
      <c r="E15" s="4">
        <v>1.241</v>
      </c>
      <c r="F15" s="4">
        <v>6.32</v>
      </c>
      <c r="G15" s="4">
        <v>74.7</v>
      </c>
      <c r="H15" s="4">
        <v>4.76</v>
      </c>
      <c r="I15" s="4">
        <v>76.19</v>
      </c>
      <c r="J15" s="1">
        <v>0</v>
      </c>
      <c r="K15" s="4">
        <v>19.05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</row>
    <row x14ac:dyDescent="0.25" r="16" customHeight="1" ht="17.25">
      <c r="A16" s="3" t="s">
        <v>23</v>
      </c>
      <c r="B16" s="3" t="s">
        <v>22</v>
      </c>
      <c r="C16" s="4">
        <v>1.41</v>
      </c>
      <c r="D16" s="4">
        <v>1.353</v>
      </c>
      <c r="E16" s="4">
        <v>1.354</v>
      </c>
      <c r="F16" s="4">
        <v>6.98</v>
      </c>
      <c r="G16" s="4">
        <v>77.5</v>
      </c>
      <c r="H16" s="4">
        <v>6.67</v>
      </c>
      <c r="I16" s="1">
        <v>40</v>
      </c>
      <c r="J16" s="1">
        <v>0</v>
      </c>
      <c r="K16" s="4">
        <v>53.33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</row>
    <row x14ac:dyDescent="0.25" r="17" customHeight="1" ht="17.25">
      <c r="A17" s="3" t="s">
        <v>24</v>
      </c>
      <c r="B17" s="3" t="s">
        <v>22</v>
      </c>
      <c r="C17" s="4">
        <v>1.463</v>
      </c>
      <c r="D17" s="4">
        <v>1.364</v>
      </c>
      <c r="E17" s="4">
        <v>1.315</v>
      </c>
      <c r="F17" s="4">
        <v>6.79</v>
      </c>
      <c r="G17" s="4">
        <v>81.05</v>
      </c>
      <c r="H17" s="4">
        <v>3.61</v>
      </c>
      <c r="I17" s="4">
        <v>57.83</v>
      </c>
      <c r="J17" s="1">
        <v>0</v>
      </c>
      <c r="K17" s="4">
        <v>38.55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</row>
    <row x14ac:dyDescent="0.25" r="18" customHeight="1" ht="17.25">
      <c r="A18" s="3" t="s">
        <v>25</v>
      </c>
      <c r="B18" s="3" t="s">
        <v>22</v>
      </c>
      <c r="C18" s="4">
        <v>1.183</v>
      </c>
      <c r="D18" s="4">
        <v>1.149</v>
      </c>
      <c r="E18" s="4">
        <v>1.165</v>
      </c>
      <c r="F18" s="4">
        <v>6.5</v>
      </c>
      <c r="G18" s="1">
        <v>74</v>
      </c>
      <c r="H18" s="4">
        <v>8.05</v>
      </c>
      <c r="I18" s="4">
        <v>59.98</v>
      </c>
      <c r="J18" s="1">
        <v>0</v>
      </c>
      <c r="K18" s="4">
        <v>31.96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</row>
    <row x14ac:dyDescent="0.25" r="19" customHeight="1" ht="17.25">
      <c r="A19" s="3" t="s">
        <v>26</v>
      </c>
      <c r="B19" s="3" t="s">
        <v>22</v>
      </c>
      <c r="C19" s="4">
        <v>2.151</v>
      </c>
      <c r="D19" s="4">
        <v>1.86</v>
      </c>
      <c r="E19" s="4">
        <v>1.782</v>
      </c>
      <c r="F19" s="4">
        <v>8.45</v>
      </c>
      <c r="G19" s="4">
        <v>99.1</v>
      </c>
      <c r="H19" s="1">
        <v>0</v>
      </c>
      <c r="I19" s="4">
        <v>24.02</v>
      </c>
      <c r="J19" s="1">
        <v>0</v>
      </c>
      <c r="K19" s="1">
        <v>0</v>
      </c>
      <c r="L19" s="4">
        <v>75.98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</row>
    <row x14ac:dyDescent="0.25" r="20" customHeight="1" ht="17.25">
      <c r="A20" s="3" t="s">
        <v>27</v>
      </c>
      <c r="B20" s="3" t="s">
        <v>28</v>
      </c>
      <c r="C20" s="4">
        <v>2.699</v>
      </c>
      <c r="D20" s="4">
        <v>2.343</v>
      </c>
      <c r="E20" s="4">
        <v>2.14</v>
      </c>
      <c r="F20" s="1">
        <v>13</v>
      </c>
      <c r="G20" s="1">
        <v>166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100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</row>
    <row x14ac:dyDescent="0.25" r="21" customHeight="1" ht="17.25">
      <c r="A21" s="3" t="s">
        <v>29</v>
      </c>
      <c r="B21" s="3" t="s">
        <v>28</v>
      </c>
      <c r="C21" s="4">
        <v>4.54</v>
      </c>
      <c r="D21" s="4">
        <v>3.759</v>
      </c>
      <c r="E21" s="4">
        <v>3.254</v>
      </c>
      <c r="F21" s="1">
        <v>22</v>
      </c>
      <c r="G21" s="1">
        <v>233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100</v>
      </c>
    </row>
    <row x14ac:dyDescent="0.25" r="22" customHeight="1" ht="17.25">
      <c r="A22" s="3"/>
      <c r="B22" s="3"/>
      <c r="C22" s="4"/>
      <c r="D22" s="4"/>
      <c r="E22" s="4"/>
      <c r="F22" s="1"/>
      <c r="G22" s="1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x14ac:dyDescent="0.25" r="23" customHeight="1" ht="17.25">
      <c r="A23" s="3"/>
      <c r="B23" s="3"/>
      <c r="C23" s="4"/>
      <c r="D23" s="4"/>
      <c r="E23" s="4"/>
      <c r="F23" s="1"/>
      <c r="G23" s="1" t="s">
        <v>49</v>
      </c>
      <c r="H23" s="1">
        <v>1</v>
      </c>
      <c r="I23" s="1">
        <v>6</v>
      </c>
      <c r="J23" s="1">
        <v>7</v>
      </c>
      <c r="K23" s="1">
        <v>8</v>
      </c>
      <c r="L23" s="1">
        <v>9</v>
      </c>
      <c r="M23" s="1">
        <v>12</v>
      </c>
      <c r="N23" s="1">
        <v>13</v>
      </c>
      <c r="O23" s="1">
        <v>14</v>
      </c>
      <c r="P23" s="1">
        <v>15</v>
      </c>
      <c r="Q23" s="1">
        <v>17</v>
      </c>
      <c r="R23" s="1">
        <v>20</v>
      </c>
      <c r="S23" s="1">
        <v>22</v>
      </c>
    </row>
    <row x14ac:dyDescent="0.25" r="24" customHeight="1" ht="17.25">
      <c r="A24" s="3"/>
      <c r="B24" s="3"/>
      <c r="C24" s="4"/>
      <c r="D24" s="4"/>
      <c r="E24" s="4"/>
      <c r="F24" s="1"/>
      <c r="G24" s="1" t="s">
        <v>50</v>
      </c>
      <c r="H24" s="4">
        <v>0.99212</v>
      </c>
      <c r="I24" s="4">
        <v>0.49954</v>
      </c>
      <c r="J24" s="4">
        <v>0.49976</v>
      </c>
      <c r="K24" s="4">
        <v>0.50002</v>
      </c>
      <c r="L24" s="4">
        <v>0.47372</v>
      </c>
      <c r="M24" s="4">
        <v>0.49373</v>
      </c>
      <c r="N24" s="4">
        <v>0.48181</v>
      </c>
      <c r="O24" s="4">
        <v>0.49848</v>
      </c>
      <c r="P24" s="4">
        <v>0.48428</v>
      </c>
      <c r="Q24" s="4">
        <v>0.47951</v>
      </c>
      <c r="R24" s="4">
        <v>0.49903</v>
      </c>
      <c r="S24" s="4">
        <v>0.45948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T46"/>
  <sheetViews>
    <sheetView workbookViewId="0"/>
  </sheetViews>
  <sheetFormatPr defaultRowHeight="15" x14ac:dyDescent="0.25"/>
  <cols>
    <col min="1" max="1" style="6" width="4.005" customWidth="1" bestFit="1"/>
    <col min="2" max="2" style="6" width="4.005" customWidth="1" bestFit="1"/>
    <col min="3" max="3" style="7" width="15.862142857142858" customWidth="1" bestFit="1"/>
    <col min="4" max="4" style="7" width="10.576428571428572" customWidth="1" bestFit="1"/>
    <col min="5" max="5" style="6" width="11.719285714285713" customWidth="1" bestFit="1"/>
    <col min="6" max="6" style="6" width="10.576428571428572" customWidth="1" bestFit="1"/>
    <col min="7" max="7" style="8" width="10.576428571428572" customWidth="1" bestFit="1"/>
    <col min="8" max="8" style="8" width="13.147857142857141" customWidth="1" bestFit="1"/>
    <col min="9" max="9" style="7" width="12.43357142857143" customWidth="1" bestFit="1"/>
    <col min="10" max="10" style="7" width="12.43357142857143" customWidth="1" bestFit="1"/>
    <col min="11" max="11" style="7" width="12.43357142857143" customWidth="1" bestFit="1"/>
    <col min="12" max="12" style="7" width="12.43357142857143" customWidth="1" bestFit="1"/>
    <col min="13" max="13" style="7" width="12.43357142857143" customWidth="1" bestFit="1"/>
    <col min="14" max="14" style="7" width="12.43357142857143" customWidth="1" bestFit="1"/>
    <col min="15" max="15" style="7" width="12.43357142857143" customWidth="1" bestFit="1"/>
    <col min="16" max="16" style="7" width="12.43357142857143" customWidth="1" bestFit="1"/>
    <col min="17" max="17" style="7" width="12.43357142857143" customWidth="1" bestFit="1"/>
    <col min="18" max="18" style="7" width="12.43357142857143" customWidth="1" bestFit="1"/>
    <col min="19" max="19" style="7" width="12.43357142857143" customWidth="1" bestFit="1"/>
    <col min="20" max="20" style="7" width="12.43357142857143" customWidth="1" bestFit="1"/>
  </cols>
  <sheetData>
    <row x14ac:dyDescent="0.25" r="1" customHeight="1" ht="17.25">
      <c r="A1" s="1"/>
      <c r="B1" s="2"/>
      <c r="C1" s="3" t="s">
        <v>0</v>
      </c>
      <c r="D1" s="3" t="s">
        <v>1</v>
      </c>
      <c r="E1" s="1" t="s">
        <v>2</v>
      </c>
      <c r="F1" s="1" t="s">
        <v>3</v>
      </c>
      <c r="G1" s="4" t="s">
        <v>4</v>
      </c>
      <c r="H1" s="4" t="s">
        <v>5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x14ac:dyDescent="0.25" r="2" customHeight="1" ht="17.25">
      <c r="A2" s="1">
        <v>80</v>
      </c>
      <c r="B2" s="1">
        <v>140</v>
      </c>
      <c r="C2" s="3" t="s">
        <v>6</v>
      </c>
      <c r="D2" s="3" t="s">
        <v>7</v>
      </c>
      <c r="E2" s="1">
        <v>-556</v>
      </c>
      <c r="F2" s="1">
        <v>-559</v>
      </c>
      <c r="G2" s="4">
        <v>0.442</v>
      </c>
      <c r="H2" s="4" t="s">
        <v>8</v>
      </c>
      <c r="I2" s="5"/>
      <c r="J2" s="3"/>
      <c r="K2" s="3"/>
      <c r="L2" s="5"/>
      <c r="M2" s="5"/>
      <c r="N2" s="3"/>
      <c r="O2" s="5"/>
      <c r="P2" s="3"/>
      <c r="Q2" s="3"/>
      <c r="R2" s="3"/>
      <c r="S2" s="3"/>
      <c r="T2" s="3"/>
    </row>
    <row x14ac:dyDescent="0.25" r="3" customHeight="1" ht="17.25">
      <c r="A3" s="1">
        <v>100</v>
      </c>
      <c r="B3" s="1">
        <v>140</v>
      </c>
      <c r="C3" s="3" t="s">
        <v>6</v>
      </c>
      <c r="D3" s="3" t="s">
        <v>7</v>
      </c>
      <c r="E3" s="1">
        <v>-559</v>
      </c>
      <c r="F3" s="1">
        <v>-560</v>
      </c>
      <c r="G3" s="4">
        <v>0.441</v>
      </c>
      <c r="H3" s="4" t="s">
        <v>8</v>
      </c>
      <c r="I3" s="5"/>
      <c r="J3" s="3"/>
      <c r="K3" s="3"/>
      <c r="L3" s="5"/>
      <c r="M3" s="5"/>
      <c r="N3" s="3"/>
      <c r="O3" s="5"/>
      <c r="P3" s="3"/>
      <c r="Q3" s="3"/>
      <c r="R3" s="3"/>
      <c r="S3" s="3"/>
      <c r="T3" s="3"/>
    </row>
    <row x14ac:dyDescent="0.25" r="4" customHeight="1" ht="17.25">
      <c r="A4" s="1">
        <v>80</v>
      </c>
      <c r="B4" s="1">
        <v>140</v>
      </c>
      <c r="C4" s="3" t="s">
        <v>9</v>
      </c>
      <c r="D4" s="3" t="s">
        <v>7</v>
      </c>
      <c r="E4" s="1">
        <v>-124</v>
      </c>
      <c r="F4" s="1">
        <v>-85</v>
      </c>
      <c r="G4" s="4">
        <v>0.932</v>
      </c>
      <c r="H4" s="4">
        <v>6.3</v>
      </c>
      <c r="I4" s="5"/>
      <c r="J4" s="3"/>
      <c r="K4" s="3"/>
      <c r="L4" s="5"/>
      <c r="M4" s="5"/>
      <c r="N4" s="3"/>
      <c r="O4" s="5"/>
      <c r="P4" s="3"/>
      <c r="Q4" s="3"/>
      <c r="R4" s="3"/>
      <c r="S4" s="3"/>
      <c r="T4" s="3"/>
    </row>
    <row x14ac:dyDescent="0.25" r="5" customHeight="1" ht="17.25">
      <c r="A5" s="1">
        <v>100</v>
      </c>
      <c r="B5" s="1">
        <v>140</v>
      </c>
      <c r="C5" s="3" t="s">
        <v>9</v>
      </c>
      <c r="D5" s="3" t="s">
        <v>7</v>
      </c>
      <c r="E5" s="1">
        <v>-109</v>
      </c>
      <c r="F5" s="1">
        <v>-85</v>
      </c>
      <c r="G5" s="4">
        <v>0.931</v>
      </c>
      <c r="H5" s="4">
        <v>6.33</v>
      </c>
      <c r="I5" s="5"/>
      <c r="J5" s="3"/>
      <c r="K5" s="3"/>
      <c r="L5" s="5"/>
      <c r="M5" s="5"/>
      <c r="N5" s="3"/>
      <c r="O5" s="5"/>
      <c r="P5" s="3"/>
      <c r="Q5" s="3"/>
      <c r="R5" s="3"/>
      <c r="S5" s="3"/>
      <c r="T5" s="3"/>
    </row>
    <row x14ac:dyDescent="0.25" r="6" customHeight="1" ht="17.25">
      <c r="A6" s="1">
        <v>80</v>
      </c>
      <c r="B6" s="1">
        <v>140</v>
      </c>
      <c r="C6" s="3" t="s">
        <v>10</v>
      </c>
      <c r="D6" s="3" t="s">
        <v>7</v>
      </c>
      <c r="E6" s="1">
        <v>-59</v>
      </c>
      <c r="F6" s="1">
        <v>-39</v>
      </c>
      <c r="G6" s="4">
        <v>0.97</v>
      </c>
      <c r="H6" s="4">
        <v>6.91</v>
      </c>
      <c r="I6" s="5"/>
      <c r="J6" s="3"/>
      <c r="K6" s="3"/>
      <c r="L6" s="5"/>
      <c r="M6" s="5"/>
      <c r="N6" s="3"/>
      <c r="O6" s="5"/>
      <c r="P6" s="3"/>
      <c r="Q6" s="3"/>
      <c r="R6" s="3"/>
      <c r="S6" s="3"/>
      <c r="T6" s="3"/>
    </row>
    <row x14ac:dyDescent="0.25" r="7" customHeight="1" ht="17.25">
      <c r="A7" s="1">
        <v>100</v>
      </c>
      <c r="B7" s="1">
        <v>140</v>
      </c>
      <c r="C7" s="3" t="s">
        <v>10</v>
      </c>
      <c r="D7" s="3" t="s">
        <v>7</v>
      </c>
      <c r="E7" s="1">
        <v>-51</v>
      </c>
      <c r="F7" s="1">
        <v>-39</v>
      </c>
      <c r="G7" s="4">
        <v>0.97</v>
      </c>
      <c r="H7" s="4">
        <v>6.93</v>
      </c>
      <c r="I7" s="5"/>
      <c r="J7" s="3"/>
      <c r="K7" s="3"/>
      <c r="L7" s="5"/>
      <c r="M7" s="5"/>
      <c r="N7" s="3"/>
      <c r="O7" s="5"/>
      <c r="P7" s="3"/>
      <c r="Q7" s="3"/>
      <c r="R7" s="3"/>
      <c r="S7" s="3"/>
      <c r="T7" s="3"/>
    </row>
    <row x14ac:dyDescent="0.25" r="8" customHeight="1" ht="17.25">
      <c r="A8" s="1">
        <v>80</v>
      </c>
      <c r="B8" s="1">
        <v>140</v>
      </c>
      <c r="C8" s="3" t="s">
        <v>11</v>
      </c>
      <c r="D8" s="3" t="s">
        <v>7</v>
      </c>
      <c r="E8" s="1">
        <v>-2</v>
      </c>
      <c r="F8" s="1">
        <v>-1</v>
      </c>
      <c r="G8" s="1">
        <v>1</v>
      </c>
      <c r="H8" s="4">
        <v>7.4</v>
      </c>
      <c r="I8" s="5"/>
      <c r="J8" s="3"/>
      <c r="K8" s="3"/>
      <c r="L8" s="5"/>
      <c r="M8" s="5"/>
      <c r="N8" s="3"/>
      <c r="O8" s="5"/>
      <c r="P8" s="3"/>
      <c r="Q8" s="3"/>
      <c r="R8" s="3"/>
      <c r="S8" s="3"/>
      <c r="T8" s="5"/>
    </row>
    <row x14ac:dyDescent="0.25" r="9" customHeight="1" ht="17.25">
      <c r="A9" s="1">
        <v>100</v>
      </c>
      <c r="B9" s="1">
        <v>140</v>
      </c>
      <c r="C9" s="3" t="s">
        <v>11</v>
      </c>
      <c r="D9" s="3" t="s">
        <v>7</v>
      </c>
      <c r="E9" s="1">
        <v>0</v>
      </c>
      <c r="F9" s="1">
        <v>0</v>
      </c>
      <c r="G9" s="1">
        <v>1</v>
      </c>
      <c r="H9" s="4">
        <v>7.44</v>
      </c>
      <c r="I9" s="3"/>
      <c r="J9" s="3"/>
      <c r="K9" s="3"/>
      <c r="L9" s="5"/>
      <c r="M9" s="5"/>
      <c r="N9" s="3"/>
      <c r="O9" s="3"/>
      <c r="P9" s="3"/>
      <c r="Q9" s="3"/>
      <c r="R9" s="3"/>
      <c r="S9" s="3"/>
      <c r="T9" s="5"/>
    </row>
    <row x14ac:dyDescent="0.25" r="10" customHeight="1" ht="17.25">
      <c r="A10" s="1">
        <v>80</v>
      </c>
      <c r="B10" s="1">
        <v>140</v>
      </c>
      <c r="C10" s="3" t="s">
        <v>12</v>
      </c>
      <c r="D10" s="3" t="s">
        <v>7</v>
      </c>
      <c r="E10" s="1">
        <v>8</v>
      </c>
      <c r="F10" s="1">
        <v>-1</v>
      </c>
      <c r="G10" s="4">
        <v>0.994</v>
      </c>
      <c r="H10" s="4">
        <v>7.67</v>
      </c>
      <c r="I10" s="3"/>
      <c r="J10" s="3"/>
      <c r="K10" s="3"/>
      <c r="L10" s="5"/>
      <c r="M10" s="5"/>
      <c r="N10" s="3"/>
      <c r="O10" s="5"/>
      <c r="P10" s="3"/>
      <c r="Q10" s="3"/>
      <c r="R10" s="3"/>
      <c r="S10" s="3"/>
      <c r="T10" s="5"/>
    </row>
    <row x14ac:dyDescent="0.25" r="11" customHeight="1" ht="17.25">
      <c r="A11" s="1">
        <v>100</v>
      </c>
      <c r="B11" s="1">
        <v>140</v>
      </c>
      <c r="C11" s="3" t="s">
        <v>12</v>
      </c>
      <c r="D11" s="3" t="s">
        <v>7</v>
      </c>
      <c r="E11" s="1">
        <v>5</v>
      </c>
      <c r="F11" s="1">
        <v>-1</v>
      </c>
      <c r="G11" s="4">
        <v>0.994</v>
      </c>
      <c r="H11" s="4">
        <v>7.69</v>
      </c>
      <c r="I11" s="3"/>
      <c r="J11" s="3"/>
      <c r="K11" s="3"/>
      <c r="L11" s="5"/>
      <c r="M11" s="5"/>
      <c r="N11" s="3"/>
      <c r="O11" s="5"/>
      <c r="P11" s="3"/>
      <c r="Q11" s="3"/>
      <c r="R11" s="3"/>
      <c r="S11" s="3"/>
      <c r="T11" s="5"/>
    </row>
    <row x14ac:dyDescent="0.25" r="12" customHeight="1" ht="17.25">
      <c r="A12" s="1">
        <v>80</v>
      </c>
      <c r="B12" s="1">
        <v>140</v>
      </c>
      <c r="C12" s="3" t="s">
        <v>13</v>
      </c>
      <c r="D12" s="3" t="s">
        <v>7</v>
      </c>
      <c r="E12" s="1">
        <v>39</v>
      </c>
      <c r="F12" s="1">
        <v>29</v>
      </c>
      <c r="G12" s="4">
        <v>1.025</v>
      </c>
      <c r="H12" s="4">
        <v>7.67</v>
      </c>
      <c r="I12" s="3"/>
      <c r="J12" s="3"/>
      <c r="K12" s="3"/>
      <c r="L12" s="5"/>
      <c r="M12" s="5"/>
      <c r="N12" s="5"/>
      <c r="O12" s="3"/>
      <c r="P12" s="3"/>
      <c r="Q12" s="3"/>
      <c r="R12" s="3"/>
      <c r="S12" s="3"/>
      <c r="T12" s="3"/>
    </row>
    <row x14ac:dyDescent="0.25" r="13" customHeight="1" ht="17.25">
      <c r="A13" s="1">
        <v>100</v>
      </c>
      <c r="B13" s="1">
        <v>140</v>
      </c>
      <c r="C13" s="3" t="s">
        <v>13</v>
      </c>
      <c r="D13" s="3" t="s">
        <v>7</v>
      </c>
      <c r="E13" s="1">
        <v>36</v>
      </c>
      <c r="F13" s="1">
        <v>29</v>
      </c>
      <c r="G13" s="4">
        <v>1.024</v>
      </c>
      <c r="H13" s="4">
        <v>7.69</v>
      </c>
      <c r="I13" s="3"/>
      <c r="J13" s="3"/>
      <c r="K13" s="3"/>
      <c r="L13" s="5"/>
      <c r="M13" s="5"/>
      <c r="N13" s="5"/>
      <c r="O13" s="3"/>
      <c r="P13" s="3"/>
      <c r="Q13" s="3"/>
      <c r="R13" s="3"/>
      <c r="S13" s="3"/>
      <c r="T13" s="3"/>
    </row>
    <row x14ac:dyDescent="0.25" r="14" customHeight="1" ht="17.25">
      <c r="A14" s="1">
        <v>80</v>
      </c>
      <c r="B14" s="1">
        <v>140</v>
      </c>
      <c r="C14" s="3" t="s">
        <v>14</v>
      </c>
      <c r="D14" s="3" t="s">
        <v>7</v>
      </c>
      <c r="E14" s="1">
        <v>-8</v>
      </c>
      <c r="F14" s="1">
        <v>32</v>
      </c>
      <c r="G14" s="4">
        <v>1.049</v>
      </c>
      <c r="H14" s="4">
        <v>6.41</v>
      </c>
      <c r="I14" s="3"/>
      <c r="J14" s="3"/>
      <c r="K14" s="3"/>
      <c r="L14" s="5"/>
      <c r="M14" s="5"/>
      <c r="N14" s="5"/>
      <c r="O14" s="3"/>
      <c r="P14" s="3"/>
      <c r="Q14" s="3"/>
      <c r="R14" s="3"/>
      <c r="S14" s="3"/>
      <c r="T14" s="3"/>
    </row>
    <row x14ac:dyDescent="0.25" r="15" customHeight="1" ht="17.25">
      <c r="A15" s="1">
        <v>100</v>
      </c>
      <c r="B15" s="1">
        <v>140</v>
      </c>
      <c r="C15" s="3" t="s">
        <v>14</v>
      </c>
      <c r="D15" s="3" t="s">
        <v>7</v>
      </c>
      <c r="E15" s="1">
        <v>7</v>
      </c>
      <c r="F15" s="1">
        <v>32</v>
      </c>
      <c r="G15" s="4">
        <v>1.048</v>
      </c>
      <c r="H15" s="4">
        <v>6.44</v>
      </c>
      <c r="I15" s="3"/>
      <c r="J15" s="3"/>
      <c r="K15" s="3"/>
      <c r="L15" s="5"/>
      <c r="M15" s="5"/>
      <c r="N15" s="5"/>
      <c r="O15" s="3"/>
      <c r="P15" s="3"/>
      <c r="Q15" s="3"/>
      <c r="R15" s="3"/>
      <c r="S15" s="3"/>
      <c r="T15" s="3"/>
    </row>
    <row x14ac:dyDescent="0.25" r="16" customHeight="1" ht="17.25">
      <c r="A16" s="1">
        <v>80</v>
      </c>
      <c r="B16" s="1">
        <v>140</v>
      </c>
      <c r="C16" s="3" t="s">
        <v>15</v>
      </c>
      <c r="D16" s="3" t="s">
        <v>7</v>
      </c>
      <c r="E16" s="1">
        <v>78</v>
      </c>
      <c r="F16" s="1">
        <v>69</v>
      </c>
      <c r="G16" s="4">
        <v>1.065</v>
      </c>
      <c r="H16" s="4">
        <v>7.65</v>
      </c>
      <c r="I16" s="3"/>
      <c r="J16" s="3"/>
      <c r="K16" s="3"/>
      <c r="L16" s="5"/>
      <c r="M16" s="5"/>
      <c r="N16" s="5"/>
      <c r="O16" s="3"/>
      <c r="P16" s="3"/>
      <c r="Q16" s="3"/>
      <c r="R16" s="3"/>
      <c r="S16" s="3"/>
      <c r="T16" s="3"/>
    </row>
    <row x14ac:dyDescent="0.25" r="17" customHeight="1" ht="17.25">
      <c r="A17" s="1">
        <v>100</v>
      </c>
      <c r="B17" s="1">
        <v>140</v>
      </c>
      <c r="C17" s="3" t="s">
        <v>15</v>
      </c>
      <c r="D17" s="3" t="s">
        <v>7</v>
      </c>
      <c r="E17" s="1">
        <v>76</v>
      </c>
      <c r="F17" s="1">
        <v>68</v>
      </c>
      <c r="G17" s="4">
        <v>1.063</v>
      </c>
      <c r="H17" s="4">
        <v>7.69</v>
      </c>
      <c r="I17" s="3"/>
      <c r="J17" s="3"/>
      <c r="K17" s="3"/>
      <c r="L17" s="5"/>
      <c r="M17" s="5"/>
      <c r="N17" s="5"/>
      <c r="O17" s="3"/>
      <c r="P17" s="3"/>
      <c r="Q17" s="3"/>
      <c r="R17" s="3"/>
      <c r="S17" s="3"/>
      <c r="T17" s="3"/>
    </row>
    <row x14ac:dyDescent="0.25" r="18" customHeight="1" ht="17.25">
      <c r="A18" s="1">
        <v>80</v>
      </c>
      <c r="B18" s="1">
        <v>140</v>
      </c>
      <c r="C18" s="3" t="s">
        <v>16</v>
      </c>
      <c r="D18" s="3" t="s">
        <v>7</v>
      </c>
      <c r="E18" s="1">
        <v>351</v>
      </c>
      <c r="F18" s="1">
        <v>176</v>
      </c>
      <c r="G18" s="4">
        <v>1.098</v>
      </c>
      <c r="H18" s="4">
        <v>10.11</v>
      </c>
      <c r="I18" s="5"/>
      <c r="J18" s="3"/>
      <c r="K18" s="3"/>
      <c r="L18" s="5"/>
      <c r="M18" s="5"/>
      <c r="N18" s="3"/>
      <c r="O18" s="5"/>
      <c r="P18" s="3"/>
      <c r="Q18" s="3"/>
      <c r="R18" s="5"/>
      <c r="S18" s="3"/>
      <c r="T18" s="3"/>
    </row>
    <row x14ac:dyDescent="0.25" r="19" customHeight="1" ht="17.25">
      <c r="A19" s="1">
        <v>100</v>
      </c>
      <c r="B19" s="1">
        <v>140</v>
      </c>
      <c r="C19" s="3" t="s">
        <v>16</v>
      </c>
      <c r="D19" s="3" t="s">
        <v>7</v>
      </c>
      <c r="E19" s="1">
        <v>286</v>
      </c>
      <c r="F19" s="1">
        <v>176</v>
      </c>
      <c r="G19" s="4">
        <v>1.097</v>
      </c>
      <c r="H19" s="4">
        <v>10.13</v>
      </c>
      <c r="I19" s="5"/>
      <c r="J19" s="3"/>
      <c r="K19" s="3"/>
      <c r="L19" s="5"/>
      <c r="M19" s="5"/>
      <c r="N19" s="3"/>
      <c r="O19" s="5"/>
      <c r="P19" s="3"/>
      <c r="Q19" s="3"/>
      <c r="R19" s="5"/>
      <c r="S19" s="3"/>
      <c r="T19" s="3"/>
    </row>
    <row x14ac:dyDescent="0.25" r="20" customHeight="1" ht="17.25">
      <c r="A20" s="1">
        <v>80</v>
      </c>
      <c r="B20" s="1">
        <v>140</v>
      </c>
      <c r="C20" s="3" t="s">
        <v>17</v>
      </c>
      <c r="D20" s="3" t="s">
        <v>7</v>
      </c>
      <c r="E20" s="1">
        <v>360</v>
      </c>
      <c r="F20" s="1">
        <v>185</v>
      </c>
      <c r="G20" s="4">
        <v>1.107</v>
      </c>
      <c r="H20" s="4">
        <v>10.08</v>
      </c>
      <c r="I20" s="5"/>
      <c r="J20" s="3"/>
      <c r="K20" s="3"/>
      <c r="L20" s="5"/>
      <c r="M20" s="5"/>
      <c r="N20" s="3"/>
      <c r="O20" s="5"/>
      <c r="P20" s="3"/>
      <c r="Q20" s="3"/>
      <c r="R20" s="3"/>
      <c r="S20" s="3"/>
      <c r="T20" s="3"/>
    </row>
    <row x14ac:dyDescent="0.25" r="21" customHeight="1" ht="17.25">
      <c r="A21" s="1">
        <v>100</v>
      </c>
      <c r="B21" s="1">
        <v>140</v>
      </c>
      <c r="C21" s="3" t="s">
        <v>17</v>
      </c>
      <c r="D21" s="3" t="s">
        <v>7</v>
      </c>
      <c r="E21" s="1">
        <v>295</v>
      </c>
      <c r="F21" s="1">
        <v>185</v>
      </c>
      <c r="G21" s="4">
        <v>1.106</v>
      </c>
      <c r="H21" s="4">
        <v>10.1</v>
      </c>
      <c r="I21" s="5"/>
      <c r="J21" s="3"/>
      <c r="K21" s="3"/>
      <c r="L21" s="5"/>
      <c r="M21" s="5"/>
      <c r="N21" s="3"/>
      <c r="O21" s="5"/>
      <c r="P21" s="3"/>
      <c r="Q21" s="3"/>
      <c r="R21" s="3"/>
      <c r="S21" s="3"/>
      <c r="T21" s="3"/>
    </row>
    <row x14ac:dyDescent="0.25" r="22" customHeight="1" ht="17.25">
      <c r="A22" s="1">
        <v>80</v>
      </c>
      <c r="B22" s="1">
        <v>140</v>
      </c>
      <c r="C22" s="3" t="s">
        <v>18</v>
      </c>
      <c r="D22" s="3" t="s">
        <v>7</v>
      </c>
      <c r="E22" s="1">
        <v>657</v>
      </c>
      <c r="F22" s="1">
        <v>389</v>
      </c>
      <c r="G22" s="4">
        <v>1.269</v>
      </c>
      <c r="H22" s="4">
        <v>10.73</v>
      </c>
      <c r="I22" s="5"/>
      <c r="J22" s="3"/>
      <c r="K22" s="3"/>
      <c r="L22" s="5"/>
      <c r="M22" s="5"/>
      <c r="N22" s="3"/>
      <c r="O22" s="5"/>
      <c r="P22" s="3"/>
      <c r="Q22" s="3"/>
      <c r="R22" s="3"/>
      <c r="S22" s="3"/>
      <c r="T22" s="3"/>
    </row>
    <row x14ac:dyDescent="0.25" r="23" customHeight="1" ht="17.25">
      <c r="A23" s="1">
        <v>100</v>
      </c>
      <c r="B23" s="1">
        <v>140</v>
      </c>
      <c r="C23" s="3" t="s">
        <v>18</v>
      </c>
      <c r="D23" s="3" t="s">
        <v>7</v>
      </c>
      <c r="E23" s="1">
        <v>557</v>
      </c>
      <c r="F23" s="1">
        <v>389</v>
      </c>
      <c r="G23" s="4">
        <v>1.269</v>
      </c>
      <c r="H23" s="4">
        <v>10.74</v>
      </c>
      <c r="I23" s="5"/>
      <c r="J23" s="3"/>
      <c r="K23" s="3"/>
      <c r="L23" s="5"/>
      <c r="M23" s="5"/>
      <c r="N23" s="3"/>
      <c r="O23" s="5"/>
      <c r="P23" s="3"/>
      <c r="Q23" s="3"/>
      <c r="R23" s="3"/>
      <c r="S23" s="3"/>
      <c r="T23" s="3"/>
    </row>
    <row x14ac:dyDescent="0.25" r="24" customHeight="1" ht="17.25">
      <c r="A24" s="1">
        <v>80</v>
      </c>
      <c r="B24" s="1">
        <v>140</v>
      </c>
      <c r="C24" s="3" t="s">
        <v>19</v>
      </c>
      <c r="D24" s="3" t="s">
        <v>7</v>
      </c>
      <c r="E24" s="1">
        <v>1212</v>
      </c>
      <c r="F24" s="1">
        <v>695</v>
      </c>
      <c r="G24" s="4">
        <v>1.463</v>
      </c>
      <c r="H24" s="4">
        <v>12.16</v>
      </c>
      <c r="I24" s="5"/>
      <c r="J24" s="3"/>
      <c r="K24" s="3"/>
      <c r="L24" s="5"/>
      <c r="M24" s="5"/>
      <c r="N24" s="3"/>
      <c r="O24" s="5"/>
      <c r="P24" s="3"/>
      <c r="Q24" s="3"/>
      <c r="R24" s="3"/>
      <c r="S24" s="3"/>
      <c r="T24" s="3"/>
    </row>
    <row x14ac:dyDescent="0.25" r="25" customHeight="1" ht="17.25">
      <c r="A25" s="1">
        <v>100</v>
      </c>
      <c r="B25" s="1">
        <v>140</v>
      </c>
      <c r="C25" s="3" t="s">
        <v>19</v>
      </c>
      <c r="D25" s="3" t="s">
        <v>7</v>
      </c>
      <c r="E25" s="1">
        <v>1014</v>
      </c>
      <c r="F25" s="1">
        <v>694</v>
      </c>
      <c r="G25" s="4">
        <v>1.463</v>
      </c>
      <c r="H25" s="4">
        <v>12.14</v>
      </c>
      <c r="I25" s="5"/>
      <c r="J25" s="3"/>
      <c r="K25" s="3"/>
      <c r="L25" s="5"/>
      <c r="M25" s="5"/>
      <c r="N25" s="3"/>
      <c r="O25" s="5"/>
      <c r="P25" s="3"/>
      <c r="Q25" s="3"/>
      <c r="R25" s="3"/>
      <c r="S25" s="3"/>
      <c r="T25" s="3"/>
    </row>
    <row x14ac:dyDescent="0.25" r="26" customHeight="1" ht="17.25">
      <c r="A26" s="1">
        <v>80</v>
      </c>
      <c r="B26" s="1">
        <v>140</v>
      </c>
      <c r="C26" s="3" t="s">
        <v>20</v>
      </c>
      <c r="D26" s="3" t="s">
        <v>7</v>
      </c>
      <c r="E26" s="1">
        <v>1823</v>
      </c>
      <c r="F26" s="1">
        <v>1045</v>
      </c>
      <c r="G26" s="4">
        <v>1.696</v>
      </c>
      <c r="H26" s="4">
        <v>13.05</v>
      </c>
      <c r="I26" s="5"/>
      <c r="J26" s="3"/>
      <c r="K26" s="3"/>
      <c r="L26" s="5"/>
      <c r="M26" s="5"/>
      <c r="N26" s="3"/>
      <c r="O26" s="5"/>
      <c r="P26" s="3"/>
      <c r="Q26" s="3"/>
      <c r="R26" s="3"/>
      <c r="S26" s="3"/>
      <c r="T26" s="5"/>
    </row>
    <row x14ac:dyDescent="0.25" r="27" customHeight="1" ht="17.25">
      <c r="A27" s="1">
        <v>100</v>
      </c>
      <c r="B27" s="1">
        <v>140</v>
      </c>
      <c r="C27" s="3" t="s">
        <v>20</v>
      </c>
      <c r="D27" s="3" t="s">
        <v>7</v>
      </c>
      <c r="E27" s="1">
        <v>1515</v>
      </c>
      <c r="F27" s="1">
        <v>1044</v>
      </c>
      <c r="G27" s="4">
        <v>1.7</v>
      </c>
      <c r="H27" s="4">
        <v>12.97</v>
      </c>
      <c r="I27" s="5"/>
      <c r="J27" s="3"/>
      <c r="K27" s="3"/>
      <c r="L27" s="5"/>
      <c r="M27" s="5"/>
      <c r="N27" s="3"/>
      <c r="O27" s="5"/>
      <c r="P27" s="3"/>
      <c r="Q27" s="3"/>
      <c r="R27" s="3"/>
      <c r="S27" s="3"/>
      <c r="T27" s="5"/>
    </row>
    <row x14ac:dyDescent="0.25" r="28" customHeight="1" ht="17.25">
      <c r="A28" s="1">
        <v>80</v>
      </c>
      <c r="B28" s="1">
        <v>140</v>
      </c>
      <c r="C28" s="3" t="s">
        <v>21</v>
      </c>
      <c r="D28" s="3" t="s">
        <v>22</v>
      </c>
      <c r="E28" s="1">
        <v>160</v>
      </c>
      <c r="F28" s="1">
        <v>210</v>
      </c>
      <c r="G28" s="4">
        <v>1.232</v>
      </c>
      <c r="H28" s="4">
        <v>6.32</v>
      </c>
      <c r="I28" s="5"/>
      <c r="J28" s="3"/>
      <c r="K28" s="3"/>
      <c r="L28" s="5"/>
      <c r="M28" s="5"/>
      <c r="N28" s="3"/>
      <c r="O28" s="5"/>
      <c r="P28" s="3"/>
      <c r="Q28" s="3"/>
      <c r="R28" s="3"/>
      <c r="S28" s="3"/>
      <c r="T28" s="3"/>
    </row>
    <row x14ac:dyDescent="0.25" r="29" customHeight="1" ht="17.25">
      <c r="A29" s="1">
        <v>100</v>
      </c>
      <c r="B29" s="1">
        <v>140</v>
      </c>
      <c r="C29" s="3" t="s">
        <v>21</v>
      </c>
      <c r="D29" s="3" t="s">
        <v>22</v>
      </c>
      <c r="E29" s="1">
        <v>180</v>
      </c>
      <c r="F29" s="1">
        <v>209</v>
      </c>
      <c r="G29" s="4">
        <v>1.23</v>
      </c>
      <c r="H29" s="4">
        <v>6.41</v>
      </c>
      <c r="I29" s="5"/>
      <c r="J29" s="3"/>
      <c r="K29" s="3"/>
      <c r="L29" s="5"/>
      <c r="M29" s="5"/>
      <c r="N29" s="3"/>
      <c r="O29" s="5"/>
      <c r="P29" s="3"/>
      <c r="Q29" s="3"/>
      <c r="R29" s="3"/>
      <c r="S29" s="3"/>
      <c r="T29" s="3"/>
    </row>
    <row x14ac:dyDescent="0.25" r="30" customHeight="1" ht="17.25">
      <c r="A30" s="1">
        <v>80</v>
      </c>
      <c r="B30" s="1">
        <v>140</v>
      </c>
      <c r="C30" s="3" t="s">
        <v>23</v>
      </c>
      <c r="D30" s="3" t="s">
        <v>22</v>
      </c>
      <c r="E30" s="1">
        <v>324</v>
      </c>
      <c r="F30" s="1">
        <v>350</v>
      </c>
      <c r="G30" s="4">
        <v>1.362</v>
      </c>
      <c r="H30" s="4">
        <v>6.94</v>
      </c>
      <c r="I30" s="5"/>
      <c r="J30" s="3"/>
      <c r="K30" s="3"/>
      <c r="L30" s="5"/>
      <c r="M30" s="5"/>
      <c r="N30" s="3"/>
      <c r="O30" s="5"/>
      <c r="P30" s="3"/>
      <c r="Q30" s="3"/>
      <c r="R30" s="3"/>
      <c r="S30" s="3"/>
      <c r="T30" s="3"/>
    </row>
    <row x14ac:dyDescent="0.25" r="31" customHeight="1" ht="17.25">
      <c r="A31" s="1">
        <v>100</v>
      </c>
      <c r="B31" s="1">
        <v>140</v>
      </c>
      <c r="C31" s="3" t="s">
        <v>23</v>
      </c>
      <c r="D31" s="3" t="s">
        <v>22</v>
      </c>
      <c r="E31" s="1">
        <v>336</v>
      </c>
      <c r="F31" s="1">
        <v>350</v>
      </c>
      <c r="G31" s="4">
        <v>1.361</v>
      </c>
      <c r="H31" s="4">
        <v>6.99</v>
      </c>
      <c r="I31" s="5"/>
      <c r="J31" s="3"/>
      <c r="K31" s="3"/>
      <c r="L31" s="5"/>
      <c r="M31" s="5"/>
      <c r="N31" s="3"/>
      <c r="O31" s="5"/>
      <c r="P31" s="3"/>
      <c r="Q31" s="3"/>
      <c r="R31" s="3"/>
      <c r="S31" s="3"/>
      <c r="T31" s="3"/>
    </row>
    <row x14ac:dyDescent="0.25" r="32" customHeight="1" ht="17.25">
      <c r="A32" s="1">
        <v>80</v>
      </c>
      <c r="B32" s="1">
        <v>140</v>
      </c>
      <c r="C32" s="3" t="s">
        <v>24</v>
      </c>
      <c r="D32" s="3" t="s">
        <v>22</v>
      </c>
      <c r="E32" s="1">
        <v>595</v>
      </c>
      <c r="F32" s="1">
        <v>432</v>
      </c>
      <c r="G32" s="4">
        <v>1.359</v>
      </c>
      <c r="H32" s="4">
        <v>9.59</v>
      </c>
      <c r="I32" s="5"/>
      <c r="J32" s="3"/>
      <c r="K32" s="3"/>
      <c r="L32" s="5"/>
      <c r="M32" s="5"/>
      <c r="N32" s="3"/>
      <c r="O32" s="5"/>
      <c r="P32" s="3"/>
      <c r="Q32" s="3"/>
      <c r="R32" s="3"/>
      <c r="S32" s="3"/>
      <c r="T32" s="3"/>
    </row>
    <row x14ac:dyDescent="0.25" r="33" customHeight="1" ht="17.25">
      <c r="A33" s="1">
        <v>100</v>
      </c>
      <c r="B33" s="1">
        <v>140</v>
      </c>
      <c r="C33" s="3" t="s">
        <v>24</v>
      </c>
      <c r="D33" s="3" t="s">
        <v>22</v>
      </c>
      <c r="E33" s="1">
        <v>536</v>
      </c>
      <c r="F33" s="1">
        <v>432</v>
      </c>
      <c r="G33" s="4">
        <v>1.358</v>
      </c>
      <c r="H33" s="4">
        <v>9.63</v>
      </c>
      <c r="I33" s="5"/>
      <c r="J33" s="3"/>
      <c r="K33" s="3"/>
      <c r="L33" s="5"/>
      <c r="M33" s="5"/>
      <c r="N33" s="3"/>
      <c r="O33" s="5"/>
      <c r="P33" s="3"/>
      <c r="Q33" s="3"/>
      <c r="R33" s="3"/>
      <c r="S33" s="3"/>
      <c r="T33" s="3"/>
    </row>
    <row x14ac:dyDescent="0.25" r="34" customHeight="1" ht="17.25">
      <c r="A34" s="1">
        <v>80</v>
      </c>
      <c r="B34" s="1">
        <v>140</v>
      </c>
      <c r="C34" s="3" t="s">
        <v>25</v>
      </c>
      <c r="D34" s="3" t="s">
        <v>22</v>
      </c>
      <c r="E34" s="1">
        <v>100</v>
      </c>
      <c r="F34" s="1">
        <v>139</v>
      </c>
      <c r="G34" s="4">
        <v>1.157</v>
      </c>
      <c r="H34" s="4">
        <v>6.52</v>
      </c>
      <c r="I34" s="5"/>
      <c r="J34" s="3"/>
      <c r="K34" s="3"/>
      <c r="L34" s="5"/>
      <c r="M34" s="5"/>
      <c r="N34" s="3"/>
      <c r="O34" s="5"/>
      <c r="P34" s="3"/>
      <c r="Q34" s="3"/>
      <c r="R34" s="3"/>
      <c r="S34" s="3"/>
      <c r="T34" s="3"/>
    </row>
    <row x14ac:dyDescent="0.25" r="35" customHeight="1" ht="17.25">
      <c r="A35" s="1">
        <v>100</v>
      </c>
      <c r="B35" s="1">
        <v>140</v>
      </c>
      <c r="C35" s="3" t="s">
        <v>25</v>
      </c>
      <c r="D35" s="3" t="s">
        <v>22</v>
      </c>
      <c r="E35" s="1">
        <v>116</v>
      </c>
      <c r="F35" s="1">
        <v>140</v>
      </c>
      <c r="G35" s="4">
        <v>1.157</v>
      </c>
      <c r="H35" s="4">
        <v>6.56</v>
      </c>
      <c r="I35" s="5"/>
      <c r="J35" s="3"/>
      <c r="K35" s="3"/>
      <c r="L35" s="5"/>
      <c r="M35" s="5"/>
      <c r="N35" s="3"/>
      <c r="O35" s="5"/>
      <c r="P35" s="3"/>
      <c r="Q35" s="3"/>
      <c r="R35" s="3"/>
      <c r="S35" s="3"/>
      <c r="T35" s="3"/>
    </row>
    <row x14ac:dyDescent="0.25" r="36" customHeight="1" ht="17.25">
      <c r="A36" s="1">
        <v>80</v>
      </c>
      <c r="B36" s="1">
        <v>140</v>
      </c>
      <c r="C36" s="3" t="s">
        <v>26</v>
      </c>
      <c r="D36" s="3" t="s">
        <v>22</v>
      </c>
      <c r="E36" s="1">
        <v>972</v>
      </c>
      <c r="F36" s="1">
        <v>899</v>
      </c>
      <c r="G36" s="4">
        <v>1.865</v>
      </c>
      <c r="H36" s="4">
        <v>8.29</v>
      </c>
      <c r="I36" s="5"/>
      <c r="J36" s="3"/>
      <c r="K36" s="3"/>
      <c r="L36" s="5"/>
      <c r="M36" s="5"/>
      <c r="N36" s="3"/>
      <c r="O36" s="5"/>
      <c r="P36" s="3"/>
      <c r="Q36" s="3"/>
      <c r="R36" s="3"/>
      <c r="S36" s="3"/>
      <c r="T36" s="3"/>
    </row>
    <row x14ac:dyDescent="0.25" r="37" customHeight="1" ht="17.25">
      <c r="A37" s="1">
        <v>100</v>
      </c>
      <c r="B37" s="1">
        <v>140</v>
      </c>
      <c r="C37" s="3" t="s">
        <v>26</v>
      </c>
      <c r="D37" s="3" t="s">
        <v>22</v>
      </c>
      <c r="E37" s="1">
        <v>949</v>
      </c>
      <c r="F37" s="1">
        <v>900</v>
      </c>
      <c r="G37" s="4">
        <v>1.865</v>
      </c>
      <c r="H37" s="4">
        <v>8.35</v>
      </c>
      <c r="I37" s="5"/>
      <c r="J37" s="3"/>
      <c r="K37" s="3"/>
      <c r="L37" s="5"/>
      <c r="M37" s="5"/>
      <c r="N37" s="3"/>
      <c r="O37" s="5"/>
      <c r="P37" s="3"/>
      <c r="Q37" s="3"/>
      <c r="R37" s="3"/>
      <c r="S37" s="3"/>
      <c r="T37" s="3"/>
    </row>
    <row x14ac:dyDescent="0.25" r="38" customHeight="1" ht="17.25">
      <c r="A38" s="1">
        <v>80</v>
      </c>
      <c r="B38" s="1">
        <v>140</v>
      </c>
      <c r="C38" s="3" t="s">
        <v>27</v>
      </c>
      <c r="D38" s="3" t="s">
        <v>28</v>
      </c>
      <c r="E38" s="1">
        <v>2751</v>
      </c>
      <c r="F38" s="1">
        <v>1761</v>
      </c>
      <c r="G38" s="4">
        <v>2.28</v>
      </c>
      <c r="H38" s="4">
        <v>13.55</v>
      </c>
      <c r="I38" s="3"/>
      <c r="J38" s="3"/>
      <c r="K38" s="3"/>
      <c r="L38" s="5"/>
      <c r="M38" s="5"/>
      <c r="N38" s="5"/>
      <c r="O38" s="3"/>
      <c r="P38" s="3"/>
      <c r="Q38" s="3"/>
      <c r="R38" s="3"/>
      <c r="S38" s="3"/>
      <c r="T38" s="3"/>
    </row>
    <row x14ac:dyDescent="0.25" r="39" customHeight="1" ht="17.25">
      <c r="A39" s="1">
        <v>100</v>
      </c>
      <c r="B39" s="1">
        <v>140</v>
      </c>
      <c r="C39" s="3" t="s">
        <v>27</v>
      </c>
      <c r="D39" s="3" t="s">
        <v>28</v>
      </c>
      <c r="E39" s="1">
        <v>2365</v>
      </c>
      <c r="F39" s="1">
        <v>1764</v>
      </c>
      <c r="G39" s="4">
        <v>2.285</v>
      </c>
      <c r="H39" s="4">
        <v>13.62</v>
      </c>
      <c r="I39" s="3"/>
      <c r="J39" s="3"/>
      <c r="K39" s="3"/>
      <c r="L39" s="5"/>
      <c r="M39" s="5"/>
      <c r="N39" s="5"/>
      <c r="O39" s="3"/>
      <c r="P39" s="3"/>
      <c r="Q39" s="3"/>
      <c r="R39" s="3"/>
      <c r="S39" s="3"/>
      <c r="T39" s="3"/>
    </row>
    <row x14ac:dyDescent="0.25" r="40" customHeight="1" ht="17.25">
      <c r="A40" s="1">
        <v>80</v>
      </c>
      <c r="B40" s="1">
        <v>140</v>
      </c>
      <c r="C40" s="3" t="s">
        <v>29</v>
      </c>
      <c r="D40" s="3" t="s">
        <v>28</v>
      </c>
      <c r="E40" s="1">
        <v>12338</v>
      </c>
      <c r="F40" s="1">
        <v>6011</v>
      </c>
      <c r="G40" s="4">
        <v>3.438</v>
      </c>
      <c r="H40" s="4">
        <v>22.99</v>
      </c>
      <c r="I40" s="3"/>
      <c r="J40" s="3"/>
      <c r="K40" s="3"/>
      <c r="L40" s="5"/>
      <c r="M40" s="5"/>
      <c r="N40" s="5"/>
      <c r="O40" s="3"/>
      <c r="P40" s="3"/>
      <c r="Q40" s="3"/>
      <c r="R40" s="3"/>
      <c r="S40" s="3"/>
      <c r="T40" s="3"/>
    </row>
    <row x14ac:dyDescent="0.25" r="41" customHeight="1" ht="17.25">
      <c r="A41" s="1">
        <v>100</v>
      </c>
      <c r="B41" s="1">
        <v>140</v>
      </c>
      <c r="C41" s="3" t="s">
        <v>29</v>
      </c>
      <c r="D41" s="3" t="s">
        <v>28</v>
      </c>
      <c r="E41" s="1">
        <v>9530</v>
      </c>
      <c r="F41" s="1">
        <v>6029</v>
      </c>
      <c r="G41" s="4">
        <v>3.496</v>
      </c>
      <c r="H41" s="4">
        <v>23.11</v>
      </c>
      <c r="I41" s="3"/>
      <c r="J41" s="3"/>
      <c r="K41" s="3"/>
      <c r="L41" s="5"/>
      <c r="M41" s="5"/>
      <c r="N41" s="5"/>
      <c r="O41" s="3"/>
      <c r="P41" s="3"/>
      <c r="Q41" s="3"/>
      <c r="R41" s="3"/>
      <c r="S41" s="3"/>
      <c r="T41" s="3"/>
    </row>
    <row x14ac:dyDescent="0.25" r="42" customHeight="1" ht="17.25">
      <c r="A42" s="1"/>
      <c r="B42" s="1"/>
      <c r="C42" s="3"/>
      <c r="D42" s="3"/>
      <c r="E42" s="1"/>
      <c r="F42" s="1"/>
      <c r="G42" s="4"/>
      <c r="H42" s="4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x14ac:dyDescent="0.25" r="43" customHeight="1" ht="17.25">
      <c r="A43" s="1"/>
      <c r="B43" s="1"/>
      <c r="C43" s="3"/>
      <c r="D43" s="3"/>
      <c r="E43" s="1"/>
      <c r="F43" s="1"/>
      <c r="G43" s="4"/>
      <c r="H43" s="4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x14ac:dyDescent="0.25" r="44" customHeight="1" ht="17.25">
      <c r="A44" s="1"/>
      <c r="B44" s="1"/>
      <c r="C44" s="3"/>
      <c r="D44" s="3"/>
      <c r="E44" s="1"/>
      <c r="F44" s="1"/>
      <c r="G44" s="4"/>
      <c r="H44" s="4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x14ac:dyDescent="0.25" r="45" customHeight="1" ht="17.25">
      <c r="A45" s="1"/>
      <c r="B45" s="1"/>
      <c r="C45" s="3"/>
      <c r="D45" s="3"/>
      <c r="E45" s="1"/>
      <c r="F45" s="1"/>
      <c r="G45" s="4"/>
      <c r="H45" s="4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x14ac:dyDescent="0.25" r="46" customHeight="1" ht="17.25">
      <c r="A46" s="1"/>
      <c r="B46" s="1"/>
      <c r="C46" s="3"/>
      <c r="D46" s="3"/>
      <c r="E46" s="1"/>
      <c r="F46" s="1"/>
      <c r="G46" s="4"/>
      <c r="H46" s="4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15"/>
  <sheetViews>
    <sheetView workbookViewId="0"/>
  </sheetViews>
  <sheetFormatPr defaultRowHeight="15" x14ac:dyDescent="0.25"/>
  <cols>
    <col min="1" max="1" style="6" width="3.005" customWidth="1" bestFit="1"/>
    <col min="2" max="2" style="7" width="12.43357142857143" customWidth="1" bestFit="1"/>
    <col min="3" max="3" style="8" width="5.005" customWidth="1" bestFit="1"/>
    <col min="4" max="4" style="6" width="5.005" customWidth="1" bestFit="1"/>
    <col min="5" max="5" style="8" width="9.005" customWidth="1" bestFit="1"/>
    <col min="6" max="6" style="6" width="5.005" customWidth="1" bestFit="1"/>
    <col min="7" max="7" style="8" width="7.005" customWidth="1" bestFit="1"/>
    <col min="8" max="8" style="8" width="5.005" customWidth="1" bestFit="1"/>
    <col min="9" max="9" style="6" width="5.005" customWidth="1" bestFit="1"/>
    <col min="10" max="10" style="8" width="9.005" customWidth="1" bestFit="1"/>
    <col min="11" max="11" style="6" width="5.005" customWidth="1" bestFit="1"/>
    <col min="12" max="12" style="8" width="7.005" customWidth="1" bestFit="1"/>
    <col min="13" max="13" style="20" width="12.43357142857143" customWidth="1" bestFit="1"/>
    <col min="14" max="14" style="20" width="12.43357142857143" customWidth="1" bestFit="1"/>
    <col min="15" max="15" style="20" width="12.43357142857143" customWidth="1" bestFit="1"/>
    <col min="16" max="16" style="20" width="12.43357142857143" customWidth="1" bestFit="1"/>
    <col min="17" max="17" style="20" width="12.43357142857143" customWidth="1" bestFit="1"/>
  </cols>
  <sheetData>
    <row x14ac:dyDescent="0.25" r="1" customHeight="1" ht="17.25">
      <c r="A1" s="38" t="s">
        <v>80</v>
      </c>
      <c r="B1" s="39" t="s">
        <v>51</v>
      </c>
      <c r="C1" s="40" t="s">
        <v>36</v>
      </c>
      <c r="D1" s="38" t="s">
        <v>89</v>
      </c>
      <c r="E1" s="40" t="s">
        <v>90</v>
      </c>
      <c r="F1" s="38" t="s">
        <v>39</v>
      </c>
      <c r="G1" s="40" t="s">
        <v>91</v>
      </c>
      <c r="H1" s="40" t="s">
        <v>35</v>
      </c>
      <c r="I1" s="38" t="s">
        <v>34</v>
      </c>
      <c r="J1" s="40" t="s">
        <v>92</v>
      </c>
      <c r="K1" s="38" t="s">
        <v>93</v>
      </c>
      <c r="L1" s="40" t="s">
        <v>94</v>
      </c>
      <c r="M1" s="3"/>
      <c r="N1" s="3"/>
      <c r="O1" s="3"/>
      <c r="P1" s="3"/>
      <c r="Q1" s="3"/>
    </row>
    <row x14ac:dyDescent="0.25" r="2" customHeight="1" ht="17.25">
      <c r="A2" s="71"/>
      <c r="B2" s="60"/>
      <c r="C2" s="72" t="s">
        <v>107</v>
      </c>
      <c r="D2" s="73"/>
      <c r="E2" s="45"/>
      <c r="F2" s="73"/>
      <c r="G2" s="45"/>
      <c r="H2" s="45"/>
      <c r="I2" s="73"/>
      <c r="J2" s="45"/>
      <c r="K2" s="73"/>
      <c r="L2" s="74"/>
      <c r="M2" s="18"/>
      <c r="N2" s="18"/>
      <c r="O2" s="18"/>
      <c r="P2" s="18"/>
      <c r="Q2" s="18"/>
    </row>
    <row x14ac:dyDescent="0.25" r="3" customHeight="1" ht="17.25">
      <c r="A3" s="47"/>
      <c r="B3" s="42"/>
      <c r="C3" s="72" t="s">
        <v>2</v>
      </c>
      <c r="D3" s="73"/>
      <c r="E3" s="45"/>
      <c r="F3" s="73"/>
      <c r="G3" s="74"/>
      <c r="H3" s="72" t="s">
        <v>3</v>
      </c>
      <c r="I3" s="73"/>
      <c r="J3" s="45"/>
      <c r="K3" s="73"/>
      <c r="L3" s="74"/>
      <c r="M3" s="18"/>
      <c r="N3" s="18"/>
      <c r="O3" s="18"/>
      <c r="P3" s="18"/>
      <c r="Q3" s="18"/>
    </row>
    <row x14ac:dyDescent="0.25" r="4" customHeight="1" ht="17.25">
      <c r="A4" s="48"/>
      <c r="B4" s="51"/>
      <c r="C4" s="75" t="s">
        <v>109</v>
      </c>
      <c r="D4" s="76" t="s">
        <v>110</v>
      </c>
      <c r="E4" s="52" t="s">
        <v>111</v>
      </c>
      <c r="F4" s="76" t="s">
        <v>112</v>
      </c>
      <c r="G4" s="77" t="s">
        <v>113</v>
      </c>
      <c r="H4" s="75" t="s">
        <v>109</v>
      </c>
      <c r="I4" s="76" t="s">
        <v>110</v>
      </c>
      <c r="J4" s="52" t="s">
        <v>111</v>
      </c>
      <c r="K4" s="76" t="s">
        <v>112</v>
      </c>
      <c r="L4" s="77" t="s">
        <v>113</v>
      </c>
      <c r="M4" s="18"/>
      <c r="N4" s="18"/>
      <c r="O4" s="18"/>
      <c r="P4" s="18"/>
      <c r="Q4" s="18"/>
    </row>
    <row x14ac:dyDescent="0.25" r="5" customHeight="1" ht="17.25">
      <c r="A5" s="53">
        <v>1</v>
      </c>
      <c r="B5" s="54" t="s">
        <v>78</v>
      </c>
      <c r="C5" s="78">
        <v>24.2</v>
      </c>
      <c r="D5" s="1">
        <v>-769</v>
      </c>
      <c r="E5" s="56">
        <v>-701.38</v>
      </c>
      <c r="F5" s="1">
        <v>-634</v>
      </c>
      <c r="G5" s="4">
        <v>12.852</v>
      </c>
      <c r="H5" s="78">
        <v>24.2</v>
      </c>
      <c r="I5" s="1">
        <v>-769</v>
      </c>
      <c r="J5" s="56">
        <v>-701.067</v>
      </c>
      <c r="K5" s="1">
        <v>-637</v>
      </c>
      <c r="L5" s="79">
        <v>12.398</v>
      </c>
      <c r="M5" s="18"/>
      <c r="N5" s="18"/>
      <c r="O5" s="18"/>
      <c r="P5" s="18"/>
      <c r="Q5" s="18"/>
    </row>
    <row x14ac:dyDescent="0.25" r="6" customHeight="1" ht="17.25">
      <c r="A6" s="53">
        <v>2</v>
      </c>
      <c r="B6" s="54" t="s">
        <v>55</v>
      </c>
      <c r="C6" s="78">
        <v>24.2</v>
      </c>
      <c r="D6" s="1">
        <v>-598</v>
      </c>
      <c r="E6" s="56">
        <v>-520.293</v>
      </c>
      <c r="F6" s="1">
        <v>-495</v>
      </c>
      <c r="G6" s="4">
        <v>7.151</v>
      </c>
      <c r="H6" s="78">
        <v>24.2</v>
      </c>
      <c r="I6" s="1">
        <v>-600</v>
      </c>
      <c r="J6" s="56">
        <v>-521.906</v>
      </c>
      <c r="K6" s="1">
        <v>-496</v>
      </c>
      <c r="L6" s="79">
        <v>7.458</v>
      </c>
      <c r="M6" s="18"/>
      <c r="N6" s="18"/>
      <c r="O6" s="18"/>
      <c r="P6" s="18"/>
      <c r="Q6" s="18"/>
    </row>
    <row x14ac:dyDescent="0.25" r="7" customHeight="1" ht="17.25">
      <c r="A7" s="61">
        <v>3</v>
      </c>
      <c r="B7" s="62" t="s">
        <v>56</v>
      </c>
      <c r="C7" s="78">
        <v>23.6</v>
      </c>
      <c r="D7" s="1">
        <v>-75</v>
      </c>
      <c r="E7" s="56">
        <v>-62.151</v>
      </c>
      <c r="F7" s="1">
        <v>-50</v>
      </c>
      <c r="G7" s="4">
        <v>3.581</v>
      </c>
      <c r="H7" s="78">
        <v>23.6</v>
      </c>
      <c r="I7" s="1">
        <v>-77</v>
      </c>
      <c r="J7" s="56">
        <v>-57.098</v>
      </c>
      <c r="K7" s="1">
        <v>-37</v>
      </c>
      <c r="L7" s="79">
        <v>5.059</v>
      </c>
      <c r="M7" s="18"/>
      <c r="N7" s="18"/>
      <c r="O7" s="18"/>
      <c r="P7" s="18"/>
      <c r="Q7" s="18"/>
    </row>
    <row x14ac:dyDescent="0.25" r="8" customHeight="1" ht="17.25">
      <c r="A8" s="61">
        <v>4</v>
      </c>
      <c r="B8" s="62" t="s">
        <v>57</v>
      </c>
      <c r="C8" s="78">
        <v>23.5</v>
      </c>
      <c r="D8" s="1">
        <v>-48</v>
      </c>
      <c r="E8" s="56">
        <v>-35.341</v>
      </c>
      <c r="F8" s="1">
        <v>-23</v>
      </c>
      <c r="G8" s="4">
        <v>3.607</v>
      </c>
      <c r="H8" s="78">
        <v>23.5</v>
      </c>
      <c r="I8" s="1">
        <v>-47</v>
      </c>
      <c r="J8" s="56">
        <v>-31.036</v>
      </c>
      <c r="K8" s="1">
        <v>-11</v>
      </c>
      <c r="L8" s="79">
        <v>4.534</v>
      </c>
      <c r="M8" s="18"/>
      <c r="N8" s="18"/>
      <c r="O8" s="18"/>
      <c r="P8" s="18"/>
      <c r="Q8" s="18"/>
    </row>
    <row x14ac:dyDescent="0.25" r="9" customHeight="1" ht="17.25">
      <c r="A9" s="61">
        <v>5</v>
      </c>
      <c r="B9" s="62" t="s">
        <v>58</v>
      </c>
      <c r="C9" s="78">
        <v>23.4</v>
      </c>
      <c r="D9" s="1">
        <v>14</v>
      </c>
      <c r="E9" s="56">
        <v>29.325</v>
      </c>
      <c r="F9" s="1">
        <v>43</v>
      </c>
      <c r="G9" s="4">
        <v>3.812</v>
      </c>
      <c r="H9" s="78">
        <v>23.4</v>
      </c>
      <c r="I9" s="1">
        <v>10</v>
      </c>
      <c r="J9" s="56">
        <v>29.122</v>
      </c>
      <c r="K9" s="1">
        <v>49</v>
      </c>
      <c r="L9" s="79">
        <v>5.552</v>
      </c>
      <c r="M9" s="18"/>
      <c r="N9" s="18"/>
      <c r="O9" s="18"/>
      <c r="P9" s="18"/>
      <c r="Q9" s="18"/>
    </row>
    <row x14ac:dyDescent="0.25" r="10" customHeight="1" ht="17.25">
      <c r="A10" s="61">
        <v>6</v>
      </c>
      <c r="B10" s="62" t="s">
        <v>59</v>
      </c>
      <c r="C10" s="78">
        <v>23.8</v>
      </c>
      <c r="D10" s="1">
        <v>51</v>
      </c>
      <c r="E10" s="56">
        <v>62.182</v>
      </c>
      <c r="F10" s="1">
        <v>71</v>
      </c>
      <c r="G10" s="4">
        <v>2.855</v>
      </c>
      <c r="H10" s="78">
        <v>23.8</v>
      </c>
      <c r="I10" s="1">
        <v>45</v>
      </c>
      <c r="J10" s="56">
        <v>59.881</v>
      </c>
      <c r="K10" s="1">
        <v>78</v>
      </c>
      <c r="L10" s="79">
        <v>4.262</v>
      </c>
      <c r="M10" s="18"/>
      <c r="N10" s="18"/>
      <c r="O10" s="18"/>
      <c r="P10" s="18"/>
      <c r="Q10" s="18"/>
    </row>
    <row x14ac:dyDescent="0.25" r="11" customHeight="1" ht="17.25">
      <c r="A11" s="63">
        <v>7</v>
      </c>
      <c r="B11" s="64" t="s">
        <v>16</v>
      </c>
      <c r="C11" s="78">
        <v>24.1</v>
      </c>
      <c r="D11" s="1">
        <v>287</v>
      </c>
      <c r="E11" s="56">
        <v>296.745</v>
      </c>
      <c r="F11" s="1">
        <v>306</v>
      </c>
      <c r="G11" s="4">
        <v>3.036</v>
      </c>
      <c r="H11" s="78">
        <v>24.1</v>
      </c>
      <c r="I11" s="1">
        <v>234</v>
      </c>
      <c r="J11" s="56">
        <v>249.628</v>
      </c>
      <c r="K11" s="1">
        <v>266</v>
      </c>
      <c r="L11" s="79">
        <v>4.7</v>
      </c>
      <c r="M11" s="18"/>
      <c r="N11" s="18"/>
      <c r="O11" s="18"/>
      <c r="P11" s="18"/>
      <c r="Q11" s="18"/>
    </row>
    <row x14ac:dyDescent="0.25" r="12" customHeight="1" ht="17.25">
      <c r="A12" s="63">
        <v>8</v>
      </c>
      <c r="B12" s="64" t="s">
        <v>60</v>
      </c>
      <c r="C12" s="78">
        <v>24.2</v>
      </c>
      <c r="D12" s="1">
        <v>447</v>
      </c>
      <c r="E12" s="56">
        <v>461.073</v>
      </c>
      <c r="F12" s="1">
        <v>474</v>
      </c>
      <c r="G12" s="4">
        <v>3.766</v>
      </c>
      <c r="H12" s="78">
        <v>24.2</v>
      </c>
      <c r="I12" s="1">
        <v>381</v>
      </c>
      <c r="J12" s="56">
        <v>399.372</v>
      </c>
      <c r="K12" s="1">
        <v>419</v>
      </c>
      <c r="L12" s="79">
        <v>5.389</v>
      </c>
      <c r="M12" s="18"/>
      <c r="N12" s="18"/>
      <c r="O12" s="18"/>
      <c r="P12" s="18"/>
      <c r="Q12" s="18"/>
    </row>
    <row x14ac:dyDescent="0.25" r="13" customHeight="1" ht="17.25">
      <c r="A13" s="63">
        <v>9</v>
      </c>
      <c r="B13" s="64" t="s">
        <v>61</v>
      </c>
      <c r="C13" s="78">
        <v>24.2</v>
      </c>
      <c r="D13" s="1">
        <v>808</v>
      </c>
      <c r="E13" s="56">
        <v>825.55</v>
      </c>
      <c r="F13" s="1">
        <v>838</v>
      </c>
      <c r="G13" s="4">
        <v>3.666</v>
      </c>
      <c r="H13" s="78">
        <v>24.2</v>
      </c>
      <c r="I13" s="1">
        <v>685</v>
      </c>
      <c r="J13" s="56">
        <v>707.742</v>
      </c>
      <c r="K13" s="1">
        <v>731</v>
      </c>
      <c r="L13" s="79">
        <v>5.592</v>
      </c>
      <c r="M13" s="18"/>
      <c r="N13" s="18"/>
      <c r="O13" s="18"/>
      <c r="P13" s="18"/>
      <c r="Q13" s="18"/>
    </row>
    <row x14ac:dyDescent="0.25" r="14" customHeight="1" ht="17.25">
      <c r="A14" s="63">
        <v>0</v>
      </c>
      <c r="B14" s="64" t="s">
        <v>20</v>
      </c>
      <c r="C14" s="78">
        <v>24.1</v>
      </c>
      <c r="D14" s="1">
        <v>1346</v>
      </c>
      <c r="E14" s="56">
        <v>1366.236</v>
      </c>
      <c r="F14" s="1">
        <v>1387</v>
      </c>
      <c r="G14" s="4">
        <v>5.378</v>
      </c>
      <c r="H14" s="78">
        <v>24.1</v>
      </c>
      <c r="I14" s="1">
        <v>1157</v>
      </c>
      <c r="J14" s="56">
        <v>1180.475</v>
      </c>
      <c r="K14" s="1">
        <v>1208</v>
      </c>
      <c r="L14" s="79">
        <v>7.339</v>
      </c>
      <c r="M14" s="18"/>
      <c r="N14" s="18"/>
      <c r="O14" s="18"/>
      <c r="P14" s="18"/>
      <c r="Q14" s="18"/>
    </row>
    <row x14ac:dyDescent="0.25" r="15" customHeight="1" ht="17.25">
      <c r="A15" s="61">
        <v>11</v>
      </c>
      <c r="B15" s="62" t="s">
        <v>62</v>
      </c>
      <c r="C15" s="75"/>
      <c r="D15" s="76"/>
      <c r="E15" s="65"/>
      <c r="F15" s="76"/>
      <c r="G15" s="52"/>
      <c r="H15" s="75"/>
      <c r="I15" s="76"/>
      <c r="J15" s="65"/>
      <c r="K15" s="76"/>
      <c r="L15" s="77"/>
      <c r="M15" s="18"/>
      <c r="N15" s="18"/>
      <c r="O15" s="18"/>
      <c r="P15" s="18"/>
      <c r="Q15" s="18"/>
    </row>
  </sheetData>
  <mergeCells count="4">
    <mergeCell ref="A2:B4"/>
    <mergeCell ref="C2:L2"/>
    <mergeCell ref="C3:G3"/>
    <mergeCell ref="H3:L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23"/>
  <sheetViews>
    <sheetView workbookViewId="0"/>
  </sheetViews>
  <sheetFormatPr defaultRowHeight="15" x14ac:dyDescent="0.25"/>
  <cols>
    <col min="1" max="1" style="69" width="3.005" customWidth="1" bestFit="1"/>
    <col min="2" max="2" style="70" width="12.43357142857143" customWidth="1" bestFit="1"/>
    <col min="3" max="3" style="20" width="4.576428571428571" customWidth="1" bestFit="1"/>
    <col min="4" max="4" style="20" width="4.433571428571429" customWidth="1" bestFit="1"/>
    <col min="5" max="5" style="21" width="9.005" customWidth="1" bestFit="1"/>
    <col min="6" max="6" style="20" width="4.719285714285714" customWidth="1" bestFit="1"/>
    <col min="7" max="7" style="20" width="3.2907142857142855" customWidth="1" bestFit="1"/>
    <col min="8" max="8" style="20" width="4.576428571428571" customWidth="1" bestFit="1"/>
    <col min="9" max="9" style="20" width="4.433571428571429" customWidth="1" bestFit="1"/>
    <col min="10" max="10" style="21" width="9.005" customWidth="1" bestFit="1"/>
    <col min="11" max="11" style="20" width="4.719285714285714" customWidth="1" bestFit="1"/>
    <col min="12" max="12" style="20" width="3.2907142857142855" customWidth="1" bestFit="1"/>
    <col min="13" max="13" style="20" width="4.576428571428571" customWidth="1" bestFit="1"/>
    <col min="14" max="14" style="20" width="4.433571428571429" customWidth="1" bestFit="1"/>
    <col min="15" max="15" style="21" width="9.005" customWidth="1" bestFit="1"/>
    <col min="16" max="16" style="20" width="4.719285714285714" customWidth="1" bestFit="1"/>
    <col min="17" max="17" style="20" width="3.2907142857142855" customWidth="1" bestFit="1"/>
    <col min="18" max="18" style="20" width="4.576428571428571" customWidth="1" bestFit="1"/>
    <col min="19" max="19" style="20" width="4.433571428571429" customWidth="1" bestFit="1"/>
    <col min="20" max="20" style="21" width="9.005" customWidth="1" bestFit="1"/>
    <col min="21" max="21" style="20" width="4.719285714285714" customWidth="1" bestFit="1"/>
    <col min="22" max="22" style="20" width="3.2907142857142855" customWidth="1" bestFit="1"/>
    <col min="23" max="23" style="20" width="4.576428571428571" customWidth="1" bestFit="1"/>
    <col min="24" max="24" style="20" width="4.433571428571429" customWidth="1" bestFit="1"/>
    <col min="25" max="25" style="21" width="9.005" customWidth="1" bestFit="1"/>
    <col min="26" max="26" style="20" width="4.719285714285714" customWidth="1" bestFit="1"/>
    <col min="27" max="27" style="20" width="3.5764285714285715" customWidth="1" bestFit="1"/>
  </cols>
  <sheetData>
    <row x14ac:dyDescent="0.25" r="1" customHeight="1" ht="17.25">
      <c r="A1" s="38" t="s">
        <v>80</v>
      </c>
      <c r="B1" s="39" t="s">
        <v>51</v>
      </c>
      <c r="C1" s="39" t="s">
        <v>36</v>
      </c>
      <c r="D1" s="39" t="s">
        <v>89</v>
      </c>
      <c r="E1" s="40" t="s">
        <v>90</v>
      </c>
      <c r="F1" s="39" t="s">
        <v>39</v>
      </c>
      <c r="G1" s="39" t="s">
        <v>91</v>
      </c>
      <c r="H1" s="39" t="s">
        <v>35</v>
      </c>
      <c r="I1" s="39" t="s">
        <v>34</v>
      </c>
      <c r="J1" s="40" t="s">
        <v>92</v>
      </c>
      <c r="K1" s="39" t="s">
        <v>93</v>
      </c>
      <c r="L1" s="39" t="s">
        <v>94</v>
      </c>
      <c r="M1" s="39" t="s">
        <v>95</v>
      </c>
      <c r="N1" s="39" t="s">
        <v>37</v>
      </c>
      <c r="O1" s="40" t="s">
        <v>38</v>
      </c>
      <c r="P1" s="39" t="s">
        <v>43</v>
      </c>
      <c r="Q1" s="39" t="s">
        <v>96</v>
      </c>
      <c r="R1" s="39" t="s">
        <v>97</v>
      </c>
      <c r="S1" s="39" t="s">
        <v>98</v>
      </c>
      <c r="T1" s="40" t="s">
        <v>99</v>
      </c>
      <c r="U1" s="39" t="s">
        <v>100</v>
      </c>
      <c r="V1" s="39" t="s">
        <v>101</v>
      </c>
      <c r="W1" s="39" t="s">
        <v>102</v>
      </c>
      <c r="X1" s="39" t="s">
        <v>103</v>
      </c>
      <c r="Y1" s="40" t="s">
        <v>104</v>
      </c>
      <c r="Z1" s="39" t="s">
        <v>49</v>
      </c>
      <c r="AA1" s="39" t="s">
        <v>105</v>
      </c>
    </row>
    <row x14ac:dyDescent="0.25" r="2" customHeight="1" ht="17.25">
      <c r="A2" s="41"/>
      <c r="B2" s="42"/>
      <c r="C2" s="39" t="s">
        <v>106</v>
      </c>
      <c r="D2" s="39"/>
      <c r="E2" s="40"/>
      <c r="F2" s="39"/>
      <c r="G2" s="39"/>
      <c r="H2" s="39"/>
      <c r="I2" s="39"/>
      <c r="J2" s="40"/>
      <c r="K2" s="39"/>
      <c r="L2" s="39"/>
      <c r="M2" s="39"/>
      <c r="N2" s="39"/>
      <c r="O2" s="40"/>
      <c r="P2" s="39"/>
      <c r="Q2" s="39"/>
      <c r="R2" s="43" t="s">
        <v>107</v>
      </c>
      <c r="S2" s="44"/>
      <c r="T2" s="45"/>
      <c r="U2" s="44"/>
      <c r="V2" s="44"/>
      <c r="W2" s="44"/>
      <c r="X2" s="44"/>
      <c r="Y2" s="45"/>
      <c r="Z2" s="44"/>
      <c r="AA2" s="46"/>
    </row>
    <row x14ac:dyDescent="0.25" r="3" customHeight="1" ht="17.25">
      <c r="A3" s="47"/>
      <c r="B3" s="42"/>
      <c r="C3" s="39" t="s">
        <v>108</v>
      </c>
      <c r="D3" s="39"/>
      <c r="E3" s="40"/>
      <c r="F3" s="39"/>
      <c r="G3" s="39"/>
      <c r="H3" s="39" t="s">
        <v>84</v>
      </c>
      <c r="I3" s="39"/>
      <c r="J3" s="40"/>
      <c r="K3" s="39"/>
      <c r="L3" s="39"/>
      <c r="M3" s="39" t="s">
        <v>85</v>
      </c>
      <c r="N3" s="39"/>
      <c r="O3" s="40"/>
      <c r="P3" s="39"/>
      <c r="Q3" s="39"/>
      <c r="R3" s="43" t="s">
        <v>2</v>
      </c>
      <c r="S3" s="44"/>
      <c r="T3" s="45"/>
      <c r="U3" s="44"/>
      <c r="V3" s="46"/>
      <c r="W3" s="43" t="s">
        <v>3</v>
      </c>
      <c r="X3" s="44"/>
      <c r="Y3" s="45"/>
      <c r="Z3" s="44"/>
      <c r="AA3" s="46"/>
    </row>
    <row x14ac:dyDescent="0.25" r="4" customHeight="1" ht="17.25">
      <c r="A4" s="48"/>
      <c r="B4" s="49"/>
      <c r="C4" s="43" t="s">
        <v>109</v>
      </c>
      <c r="D4" s="44" t="s">
        <v>110</v>
      </c>
      <c r="E4" s="45" t="s">
        <v>111</v>
      </c>
      <c r="F4" s="44" t="s">
        <v>112</v>
      </c>
      <c r="G4" s="46" t="s">
        <v>113</v>
      </c>
      <c r="H4" s="43" t="s">
        <v>109</v>
      </c>
      <c r="I4" s="44" t="s">
        <v>110</v>
      </c>
      <c r="J4" s="45" t="s">
        <v>111</v>
      </c>
      <c r="K4" s="44" t="s">
        <v>112</v>
      </c>
      <c r="L4" s="44" t="s">
        <v>113</v>
      </c>
      <c r="M4" s="43" t="s">
        <v>109</v>
      </c>
      <c r="N4" s="44" t="s">
        <v>110</v>
      </c>
      <c r="O4" s="45" t="s">
        <v>111</v>
      </c>
      <c r="P4" s="44" t="s">
        <v>112</v>
      </c>
      <c r="Q4" s="46" t="s">
        <v>113</v>
      </c>
      <c r="R4" s="50" t="s">
        <v>109</v>
      </c>
      <c r="S4" s="51" t="s">
        <v>110</v>
      </c>
      <c r="T4" s="52" t="s">
        <v>111</v>
      </c>
      <c r="U4" s="51" t="s">
        <v>112</v>
      </c>
      <c r="V4" s="49" t="s">
        <v>113</v>
      </c>
      <c r="W4" s="43" t="s">
        <v>109</v>
      </c>
      <c r="X4" s="44" t="s">
        <v>110</v>
      </c>
      <c r="Y4" s="45" t="s">
        <v>111</v>
      </c>
      <c r="Z4" s="44" t="s">
        <v>112</v>
      </c>
      <c r="AA4" s="46" t="s">
        <v>113</v>
      </c>
    </row>
    <row x14ac:dyDescent="0.25" r="5" customHeight="1" ht="17.25">
      <c r="A5" s="53">
        <v>1</v>
      </c>
      <c r="B5" s="54" t="s">
        <v>78</v>
      </c>
      <c r="C5" s="55"/>
      <c r="D5" s="3"/>
      <c r="E5" s="56">
        <v>-646.285</v>
      </c>
      <c r="F5" s="3"/>
      <c r="G5" s="42"/>
      <c r="H5" s="57"/>
      <c r="I5" s="58"/>
      <c r="J5" s="59">
        <v>-666.704</v>
      </c>
      <c r="K5" s="58"/>
      <c r="L5" s="58"/>
      <c r="M5" s="57"/>
      <c r="N5" s="58"/>
      <c r="O5" s="59">
        <v>-674.506</v>
      </c>
      <c r="P5" s="58"/>
      <c r="Q5" s="60"/>
      <c r="R5" s="55"/>
      <c r="S5" s="3"/>
      <c r="T5" s="56">
        <v>-682.612</v>
      </c>
      <c r="U5" s="3"/>
      <c r="V5" s="42"/>
      <c r="W5" s="57"/>
      <c r="X5" s="58"/>
      <c r="Y5" s="59">
        <v>-680.058</v>
      </c>
      <c r="Z5" s="58"/>
      <c r="AA5" s="60"/>
    </row>
    <row x14ac:dyDescent="0.25" r="6" customHeight="1" ht="17.25">
      <c r="A6" s="53">
        <v>2</v>
      </c>
      <c r="B6" s="54" t="s">
        <v>55</v>
      </c>
      <c r="C6" s="55"/>
      <c r="D6" s="3"/>
      <c r="E6" s="56">
        <v>-478.639</v>
      </c>
      <c r="F6" s="3"/>
      <c r="G6" s="42"/>
      <c r="H6" s="55"/>
      <c r="I6" s="3"/>
      <c r="J6" s="56">
        <v>-493.802</v>
      </c>
      <c r="K6" s="3"/>
      <c r="L6" s="3"/>
      <c r="M6" s="55"/>
      <c r="N6" s="3"/>
      <c r="O6" s="56">
        <v>-501.61</v>
      </c>
      <c r="P6" s="3"/>
      <c r="Q6" s="42"/>
      <c r="R6" s="55"/>
      <c r="S6" s="3"/>
      <c r="T6" s="56">
        <v>-507.634</v>
      </c>
      <c r="U6" s="3"/>
      <c r="V6" s="42"/>
      <c r="W6" s="55"/>
      <c r="X6" s="3"/>
      <c r="Y6" s="56">
        <v>-505.849</v>
      </c>
      <c r="Z6" s="3"/>
      <c r="AA6" s="42"/>
    </row>
    <row x14ac:dyDescent="0.25" r="7" customHeight="1" ht="17.25">
      <c r="A7" s="61">
        <v>3</v>
      </c>
      <c r="B7" s="62" t="s">
        <v>56</v>
      </c>
      <c r="C7" s="55"/>
      <c r="D7" s="3"/>
      <c r="E7" s="56">
        <v>-40.004</v>
      </c>
      <c r="F7" s="3"/>
      <c r="G7" s="42"/>
      <c r="H7" s="55"/>
      <c r="I7" s="3"/>
      <c r="J7" s="56">
        <v>-57.477</v>
      </c>
      <c r="K7" s="3"/>
      <c r="L7" s="3"/>
      <c r="M7" s="55"/>
      <c r="N7" s="3"/>
      <c r="O7" s="56">
        <v>-44.461</v>
      </c>
      <c r="P7" s="3"/>
      <c r="Q7" s="42"/>
      <c r="R7" s="55"/>
      <c r="S7" s="3"/>
      <c r="T7" s="56">
        <v>-48.464</v>
      </c>
      <c r="U7" s="3"/>
      <c r="V7" s="42"/>
      <c r="W7" s="55"/>
      <c r="X7" s="3"/>
      <c r="Y7" s="56">
        <v>-42.133</v>
      </c>
      <c r="Z7" s="3"/>
      <c r="AA7" s="42"/>
    </row>
    <row x14ac:dyDescent="0.25" r="8" customHeight="1" ht="17.25">
      <c r="A8" s="61">
        <v>4</v>
      </c>
      <c r="B8" s="62" t="s">
        <v>57</v>
      </c>
      <c r="C8" s="55"/>
      <c r="D8" s="3"/>
      <c r="E8" s="56">
        <v>-38.492</v>
      </c>
      <c r="F8" s="3"/>
      <c r="G8" s="42"/>
      <c r="H8" s="55"/>
      <c r="I8" s="3"/>
      <c r="J8" s="56">
        <v>-39.843</v>
      </c>
      <c r="K8" s="3"/>
      <c r="L8" s="3"/>
      <c r="M8" s="55"/>
      <c r="N8" s="3"/>
      <c r="O8" s="56">
        <v>-28.543</v>
      </c>
      <c r="P8" s="3"/>
      <c r="Q8" s="42"/>
      <c r="R8" s="55"/>
      <c r="S8" s="3"/>
      <c r="T8" s="56">
        <v>-29.739</v>
      </c>
      <c r="U8" s="3"/>
      <c r="V8" s="42"/>
      <c r="W8" s="55"/>
      <c r="X8" s="3"/>
      <c r="Y8" s="56">
        <v>-24.513</v>
      </c>
      <c r="Z8" s="3"/>
      <c r="AA8" s="42"/>
    </row>
    <row x14ac:dyDescent="0.25" r="9" customHeight="1" ht="17.25">
      <c r="A9" s="61">
        <v>5</v>
      </c>
      <c r="B9" s="62" t="s">
        <v>58</v>
      </c>
      <c r="C9" s="55"/>
      <c r="D9" s="3"/>
      <c r="E9" s="56">
        <v>44.409</v>
      </c>
      <c r="F9" s="3"/>
      <c r="G9" s="42"/>
      <c r="H9" s="55"/>
      <c r="I9" s="3"/>
      <c r="J9" s="56">
        <v>37.513</v>
      </c>
      <c r="K9" s="3"/>
      <c r="L9" s="3"/>
      <c r="M9" s="55"/>
      <c r="N9" s="3"/>
      <c r="O9" s="56">
        <v>31.007</v>
      </c>
      <c r="P9" s="3"/>
      <c r="Q9" s="42"/>
      <c r="R9" s="55"/>
      <c r="S9" s="3"/>
      <c r="T9" s="56">
        <v>33.779</v>
      </c>
      <c r="U9" s="3"/>
      <c r="V9" s="42"/>
      <c r="W9" s="55"/>
      <c r="X9" s="3"/>
      <c r="Y9" s="56">
        <v>34.242</v>
      </c>
      <c r="Z9" s="3"/>
      <c r="AA9" s="42"/>
    </row>
    <row x14ac:dyDescent="0.25" r="10" customHeight="1" ht="17.25">
      <c r="A10" s="61">
        <v>6</v>
      </c>
      <c r="B10" s="62" t="s">
        <v>59</v>
      </c>
      <c r="C10" s="55"/>
      <c r="D10" s="3"/>
      <c r="E10" s="56">
        <v>69.836</v>
      </c>
      <c r="F10" s="3"/>
      <c r="G10" s="42"/>
      <c r="H10" s="55"/>
      <c r="I10" s="3"/>
      <c r="J10" s="56">
        <v>64.841</v>
      </c>
      <c r="K10" s="3"/>
      <c r="L10" s="3"/>
      <c r="M10" s="55"/>
      <c r="N10" s="3"/>
      <c r="O10" s="56">
        <v>57.716</v>
      </c>
      <c r="P10" s="3"/>
      <c r="Q10" s="42"/>
      <c r="R10" s="55"/>
      <c r="S10" s="3"/>
      <c r="T10" s="56">
        <v>60.434</v>
      </c>
      <c r="U10" s="3"/>
      <c r="V10" s="42"/>
      <c r="W10" s="55"/>
      <c r="X10" s="3"/>
      <c r="Y10" s="56">
        <v>62.842</v>
      </c>
      <c r="Z10" s="3"/>
      <c r="AA10" s="42"/>
    </row>
    <row x14ac:dyDescent="0.25" r="11" customHeight="1" ht="17.25">
      <c r="A11" s="63">
        <v>7</v>
      </c>
      <c r="B11" s="64" t="s">
        <v>16</v>
      </c>
      <c r="C11" s="55"/>
      <c r="D11" s="3"/>
      <c r="E11" s="56">
        <v>444.355</v>
      </c>
      <c r="F11" s="3"/>
      <c r="G11" s="42"/>
      <c r="H11" s="55"/>
      <c r="I11" s="3"/>
      <c r="J11" s="56">
        <v>379.434</v>
      </c>
      <c r="K11" s="3"/>
      <c r="L11" s="3"/>
      <c r="M11" s="55"/>
      <c r="N11" s="3"/>
      <c r="O11" s="56">
        <v>251.569</v>
      </c>
      <c r="P11" s="3"/>
      <c r="Q11" s="42"/>
      <c r="R11" s="55"/>
      <c r="S11" s="3"/>
      <c r="T11" s="56">
        <v>272.441</v>
      </c>
      <c r="U11" s="3"/>
      <c r="V11" s="42"/>
      <c r="W11" s="55"/>
      <c r="X11" s="3"/>
      <c r="Y11" s="56">
        <v>245.878</v>
      </c>
      <c r="Z11" s="3"/>
      <c r="AA11" s="42"/>
    </row>
    <row x14ac:dyDescent="0.25" r="12" customHeight="1" ht="17.25">
      <c r="A12" s="63">
        <v>8</v>
      </c>
      <c r="B12" s="64" t="s">
        <v>60</v>
      </c>
      <c r="C12" s="55"/>
      <c r="D12" s="3"/>
      <c r="E12" s="56">
        <v>590.568</v>
      </c>
      <c r="F12" s="3"/>
      <c r="G12" s="42"/>
      <c r="H12" s="55"/>
      <c r="I12" s="3"/>
      <c r="J12" s="56">
        <v>555.185</v>
      </c>
      <c r="K12" s="3"/>
      <c r="L12" s="3"/>
      <c r="M12" s="55"/>
      <c r="N12" s="3"/>
      <c r="O12" s="56">
        <v>391.137</v>
      </c>
      <c r="P12" s="3"/>
      <c r="Q12" s="42"/>
      <c r="R12" s="55"/>
      <c r="S12" s="3"/>
      <c r="T12" s="56">
        <v>422.451</v>
      </c>
      <c r="U12" s="3"/>
      <c r="V12" s="42"/>
      <c r="W12" s="55"/>
      <c r="X12" s="3"/>
      <c r="Y12" s="56">
        <v>381.605</v>
      </c>
      <c r="Z12" s="3"/>
      <c r="AA12" s="42"/>
    </row>
    <row x14ac:dyDescent="0.25" r="13" customHeight="1" ht="17.25">
      <c r="A13" s="63">
        <v>9</v>
      </c>
      <c r="B13" s="64" t="s">
        <v>61</v>
      </c>
      <c r="C13" s="55"/>
      <c r="D13" s="3"/>
      <c r="E13" s="56">
        <v>1108.466</v>
      </c>
      <c r="F13" s="3"/>
      <c r="G13" s="42"/>
      <c r="H13" s="55"/>
      <c r="I13" s="3"/>
      <c r="J13" s="56">
        <v>1025.965</v>
      </c>
      <c r="K13" s="3"/>
      <c r="L13" s="3"/>
      <c r="M13" s="55"/>
      <c r="N13" s="3"/>
      <c r="O13" s="56">
        <v>692.782</v>
      </c>
      <c r="P13" s="3"/>
      <c r="Q13" s="42"/>
      <c r="R13" s="55"/>
      <c r="S13" s="3"/>
      <c r="T13" s="56">
        <v>754.171</v>
      </c>
      <c r="U13" s="3"/>
      <c r="V13" s="42"/>
      <c r="W13" s="55"/>
      <c r="X13" s="3"/>
      <c r="Y13" s="56">
        <v>675.895</v>
      </c>
      <c r="Z13" s="3"/>
      <c r="AA13" s="42"/>
    </row>
    <row x14ac:dyDescent="0.25" r="14" customHeight="1" ht="17.25">
      <c r="A14" s="63">
        <v>0</v>
      </c>
      <c r="B14" s="64" t="s">
        <v>20</v>
      </c>
      <c r="C14" s="55"/>
      <c r="D14" s="3"/>
      <c r="E14" s="56">
        <v>1726.486</v>
      </c>
      <c r="F14" s="3"/>
      <c r="G14" s="42"/>
      <c r="H14" s="55"/>
      <c r="I14" s="3"/>
      <c r="J14" s="56">
        <v>1699.603</v>
      </c>
      <c r="K14" s="3"/>
      <c r="L14" s="3"/>
      <c r="M14" s="55"/>
      <c r="N14" s="3"/>
      <c r="O14" s="56">
        <v>1141.354</v>
      </c>
      <c r="P14" s="3"/>
      <c r="Q14" s="42"/>
      <c r="R14" s="55"/>
      <c r="S14" s="3"/>
      <c r="T14" s="56">
        <v>1250.442</v>
      </c>
      <c r="U14" s="3"/>
      <c r="V14" s="42"/>
      <c r="W14" s="55"/>
      <c r="X14" s="3"/>
      <c r="Y14" s="56">
        <v>1118.548</v>
      </c>
      <c r="Z14" s="3"/>
      <c r="AA14" s="42"/>
    </row>
    <row x14ac:dyDescent="0.25" r="15" customHeight="1" ht="17.25">
      <c r="A15" s="61">
        <v>11</v>
      </c>
      <c r="B15" s="62" t="s">
        <v>62</v>
      </c>
      <c r="C15" s="50"/>
      <c r="D15" s="51"/>
      <c r="E15" s="65"/>
      <c r="F15" s="51"/>
      <c r="G15" s="49"/>
      <c r="H15" s="50"/>
      <c r="I15" s="51"/>
      <c r="J15" s="65"/>
      <c r="K15" s="51"/>
      <c r="L15" s="51"/>
      <c r="M15" s="50"/>
      <c r="N15" s="51"/>
      <c r="O15" s="65"/>
      <c r="P15" s="51"/>
      <c r="Q15" s="49"/>
      <c r="R15" s="50"/>
      <c r="S15" s="51"/>
      <c r="T15" s="65"/>
      <c r="U15" s="51"/>
      <c r="V15" s="49"/>
      <c r="W15" s="50"/>
      <c r="X15" s="51"/>
      <c r="Y15" s="65"/>
      <c r="Z15" s="51"/>
      <c r="AA15" s="49"/>
    </row>
    <row x14ac:dyDescent="0.25" r="16" customHeight="1" ht="17.25">
      <c r="A16" s="66"/>
      <c r="B16" s="67"/>
      <c r="C16" s="18"/>
      <c r="D16" s="18"/>
      <c r="E16" s="19"/>
      <c r="F16" s="18"/>
      <c r="G16" s="18"/>
      <c r="H16" s="18"/>
      <c r="I16" s="18"/>
      <c r="J16" s="19"/>
      <c r="K16" s="18"/>
      <c r="L16" s="18"/>
      <c r="M16" s="18"/>
      <c r="N16" s="18"/>
      <c r="O16" s="19"/>
      <c r="P16" s="18"/>
      <c r="Q16" s="18"/>
      <c r="R16" s="18"/>
      <c r="S16" s="18"/>
      <c r="T16" s="19"/>
      <c r="U16" s="18"/>
      <c r="V16" s="18"/>
      <c r="W16" s="18"/>
      <c r="X16" s="18"/>
      <c r="Y16" s="19"/>
      <c r="Z16" s="18"/>
      <c r="AA16" s="18"/>
    </row>
    <row x14ac:dyDescent="0.25" r="17" customHeight="1" ht="17.25">
      <c r="A17" s="66"/>
      <c r="B17" s="67"/>
      <c r="C17" s="18"/>
      <c r="D17" s="18"/>
      <c r="E17" s="19"/>
      <c r="F17" s="18"/>
      <c r="G17" s="18"/>
      <c r="H17" s="18"/>
      <c r="I17" s="18"/>
      <c r="J17" s="19"/>
      <c r="K17" s="18"/>
      <c r="L17" s="18"/>
      <c r="M17" s="18"/>
      <c r="N17" s="18"/>
      <c r="O17" s="19"/>
      <c r="P17" s="18"/>
      <c r="Q17" s="18"/>
      <c r="R17" s="18"/>
      <c r="S17" s="18"/>
      <c r="T17" s="19"/>
      <c r="U17" s="18"/>
      <c r="V17" s="18"/>
      <c r="W17" s="18"/>
      <c r="X17" s="18"/>
      <c r="Y17" s="19"/>
      <c r="Z17" s="18"/>
      <c r="AA17" s="18"/>
    </row>
    <row x14ac:dyDescent="0.25" r="18" customHeight="1" ht="17.25">
      <c r="A18" s="66"/>
      <c r="B18" s="68"/>
      <c r="C18" s="18"/>
      <c r="D18" s="18"/>
      <c r="E18" s="19"/>
      <c r="F18" s="18"/>
      <c r="G18" s="18"/>
      <c r="H18" s="18"/>
      <c r="I18" s="18"/>
      <c r="J18" s="19"/>
      <c r="K18" s="18"/>
      <c r="L18" s="18"/>
      <c r="M18" s="18"/>
      <c r="N18" s="18"/>
      <c r="O18" s="19"/>
      <c r="P18" s="18"/>
      <c r="Q18" s="18"/>
      <c r="R18" s="18"/>
      <c r="S18" s="18"/>
      <c r="T18" s="19"/>
      <c r="U18" s="18"/>
      <c r="V18" s="18"/>
      <c r="W18" s="18"/>
      <c r="X18" s="18"/>
      <c r="Y18" s="19"/>
      <c r="Z18" s="18"/>
      <c r="AA18" s="18"/>
    </row>
    <row x14ac:dyDescent="0.25" r="19" customHeight="1" ht="17.25">
      <c r="A19" s="66"/>
      <c r="B19" s="68"/>
      <c r="C19" s="18"/>
      <c r="D19" s="18"/>
      <c r="E19" s="19"/>
      <c r="F19" s="18"/>
      <c r="G19" s="18"/>
      <c r="H19" s="18"/>
      <c r="I19" s="18"/>
      <c r="J19" s="19"/>
      <c r="K19" s="18"/>
      <c r="L19" s="18"/>
      <c r="M19" s="18"/>
      <c r="N19" s="18"/>
      <c r="O19" s="19"/>
      <c r="P19" s="18"/>
      <c r="Q19" s="18"/>
      <c r="R19" s="18"/>
      <c r="S19" s="18"/>
      <c r="T19" s="19"/>
      <c r="U19" s="18"/>
      <c r="V19" s="18"/>
      <c r="W19" s="18"/>
      <c r="X19" s="18"/>
      <c r="Y19" s="19"/>
      <c r="Z19" s="18"/>
      <c r="AA19" s="18"/>
    </row>
    <row x14ac:dyDescent="0.25" r="20" customHeight="1" ht="17.25">
      <c r="A20" s="66"/>
      <c r="B20" s="68"/>
      <c r="C20" s="18"/>
      <c r="D20" s="18"/>
      <c r="E20" s="19"/>
      <c r="F20" s="18"/>
      <c r="G20" s="18"/>
      <c r="H20" s="18"/>
      <c r="I20" s="18"/>
      <c r="J20" s="19"/>
      <c r="K20" s="18"/>
      <c r="L20" s="18"/>
      <c r="M20" s="18"/>
      <c r="N20" s="18"/>
      <c r="O20" s="19"/>
      <c r="P20" s="18"/>
      <c r="Q20" s="18"/>
      <c r="R20" s="18"/>
      <c r="S20" s="18"/>
      <c r="T20" s="19"/>
      <c r="U20" s="18"/>
      <c r="V20" s="18"/>
      <c r="W20" s="18"/>
      <c r="X20" s="18"/>
      <c r="Y20" s="19"/>
      <c r="Z20" s="18"/>
      <c r="AA20" s="18"/>
    </row>
    <row x14ac:dyDescent="0.25" r="21" customHeight="1" ht="17.25">
      <c r="A21" s="66"/>
      <c r="B21" s="68"/>
      <c r="C21" s="18"/>
      <c r="D21" s="18"/>
      <c r="E21" s="19"/>
      <c r="F21" s="18"/>
      <c r="G21" s="18"/>
      <c r="H21" s="18"/>
      <c r="I21" s="18"/>
      <c r="J21" s="19"/>
      <c r="K21" s="18"/>
      <c r="L21" s="18"/>
      <c r="M21" s="18"/>
      <c r="N21" s="18"/>
      <c r="O21" s="19"/>
      <c r="P21" s="18"/>
      <c r="Q21" s="18"/>
      <c r="R21" s="18"/>
      <c r="S21" s="18"/>
      <c r="T21" s="19"/>
      <c r="U21" s="18"/>
      <c r="V21" s="18"/>
      <c r="W21" s="18"/>
      <c r="X21" s="18"/>
      <c r="Y21" s="19"/>
      <c r="Z21" s="18"/>
      <c r="AA21" s="18"/>
    </row>
    <row x14ac:dyDescent="0.25" r="22" customHeight="1" ht="17.25">
      <c r="A22" s="66"/>
      <c r="B22" s="68"/>
      <c r="C22" s="18"/>
      <c r="D22" s="18"/>
      <c r="E22" s="19"/>
      <c r="F22" s="18"/>
      <c r="G22" s="18"/>
      <c r="H22" s="18"/>
      <c r="I22" s="18"/>
      <c r="J22" s="19"/>
      <c r="K22" s="18"/>
      <c r="L22" s="18"/>
      <c r="M22" s="18"/>
      <c r="N22" s="18"/>
      <c r="O22" s="19"/>
      <c r="P22" s="18"/>
      <c r="Q22" s="18"/>
      <c r="R22" s="18"/>
      <c r="S22" s="18"/>
      <c r="T22" s="19"/>
      <c r="U22" s="18"/>
      <c r="V22" s="18"/>
      <c r="W22" s="18"/>
      <c r="X22" s="18"/>
      <c r="Y22" s="19"/>
      <c r="Z22" s="18"/>
      <c r="AA22" s="18"/>
    </row>
    <row x14ac:dyDescent="0.25" r="23" customHeight="1" ht="17.25">
      <c r="A23" s="66"/>
      <c r="B23" s="68"/>
      <c r="C23" s="18"/>
      <c r="D23" s="18"/>
      <c r="E23" s="19"/>
      <c r="F23" s="18"/>
      <c r="G23" s="18"/>
      <c r="H23" s="18"/>
      <c r="I23" s="18"/>
      <c r="J23" s="19"/>
      <c r="K23" s="18"/>
      <c r="L23" s="18"/>
      <c r="M23" s="18"/>
      <c r="N23" s="18"/>
      <c r="O23" s="19"/>
      <c r="P23" s="18"/>
      <c r="Q23" s="18"/>
      <c r="R23" s="18"/>
      <c r="S23" s="18"/>
      <c r="T23" s="19"/>
      <c r="U23" s="18"/>
      <c r="V23" s="18"/>
      <c r="W23" s="18"/>
      <c r="X23" s="18"/>
      <c r="Y23" s="19"/>
      <c r="Z23" s="18"/>
      <c r="AA23" s="18"/>
    </row>
  </sheetData>
  <mergeCells count="8">
    <mergeCell ref="A2:B4"/>
    <mergeCell ref="C2:Q2"/>
    <mergeCell ref="R2:AA2"/>
    <mergeCell ref="C3:G3"/>
    <mergeCell ref="H3:L3"/>
    <mergeCell ref="M3:Q3"/>
    <mergeCell ref="R3:V3"/>
    <mergeCell ref="W3:AA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15"/>
  <sheetViews>
    <sheetView workbookViewId="0"/>
  </sheetViews>
  <sheetFormatPr defaultRowHeight="15" x14ac:dyDescent="0.25"/>
  <cols>
    <col min="1" max="1" style="6" width="3.005" customWidth="1" bestFit="1"/>
    <col min="2" max="2" style="7" width="12.43357142857143" customWidth="1" bestFit="1"/>
    <col min="3" max="3" style="7" width="4.576428571428571" customWidth="1" bestFit="1"/>
    <col min="4" max="4" style="7" width="4.433571428571429" customWidth="1" bestFit="1"/>
    <col min="5" max="5" style="8" width="9.005" customWidth="1" bestFit="1"/>
    <col min="6" max="6" style="7" width="4.719285714285714" customWidth="1" bestFit="1"/>
    <col min="7" max="7" style="7" width="3.2907142857142855" customWidth="1" bestFit="1"/>
    <col min="8" max="8" style="7" width="4.576428571428571" customWidth="1" bestFit="1"/>
    <col min="9" max="9" style="7" width="4.433571428571429" customWidth="1" bestFit="1"/>
    <col min="10" max="10" style="8" width="9.005" customWidth="1" bestFit="1"/>
    <col min="11" max="11" style="7" width="4.719285714285714" customWidth="1" bestFit="1"/>
    <col min="12" max="12" style="7" width="3.2907142857142855" customWidth="1" bestFit="1"/>
    <col min="13" max="13" style="7" width="4.576428571428571" customWidth="1" bestFit="1"/>
    <col min="14" max="14" style="7" width="4.433571428571429" customWidth="1" bestFit="1"/>
    <col min="15" max="15" style="8" width="9.005" customWidth="1" bestFit="1"/>
    <col min="16" max="16" style="7" width="4.719285714285714" customWidth="1" bestFit="1"/>
    <col min="17" max="17" style="7" width="3.2907142857142855" customWidth="1" bestFit="1"/>
    <col min="18" max="18" style="7" width="4.576428571428571" customWidth="1" bestFit="1"/>
    <col min="19" max="19" style="7" width="4.433571428571429" customWidth="1" bestFit="1"/>
    <col min="20" max="20" style="8" width="9.005" customWidth="1" bestFit="1"/>
    <col min="21" max="21" style="7" width="4.719285714285714" customWidth="1" bestFit="1"/>
    <col min="22" max="22" style="7" width="3.2907142857142855" customWidth="1" bestFit="1"/>
    <col min="23" max="23" style="7" width="4.576428571428571" customWidth="1" bestFit="1"/>
    <col min="24" max="24" style="7" width="4.433571428571429" customWidth="1" bestFit="1"/>
    <col min="25" max="25" style="8" width="8.719285714285713" customWidth="1" bestFit="1"/>
    <col min="26" max="26" style="7" width="4.719285714285714" customWidth="1" bestFit="1"/>
    <col min="27" max="27" style="7" width="3.5764285714285715" customWidth="1" bestFit="1"/>
  </cols>
  <sheetData>
    <row x14ac:dyDescent="0.25" r="1" customHeight="1" ht="17.25">
      <c r="A1" s="38" t="s">
        <v>80</v>
      </c>
      <c r="B1" s="39" t="s">
        <v>51</v>
      </c>
      <c r="C1" s="39" t="s">
        <v>36</v>
      </c>
      <c r="D1" s="39" t="s">
        <v>89</v>
      </c>
      <c r="E1" s="40" t="s">
        <v>90</v>
      </c>
      <c r="F1" s="39" t="s">
        <v>39</v>
      </c>
      <c r="G1" s="39" t="s">
        <v>91</v>
      </c>
      <c r="H1" s="39" t="s">
        <v>35</v>
      </c>
      <c r="I1" s="39" t="s">
        <v>34</v>
      </c>
      <c r="J1" s="40" t="s">
        <v>92</v>
      </c>
      <c r="K1" s="39" t="s">
        <v>93</v>
      </c>
      <c r="L1" s="39" t="s">
        <v>94</v>
      </c>
      <c r="M1" s="39" t="s">
        <v>95</v>
      </c>
      <c r="N1" s="39" t="s">
        <v>37</v>
      </c>
      <c r="O1" s="40" t="s">
        <v>38</v>
      </c>
      <c r="P1" s="39" t="s">
        <v>43</v>
      </c>
      <c r="Q1" s="39" t="s">
        <v>96</v>
      </c>
      <c r="R1" s="39" t="s">
        <v>97</v>
      </c>
      <c r="S1" s="39" t="s">
        <v>98</v>
      </c>
      <c r="T1" s="40" t="s">
        <v>99</v>
      </c>
      <c r="U1" s="39" t="s">
        <v>100</v>
      </c>
      <c r="V1" s="39" t="s">
        <v>101</v>
      </c>
      <c r="W1" s="39" t="s">
        <v>102</v>
      </c>
      <c r="X1" s="39" t="s">
        <v>103</v>
      </c>
      <c r="Y1" s="40" t="s">
        <v>104</v>
      </c>
      <c r="Z1" s="39" t="s">
        <v>49</v>
      </c>
      <c r="AA1" s="39" t="s">
        <v>105</v>
      </c>
    </row>
    <row x14ac:dyDescent="0.25" r="2" customHeight="1" ht="17.25">
      <c r="A2" s="41"/>
      <c r="B2" s="42"/>
      <c r="C2" s="39" t="s">
        <v>106</v>
      </c>
      <c r="D2" s="39"/>
      <c r="E2" s="40"/>
      <c r="F2" s="39"/>
      <c r="G2" s="39"/>
      <c r="H2" s="39"/>
      <c r="I2" s="39"/>
      <c r="J2" s="40"/>
      <c r="K2" s="39"/>
      <c r="L2" s="39"/>
      <c r="M2" s="39"/>
      <c r="N2" s="39"/>
      <c r="O2" s="40"/>
      <c r="P2" s="39"/>
      <c r="Q2" s="39"/>
      <c r="R2" s="43" t="s">
        <v>107</v>
      </c>
      <c r="S2" s="44"/>
      <c r="T2" s="45"/>
      <c r="U2" s="44"/>
      <c r="V2" s="44"/>
      <c r="W2" s="44"/>
      <c r="X2" s="44"/>
      <c r="Y2" s="45"/>
      <c r="Z2" s="44"/>
      <c r="AA2" s="46"/>
    </row>
    <row x14ac:dyDescent="0.25" r="3" customHeight="1" ht="17.25">
      <c r="A3" s="47"/>
      <c r="B3" s="42"/>
      <c r="C3" s="39" t="s">
        <v>108</v>
      </c>
      <c r="D3" s="39"/>
      <c r="E3" s="40"/>
      <c r="F3" s="39"/>
      <c r="G3" s="39"/>
      <c r="H3" s="39" t="s">
        <v>84</v>
      </c>
      <c r="I3" s="39"/>
      <c r="J3" s="40"/>
      <c r="K3" s="39"/>
      <c r="L3" s="39"/>
      <c r="M3" s="39" t="s">
        <v>85</v>
      </c>
      <c r="N3" s="39"/>
      <c r="O3" s="40"/>
      <c r="P3" s="39"/>
      <c r="Q3" s="39"/>
      <c r="R3" s="43" t="s">
        <v>2</v>
      </c>
      <c r="S3" s="44"/>
      <c r="T3" s="45"/>
      <c r="U3" s="44"/>
      <c r="V3" s="46"/>
      <c r="W3" s="43" t="s">
        <v>3</v>
      </c>
      <c r="X3" s="44"/>
      <c r="Y3" s="45"/>
      <c r="Z3" s="44"/>
      <c r="AA3" s="46"/>
    </row>
    <row x14ac:dyDescent="0.25" r="4" customHeight="1" ht="17.25">
      <c r="A4" s="48"/>
      <c r="B4" s="49"/>
      <c r="C4" s="43" t="s">
        <v>109</v>
      </c>
      <c r="D4" s="44" t="s">
        <v>110</v>
      </c>
      <c r="E4" s="45" t="s">
        <v>111</v>
      </c>
      <c r="F4" s="44" t="s">
        <v>112</v>
      </c>
      <c r="G4" s="46" t="s">
        <v>113</v>
      </c>
      <c r="H4" s="43" t="s">
        <v>109</v>
      </c>
      <c r="I4" s="44" t="s">
        <v>110</v>
      </c>
      <c r="J4" s="45" t="s">
        <v>111</v>
      </c>
      <c r="K4" s="44" t="s">
        <v>112</v>
      </c>
      <c r="L4" s="44" t="s">
        <v>113</v>
      </c>
      <c r="M4" s="43" t="s">
        <v>109</v>
      </c>
      <c r="N4" s="44" t="s">
        <v>110</v>
      </c>
      <c r="O4" s="45" t="s">
        <v>111</v>
      </c>
      <c r="P4" s="44" t="s">
        <v>112</v>
      </c>
      <c r="Q4" s="46" t="s">
        <v>113</v>
      </c>
      <c r="R4" s="50" t="s">
        <v>109</v>
      </c>
      <c r="S4" s="51" t="s">
        <v>110</v>
      </c>
      <c r="T4" s="52" t="s">
        <v>111</v>
      </c>
      <c r="U4" s="51" t="s">
        <v>112</v>
      </c>
      <c r="V4" s="49" t="s">
        <v>113</v>
      </c>
      <c r="W4" s="43" t="s">
        <v>109</v>
      </c>
      <c r="X4" s="44" t="s">
        <v>110</v>
      </c>
      <c r="Y4" s="45" t="s">
        <v>111</v>
      </c>
      <c r="Z4" s="44" t="s">
        <v>112</v>
      </c>
      <c r="AA4" s="46" t="s">
        <v>113</v>
      </c>
    </row>
    <row x14ac:dyDescent="0.25" r="5" customHeight="1" ht="17.25">
      <c r="A5" s="53">
        <v>1</v>
      </c>
      <c r="B5" s="54" t="s">
        <v>78</v>
      </c>
      <c r="C5" s="55"/>
      <c r="D5" s="3"/>
      <c r="E5" s="56">
        <v>-687.534</v>
      </c>
      <c r="F5" s="3"/>
      <c r="G5" s="42"/>
      <c r="H5" s="57"/>
      <c r="I5" s="58"/>
      <c r="J5" s="59">
        <v>-693.923</v>
      </c>
      <c r="K5" s="58"/>
      <c r="L5" s="58"/>
      <c r="M5" s="57"/>
      <c r="N5" s="58"/>
      <c r="O5" s="59">
        <v>-699.227</v>
      </c>
      <c r="P5" s="58"/>
      <c r="Q5" s="60"/>
      <c r="R5" s="55"/>
      <c r="S5" s="3"/>
      <c r="T5" s="56">
        <v>-700.86</v>
      </c>
      <c r="U5" s="3"/>
      <c r="V5" s="42"/>
      <c r="W5" s="57"/>
      <c r="X5" s="58"/>
      <c r="Y5" s="59">
        <v>-699.868</v>
      </c>
      <c r="Z5" s="58"/>
      <c r="AA5" s="60"/>
    </row>
    <row x14ac:dyDescent="0.25" r="6" customHeight="1" ht="17.25">
      <c r="A6" s="53">
        <v>2</v>
      </c>
      <c r="B6" s="54" t="s">
        <v>55</v>
      </c>
      <c r="C6" s="55"/>
      <c r="D6" s="3"/>
      <c r="E6" s="56">
        <v>-507.333</v>
      </c>
      <c r="F6" s="3"/>
      <c r="G6" s="42"/>
      <c r="H6" s="55"/>
      <c r="I6" s="3"/>
      <c r="J6" s="56">
        <v>-513.954</v>
      </c>
      <c r="K6" s="3"/>
      <c r="L6" s="3"/>
      <c r="M6" s="55"/>
      <c r="N6" s="3"/>
      <c r="O6" s="56">
        <v>-519.598</v>
      </c>
      <c r="P6" s="3"/>
      <c r="Q6" s="42"/>
      <c r="R6" s="55"/>
      <c r="S6" s="3"/>
      <c r="T6" s="56">
        <v>-521.289</v>
      </c>
      <c r="U6" s="3"/>
      <c r="V6" s="42"/>
      <c r="W6" s="55"/>
      <c r="X6" s="3"/>
      <c r="Y6" s="56">
        <v>-521.127</v>
      </c>
      <c r="Z6" s="3"/>
      <c r="AA6" s="42"/>
    </row>
    <row x14ac:dyDescent="0.25" r="7" customHeight="1" ht="17.25">
      <c r="A7" s="61">
        <v>3</v>
      </c>
      <c r="B7" s="62" t="s">
        <v>56</v>
      </c>
      <c r="C7" s="55"/>
      <c r="D7" s="3"/>
      <c r="E7" s="56">
        <v>-79.699</v>
      </c>
      <c r="F7" s="3"/>
      <c r="G7" s="42"/>
      <c r="H7" s="55"/>
      <c r="I7" s="3"/>
      <c r="J7" s="56">
        <v>-78.98</v>
      </c>
      <c r="K7" s="3"/>
      <c r="L7" s="3"/>
      <c r="M7" s="55"/>
      <c r="N7" s="3"/>
      <c r="O7" s="56">
        <v>-58.967</v>
      </c>
      <c r="P7" s="3"/>
      <c r="Q7" s="42"/>
      <c r="R7" s="55"/>
      <c r="S7" s="3"/>
      <c r="T7" s="56">
        <v>-62.001</v>
      </c>
      <c r="U7" s="3"/>
      <c r="V7" s="42"/>
      <c r="W7" s="55"/>
      <c r="X7" s="3"/>
      <c r="Y7" s="56">
        <v>-55.539</v>
      </c>
      <c r="Z7" s="3"/>
      <c r="AA7" s="42"/>
    </row>
    <row x14ac:dyDescent="0.25" r="8" customHeight="1" ht="17.25">
      <c r="A8" s="61">
        <v>4</v>
      </c>
      <c r="B8" s="62" t="s">
        <v>57</v>
      </c>
      <c r="C8" s="55"/>
      <c r="D8" s="3"/>
      <c r="E8" s="56">
        <v>-51.793</v>
      </c>
      <c r="F8" s="3"/>
      <c r="G8" s="42"/>
      <c r="H8" s="55"/>
      <c r="I8" s="3"/>
      <c r="J8" s="56">
        <v>-50.084</v>
      </c>
      <c r="K8" s="3"/>
      <c r="L8" s="3"/>
      <c r="M8" s="55"/>
      <c r="N8" s="3"/>
      <c r="O8" s="56">
        <v>-34.276</v>
      </c>
      <c r="P8" s="3"/>
      <c r="Q8" s="42"/>
      <c r="R8" s="55"/>
      <c r="S8" s="3"/>
      <c r="T8" s="56">
        <v>-36.715</v>
      </c>
      <c r="U8" s="3"/>
      <c r="V8" s="42"/>
      <c r="W8" s="55"/>
      <c r="X8" s="3"/>
      <c r="Y8" s="56">
        <v>-31.06</v>
      </c>
      <c r="Z8" s="3"/>
      <c r="AA8" s="42"/>
    </row>
    <row x14ac:dyDescent="0.25" r="9" customHeight="1" ht="17.25">
      <c r="A9" s="61">
        <v>5</v>
      </c>
      <c r="B9" s="62" t="s">
        <v>58</v>
      </c>
      <c r="C9" s="55"/>
      <c r="D9" s="3"/>
      <c r="E9" s="56">
        <v>42.692</v>
      </c>
      <c r="F9" s="3"/>
      <c r="G9" s="42"/>
      <c r="H9" s="55"/>
      <c r="I9" s="3"/>
      <c r="J9" s="56">
        <v>36.536</v>
      </c>
      <c r="K9" s="3"/>
      <c r="L9" s="3"/>
      <c r="M9" s="55"/>
      <c r="N9" s="3"/>
      <c r="O9" s="56">
        <v>32.786</v>
      </c>
      <c r="P9" s="3"/>
      <c r="Q9" s="42"/>
      <c r="R9" s="55"/>
      <c r="S9" s="3"/>
      <c r="T9" s="56">
        <v>32.808</v>
      </c>
      <c r="U9" s="3"/>
      <c r="V9" s="42"/>
      <c r="W9" s="55"/>
      <c r="X9" s="3"/>
      <c r="Y9" s="56">
        <v>31.894</v>
      </c>
      <c r="Z9" s="3"/>
      <c r="AA9" s="42"/>
    </row>
    <row x14ac:dyDescent="0.25" r="10" customHeight="1" ht="17.25">
      <c r="A10" s="61">
        <v>6</v>
      </c>
      <c r="B10" s="62" t="s">
        <v>59</v>
      </c>
      <c r="C10" s="55"/>
      <c r="D10" s="3"/>
      <c r="E10" s="56">
        <v>70.684</v>
      </c>
      <c r="F10" s="3"/>
      <c r="G10" s="42"/>
      <c r="H10" s="55"/>
      <c r="I10" s="3"/>
      <c r="J10" s="56">
        <v>64.89</v>
      </c>
      <c r="K10" s="3"/>
      <c r="L10" s="3"/>
      <c r="M10" s="55"/>
      <c r="N10" s="3"/>
      <c r="O10" s="56">
        <v>61.555</v>
      </c>
      <c r="P10" s="3"/>
      <c r="Q10" s="42"/>
      <c r="R10" s="55"/>
      <c r="S10" s="3"/>
      <c r="T10" s="56">
        <v>61.046</v>
      </c>
      <c r="U10" s="3"/>
      <c r="V10" s="42"/>
      <c r="W10" s="55"/>
      <c r="X10" s="3"/>
      <c r="Y10" s="56">
        <v>60.097</v>
      </c>
      <c r="Z10" s="3"/>
      <c r="AA10" s="42"/>
    </row>
    <row x14ac:dyDescent="0.25" r="11" customHeight="1" ht="17.25">
      <c r="A11" s="63">
        <v>7</v>
      </c>
      <c r="B11" s="64" t="s">
        <v>16</v>
      </c>
      <c r="C11" s="55"/>
      <c r="D11" s="3"/>
      <c r="E11" s="56">
        <v>479.967</v>
      </c>
      <c r="F11" s="3"/>
      <c r="G11" s="42"/>
      <c r="H11" s="55"/>
      <c r="I11" s="3"/>
      <c r="J11" s="56">
        <v>415.375</v>
      </c>
      <c r="K11" s="3"/>
      <c r="L11" s="3"/>
      <c r="M11" s="55"/>
      <c r="N11" s="3"/>
      <c r="O11" s="56">
        <v>283.501</v>
      </c>
      <c r="P11" s="3"/>
      <c r="Q11" s="42"/>
      <c r="R11" s="55"/>
      <c r="S11" s="3"/>
      <c r="T11" s="56">
        <v>295.805</v>
      </c>
      <c r="U11" s="3"/>
      <c r="V11" s="42"/>
      <c r="W11" s="55"/>
      <c r="X11" s="3"/>
      <c r="Y11" s="56">
        <v>249.587</v>
      </c>
      <c r="Z11" s="3"/>
      <c r="AA11" s="42"/>
    </row>
    <row x14ac:dyDescent="0.25" r="12" customHeight="1" ht="17.25">
      <c r="A12" s="63">
        <v>8</v>
      </c>
      <c r="B12" s="64" t="s">
        <v>60</v>
      </c>
      <c r="C12" s="55"/>
      <c r="D12" s="3"/>
      <c r="E12" s="56">
        <v>698.565</v>
      </c>
      <c r="F12" s="3"/>
      <c r="G12" s="42"/>
      <c r="H12" s="55"/>
      <c r="I12" s="3"/>
      <c r="J12" s="56">
        <v>616.757</v>
      </c>
      <c r="K12" s="3"/>
      <c r="L12" s="3"/>
      <c r="M12" s="55"/>
      <c r="N12" s="3"/>
      <c r="O12" s="56">
        <v>441.244</v>
      </c>
      <c r="P12" s="3"/>
      <c r="Q12" s="42"/>
      <c r="R12" s="55"/>
      <c r="S12" s="3"/>
      <c r="T12" s="56">
        <v>459.406</v>
      </c>
      <c r="U12" s="3"/>
      <c r="V12" s="42"/>
      <c r="W12" s="55"/>
      <c r="X12" s="3"/>
      <c r="Y12" s="56">
        <v>398.417</v>
      </c>
      <c r="Z12" s="3"/>
      <c r="AA12" s="42"/>
    </row>
    <row x14ac:dyDescent="0.25" r="13" customHeight="1" ht="17.25">
      <c r="A13" s="63">
        <v>9</v>
      </c>
      <c r="B13" s="64" t="s">
        <v>61</v>
      </c>
      <c r="C13" s="55"/>
      <c r="D13" s="3"/>
      <c r="E13" s="56">
        <v>1297.522</v>
      </c>
      <c r="F13" s="3"/>
      <c r="G13" s="42"/>
      <c r="H13" s="55"/>
      <c r="I13" s="3"/>
      <c r="J13" s="56">
        <v>1136.118</v>
      </c>
      <c r="K13" s="3"/>
      <c r="L13" s="3"/>
      <c r="M13" s="55"/>
      <c r="N13" s="3"/>
      <c r="O13" s="56">
        <v>783.81</v>
      </c>
      <c r="P13" s="3"/>
      <c r="Q13" s="42"/>
      <c r="R13" s="55"/>
      <c r="S13" s="3"/>
      <c r="T13" s="56">
        <v>823.516</v>
      </c>
      <c r="U13" s="3"/>
      <c r="V13" s="42"/>
      <c r="W13" s="55"/>
      <c r="X13" s="3"/>
      <c r="Y13" s="56">
        <v>706.499</v>
      </c>
      <c r="Z13" s="3"/>
      <c r="AA13" s="42"/>
    </row>
    <row x14ac:dyDescent="0.25" r="14" customHeight="1" ht="17.25">
      <c r="A14" s="63">
        <v>0</v>
      </c>
      <c r="B14" s="64" t="s">
        <v>20</v>
      </c>
      <c r="C14" s="55"/>
      <c r="D14" s="3"/>
      <c r="E14" s="56">
        <v>2130.134</v>
      </c>
      <c r="F14" s="3"/>
      <c r="G14" s="42"/>
      <c r="H14" s="55"/>
      <c r="I14" s="3"/>
      <c r="J14" s="56">
        <v>1875.64</v>
      </c>
      <c r="K14" s="3"/>
      <c r="L14" s="3"/>
      <c r="M14" s="55"/>
      <c r="N14" s="3"/>
      <c r="O14" s="56">
        <v>1276.518</v>
      </c>
      <c r="P14" s="3"/>
      <c r="Q14" s="42"/>
      <c r="R14" s="55"/>
      <c r="S14" s="3"/>
      <c r="T14" s="56">
        <v>1358.269</v>
      </c>
      <c r="U14" s="3"/>
      <c r="V14" s="42"/>
      <c r="W14" s="55"/>
      <c r="X14" s="3"/>
      <c r="Y14" s="56">
        <v>1173.22</v>
      </c>
      <c r="Z14" s="3"/>
      <c r="AA14" s="42"/>
    </row>
    <row x14ac:dyDescent="0.25" r="15" customHeight="1" ht="17.25">
      <c r="A15" s="61">
        <v>11</v>
      </c>
      <c r="B15" s="62" t="s">
        <v>62</v>
      </c>
      <c r="C15" s="50"/>
      <c r="D15" s="51"/>
      <c r="E15" s="65"/>
      <c r="F15" s="51"/>
      <c r="G15" s="49"/>
      <c r="H15" s="50"/>
      <c r="I15" s="51"/>
      <c r="J15" s="65"/>
      <c r="K15" s="51"/>
      <c r="L15" s="51"/>
      <c r="M15" s="50"/>
      <c r="N15" s="51"/>
      <c r="O15" s="65"/>
      <c r="P15" s="51"/>
      <c r="Q15" s="49"/>
      <c r="R15" s="50"/>
      <c r="S15" s="51"/>
      <c r="T15" s="65"/>
      <c r="U15" s="51"/>
      <c r="V15" s="49"/>
      <c r="W15" s="50"/>
      <c r="X15" s="51"/>
      <c r="Y15" s="65"/>
      <c r="Z15" s="51"/>
      <c r="AA15" s="49"/>
    </row>
  </sheetData>
  <mergeCells count="8">
    <mergeCell ref="A2:B4"/>
    <mergeCell ref="C2:Q2"/>
    <mergeCell ref="R2:AA2"/>
    <mergeCell ref="C3:G3"/>
    <mergeCell ref="H3:L3"/>
    <mergeCell ref="M3:Q3"/>
    <mergeCell ref="R3:V3"/>
    <mergeCell ref="W3:AA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E23"/>
  <sheetViews>
    <sheetView workbookViewId="0"/>
  </sheetViews>
  <sheetFormatPr defaultRowHeight="15" x14ac:dyDescent="0.25"/>
  <cols>
    <col min="1" max="1" style="69" width="3.005" customWidth="1" bestFit="1"/>
    <col min="2" max="2" style="70" width="12.43357142857143" customWidth="1" bestFit="1"/>
    <col min="3" max="3" style="20" width="4.576428571428571" customWidth="1" bestFit="1"/>
    <col min="4" max="4" style="20" width="4.433571428571429" customWidth="1" bestFit="1"/>
    <col min="5" max="5" style="21" width="9.005" customWidth="1" bestFit="1"/>
    <col min="6" max="6" style="20" width="4.719285714285714" customWidth="1" bestFit="1"/>
    <col min="7" max="7" style="20" width="3.2907142857142855" customWidth="1" bestFit="1"/>
    <col min="8" max="8" style="20" width="4.576428571428571" customWidth="1" bestFit="1"/>
    <col min="9" max="9" style="20" width="4.433571428571429" customWidth="1" bestFit="1"/>
    <col min="10" max="10" style="21" width="9.005" customWidth="1" bestFit="1"/>
    <col min="11" max="11" style="20" width="4.719285714285714" customWidth="1" bestFit="1"/>
    <col min="12" max="12" style="20" width="3.2907142857142855" customWidth="1" bestFit="1"/>
    <col min="13" max="13" style="20" width="4.576428571428571" customWidth="1" bestFit="1"/>
    <col min="14" max="14" style="20" width="4.433571428571429" customWidth="1" bestFit="1"/>
    <col min="15" max="15" style="21" width="9.005" customWidth="1" bestFit="1"/>
    <col min="16" max="16" style="20" width="4.719285714285714" customWidth="1" bestFit="1"/>
    <col min="17" max="17" style="20" width="3.2907142857142855" customWidth="1" bestFit="1"/>
    <col min="18" max="18" style="20" width="4.576428571428571" customWidth="1" bestFit="1"/>
    <col min="19" max="19" style="20" width="4.433571428571429" customWidth="1" bestFit="1"/>
    <col min="20" max="20" style="21" width="9.005" customWidth="1" bestFit="1"/>
    <col min="21" max="21" style="20" width="4.719285714285714" customWidth="1" bestFit="1"/>
    <col min="22" max="22" style="20" width="3.2907142857142855" customWidth="1" bestFit="1"/>
    <col min="23" max="23" style="20" width="4.576428571428571" customWidth="1" bestFit="1"/>
    <col min="24" max="24" style="20" width="4.433571428571429" customWidth="1" bestFit="1"/>
    <col min="25" max="25" style="21" width="9.005" customWidth="1" bestFit="1"/>
    <col min="26" max="26" style="20" width="4.719285714285714" customWidth="1" bestFit="1"/>
    <col min="27" max="27" style="20" width="3.5764285714285715" customWidth="1" bestFit="1"/>
    <col min="28" max="28" style="20" width="12.43357142857143" customWidth="1" bestFit="1"/>
    <col min="29" max="29" style="20" width="12.43357142857143" customWidth="1" bestFit="1"/>
    <col min="30" max="30" style="20" width="12.43357142857143" customWidth="1" bestFit="1"/>
    <col min="31" max="31" style="21" width="12.43357142857143" customWidth="1" bestFit="1"/>
  </cols>
  <sheetData>
    <row x14ac:dyDescent="0.25" r="1" customHeight="1" ht="18">
      <c r="A1" s="38" t="s">
        <v>80</v>
      </c>
      <c r="B1" s="39" t="s">
        <v>51</v>
      </c>
      <c r="C1" s="39" t="s">
        <v>36</v>
      </c>
      <c r="D1" s="39" t="s">
        <v>89</v>
      </c>
      <c r="E1" s="40" t="s">
        <v>90</v>
      </c>
      <c r="F1" s="39" t="s">
        <v>39</v>
      </c>
      <c r="G1" s="39" t="s">
        <v>91</v>
      </c>
      <c r="H1" s="39" t="s">
        <v>35</v>
      </c>
      <c r="I1" s="39" t="s">
        <v>34</v>
      </c>
      <c r="J1" s="40" t="s">
        <v>92</v>
      </c>
      <c r="K1" s="39" t="s">
        <v>93</v>
      </c>
      <c r="L1" s="39" t="s">
        <v>94</v>
      </c>
      <c r="M1" s="39" t="s">
        <v>95</v>
      </c>
      <c r="N1" s="39" t="s">
        <v>37</v>
      </c>
      <c r="O1" s="40" t="s">
        <v>38</v>
      </c>
      <c r="P1" s="39" t="s">
        <v>43</v>
      </c>
      <c r="Q1" s="39" t="s">
        <v>96</v>
      </c>
      <c r="R1" s="39" t="s">
        <v>97</v>
      </c>
      <c r="S1" s="39" t="s">
        <v>98</v>
      </c>
      <c r="T1" s="40" t="s">
        <v>99</v>
      </c>
      <c r="U1" s="39" t="s">
        <v>100</v>
      </c>
      <c r="V1" s="39" t="s">
        <v>101</v>
      </c>
      <c r="W1" s="39" t="s">
        <v>102</v>
      </c>
      <c r="X1" s="39" t="s">
        <v>103</v>
      </c>
      <c r="Y1" s="40" t="s">
        <v>104</v>
      </c>
      <c r="Z1" s="39" t="s">
        <v>49</v>
      </c>
      <c r="AA1" s="39" t="s">
        <v>105</v>
      </c>
      <c r="AB1" s="18"/>
      <c r="AC1" s="18"/>
      <c r="AD1" s="18"/>
      <c r="AE1" s="19"/>
    </row>
    <row x14ac:dyDescent="0.25" r="2" customHeight="1" ht="17.25">
      <c r="A2" s="41"/>
      <c r="B2" s="42"/>
      <c r="C2" s="39" t="s">
        <v>106</v>
      </c>
      <c r="D2" s="39"/>
      <c r="E2" s="40"/>
      <c r="F2" s="39"/>
      <c r="G2" s="39"/>
      <c r="H2" s="39"/>
      <c r="I2" s="39"/>
      <c r="J2" s="40"/>
      <c r="K2" s="39"/>
      <c r="L2" s="39"/>
      <c r="M2" s="39"/>
      <c r="N2" s="39"/>
      <c r="O2" s="40"/>
      <c r="P2" s="39"/>
      <c r="Q2" s="39"/>
      <c r="R2" s="43" t="s">
        <v>107</v>
      </c>
      <c r="S2" s="44"/>
      <c r="T2" s="45"/>
      <c r="U2" s="44"/>
      <c r="V2" s="44"/>
      <c r="W2" s="44"/>
      <c r="X2" s="44"/>
      <c r="Y2" s="45"/>
      <c r="Z2" s="44"/>
      <c r="AA2" s="46"/>
      <c r="AB2" s="18"/>
      <c r="AC2" s="18"/>
      <c r="AD2" s="18"/>
      <c r="AE2" s="19"/>
    </row>
    <row x14ac:dyDescent="0.25" r="3" customHeight="1" ht="18">
      <c r="A3" s="47"/>
      <c r="B3" s="42"/>
      <c r="C3" s="39" t="s">
        <v>108</v>
      </c>
      <c r="D3" s="39"/>
      <c r="E3" s="40"/>
      <c r="F3" s="39"/>
      <c r="G3" s="39"/>
      <c r="H3" s="39" t="s">
        <v>84</v>
      </c>
      <c r="I3" s="39"/>
      <c r="J3" s="40"/>
      <c r="K3" s="39"/>
      <c r="L3" s="39"/>
      <c r="M3" s="39" t="s">
        <v>85</v>
      </c>
      <c r="N3" s="39"/>
      <c r="O3" s="40"/>
      <c r="P3" s="39"/>
      <c r="Q3" s="39"/>
      <c r="R3" s="43" t="s">
        <v>2</v>
      </c>
      <c r="S3" s="44"/>
      <c r="T3" s="45"/>
      <c r="U3" s="44"/>
      <c r="V3" s="46"/>
      <c r="W3" s="43" t="s">
        <v>3</v>
      </c>
      <c r="X3" s="44"/>
      <c r="Y3" s="45"/>
      <c r="Z3" s="44"/>
      <c r="AA3" s="46"/>
      <c r="AB3" s="18"/>
      <c r="AC3" s="18"/>
      <c r="AD3" s="18"/>
      <c r="AE3" s="19"/>
    </row>
    <row x14ac:dyDescent="0.25" r="4" customHeight="1" ht="18">
      <c r="A4" s="48"/>
      <c r="B4" s="49"/>
      <c r="C4" s="43" t="s">
        <v>109</v>
      </c>
      <c r="D4" s="44" t="s">
        <v>110</v>
      </c>
      <c r="E4" s="45" t="s">
        <v>111</v>
      </c>
      <c r="F4" s="44" t="s">
        <v>112</v>
      </c>
      <c r="G4" s="46" t="s">
        <v>113</v>
      </c>
      <c r="H4" s="43" t="s">
        <v>109</v>
      </c>
      <c r="I4" s="44" t="s">
        <v>110</v>
      </c>
      <c r="J4" s="45" t="s">
        <v>111</v>
      </c>
      <c r="K4" s="44" t="s">
        <v>112</v>
      </c>
      <c r="L4" s="44" t="s">
        <v>113</v>
      </c>
      <c r="M4" s="43" t="s">
        <v>109</v>
      </c>
      <c r="N4" s="44" t="s">
        <v>110</v>
      </c>
      <c r="O4" s="45" t="s">
        <v>111</v>
      </c>
      <c r="P4" s="44" t="s">
        <v>112</v>
      </c>
      <c r="Q4" s="46" t="s">
        <v>113</v>
      </c>
      <c r="R4" s="50" t="s">
        <v>109</v>
      </c>
      <c r="S4" s="51" t="s">
        <v>110</v>
      </c>
      <c r="T4" s="52" t="s">
        <v>111</v>
      </c>
      <c r="U4" s="51" t="s">
        <v>112</v>
      </c>
      <c r="V4" s="49" t="s">
        <v>113</v>
      </c>
      <c r="W4" s="43" t="s">
        <v>109</v>
      </c>
      <c r="X4" s="44" t="s">
        <v>110</v>
      </c>
      <c r="Y4" s="45" t="s">
        <v>111</v>
      </c>
      <c r="Z4" s="44" t="s">
        <v>112</v>
      </c>
      <c r="AA4" s="46" t="s">
        <v>113</v>
      </c>
      <c r="AB4" s="18"/>
      <c r="AC4" s="18"/>
      <c r="AD4" s="18"/>
      <c r="AE4" s="19"/>
    </row>
    <row x14ac:dyDescent="0.25" r="5" customHeight="1" ht="19.5">
      <c r="A5" s="53">
        <v>1</v>
      </c>
      <c r="B5" s="54" t="s">
        <v>78</v>
      </c>
      <c r="C5" s="55"/>
      <c r="D5" s="3"/>
      <c r="E5" s="56">
        <v>-646.246</v>
      </c>
      <c r="F5" s="3"/>
      <c r="G5" s="42"/>
      <c r="H5" s="57"/>
      <c r="I5" s="58"/>
      <c r="J5" s="59">
        <v>-666.791</v>
      </c>
      <c r="K5" s="58"/>
      <c r="L5" s="58"/>
      <c r="M5" s="57"/>
      <c r="N5" s="58"/>
      <c r="O5" s="59">
        <v>-674.354</v>
      </c>
      <c r="P5" s="58"/>
      <c r="Q5" s="60"/>
      <c r="R5" s="55"/>
      <c r="S5" s="3"/>
      <c r="T5" s="56">
        <v>-682.483</v>
      </c>
      <c r="U5" s="3"/>
      <c r="V5" s="42"/>
      <c r="W5" s="57"/>
      <c r="X5" s="58"/>
      <c r="Y5" s="59">
        <v>-679.836</v>
      </c>
      <c r="Z5" s="58"/>
      <c r="AA5" s="60"/>
      <c r="AB5" s="18"/>
      <c r="AC5" s="18"/>
      <c r="AD5" s="18"/>
      <c r="AE5" s="26">
        <f>E5-O5</f>
      </c>
    </row>
    <row x14ac:dyDescent="0.25" r="6" customHeight="1" ht="19.5">
      <c r="A6" s="53">
        <v>2</v>
      </c>
      <c r="B6" s="54" t="s">
        <v>55</v>
      </c>
      <c r="C6" s="55"/>
      <c r="D6" s="3"/>
      <c r="E6" s="56">
        <v>-478.692</v>
      </c>
      <c r="F6" s="3"/>
      <c r="G6" s="42"/>
      <c r="H6" s="55"/>
      <c r="I6" s="3"/>
      <c r="J6" s="56">
        <v>-493.903</v>
      </c>
      <c r="K6" s="3"/>
      <c r="L6" s="3"/>
      <c r="M6" s="55"/>
      <c r="N6" s="3"/>
      <c r="O6" s="56">
        <v>-501.757</v>
      </c>
      <c r="P6" s="3"/>
      <c r="Q6" s="42"/>
      <c r="R6" s="55"/>
      <c r="S6" s="3"/>
      <c r="T6" s="56">
        <v>-507.635</v>
      </c>
      <c r="U6" s="3"/>
      <c r="V6" s="42"/>
      <c r="W6" s="55"/>
      <c r="X6" s="3"/>
      <c r="Y6" s="56">
        <v>-505.974</v>
      </c>
      <c r="Z6" s="3"/>
      <c r="AA6" s="42"/>
      <c r="AB6" s="18"/>
      <c r="AC6" s="18"/>
      <c r="AD6" s="18"/>
      <c r="AE6" s="26">
        <f>E6-O6</f>
      </c>
    </row>
    <row x14ac:dyDescent="0.25" r="7" customHeight="1" ht="19.5">
      <c r="A7" s="61">
        <v>3</v>
      </c>
      <c r="B7" s="62" t="s">
        <v>56</v>
      </c>
      <c r="C7" s="55"/>
      <c r="D7" s="3"/>
      <c r="E7" s="56">
        <v>-40.536</v>
      </c>
      <c r="F7" s="3"/>
      <c r="G7" s="42"/>
      <c r="H7" s="55"/>
      <c r="I7" s="3"/>
      <c r="J7" s="56">
        <v>-57.924</v>
      </c>
      <c r="K7" s="3"/>
      <c r="L7" s="3"/>
      <c r="M7" s="55"/>
      <c r="N7" s="3"/>
      <c r="O7" s="56">
        <v>-44.744</v>
      </c>
      <c r="P7" s="3"/>
      <c r="Q7" s="42"/>
      <c r="R7" s="55"/>
      <c r="S7" s="3"/>
      <c r="T7" s="56">
        <v>-48.688</v>
      </c>
      <c r="U7" s="3"/>
      <c r="V7" s="42"/>
      <c r="W7" s="55"/>
      <c r="X7" s="3"/>
      <c r="Y7" s="56">
        <v>-42.481</v>
      </c>
      <c r="Z7" s="3"/>
      <c r="AA7" s="42"/>
      <c r="AB7" s="18"/>
      <c r="AC7" s="18"/>
      <c r="AD7" s="18"/>
      <c r="AE7" s="26">
        <f>E7-O7</f>
      </c>
    </row>
    <row x14ac:dyDescent="0.25" r="8" customHeight="1" ht="19.5">
      <c r="A8" s="61">
        <v>4</v>
      </c>
      <c r="B8" s="62" t="s">
        <v>57</v>
      </c>
      <c r="C8" s="55"/>
      <c r="D8" s="3"/>
      <c r="E8" s="56">
        <v>-38.658</v>
      </c>
      <c r="F8" s="3"/>
      <c r="G8" s="42"/>
      <c r="H8" s="55"/>
      <c r="I8" s="3"/>
      <c r="J8" s="56">
        <v>-39.96</v>
      </c>
      <c r="K8" s="3"/>
      <c r="L8" s="3"/>
      <c r="M8" s="55"/>
      <c r="N8" s="3"/>
      <c r="O8" s="56">
        <v>-28.581</v>
      </c>
      <c r="P8" s="3"/>
      <c r="Q8" s="42"/>
      <c r="R8" s="55"/>
      <c r="S8" s="3"/>
      <c r="T8" s="56">
        <v>-29.802</v>
      </c>
      <c r="U8" s="3"/>
      <c r="V8" s="42"/>
      <c r="W8" s="55"/>
      <c r="X8" s="3"/>
      <c r="Y8" s="56">
        <v>-24.656</v>
      </c>
      <c r="Z8" s="3"/>
      <c r="AA8" s="42"/>
      <c r="AB8" s="18"/>
      <c r="AC8" s="18"/>
      <c r="AD8" s="18"/>
      <c r="AE8" s="26">
        <f>E8-O8</f>
      </c>
    </row>
    <row x14ac:dyDescent="0.25" r="9" customHeight="1" ht="19.5">
      <c r="A9" s="61">
        <v>5</v>
      </c>
      <c r="B9" s="62" t="s">
        <v>58</v>
      </c>
      <c r="C9" s="55"/>
      <c r="D9" s="3"/>
      <c r="E9" s="56">
        <v>44.546</v>
      </c>
      <c r="F9" s="3"/>
      <c r="G9" s="42"/>
      <c r="H9" s="55"/>
      <c r="I9" s="3"/>
      <c r="J9" s="56">
        <v>37.522</v>
      </c>
      <c r="K9" s="3"/>
      <c r="L9" s="3"/>
      <c r="M9" s="55"/>
      <c r="N9" s="3"/>
      <c r="O9" s="56">
        <v>31.082</v>
      </c>
      <c r="P9" s="3"/>
      <c r="Q9" s="42"/>
      <c r="R9" s="55"/>
      <c r="S9" s="3"/>
      <c r="T9" s="56">
        <v>33.873</v>
      </c>
      <c r="U9" s="3"/>
      <c r="V9" s="42"/>
      <c r="W9" s="55"/>
      <c r="X9" s="3"/>
      <c r="Y9" s="56">
        <v>34.171</v>
      </c>
      <c r="Z9" s="3"/>
      <c r="AA9" s="42"/>
      <c r="AB9" s="18"/>
      <c r="AC9" s="18"/>
      <c r="AD9" s="18"/>
      <c r="AE9" s="26">
        <f>E9-O9</f>
      </c>
    </row>
    <row x14ac:dyDescent="0.25" r="10" customHeight="1" ht="19.5">
      <c r="A10" s="61">
        <v>6</v>
      </c>
      <c r="B10" s="62" t="s">
        <v>59</v>
      </c>
      <c r="C10" s="55"/>
      <c r="D10" s="3"/>
      <c r="E10" s="56">
        <v>69.954</v>
      </c>
      <c r="F10" s="3"/>
      <c r="G10" s="42"/>
      <c r="H10" s="55"/>
      <c r="I10" s="3"/>
      <c r="J10" s="56">
        <v>65.031</v>
      </c>
      <c r="K10" s="3"/>
      <c r="L10" s="3"/>
      <c r="M10" s="55"/>
      <c r="N10" s="3"/>
      <c r="O10" s="56">
        <v>57.8</v>
      </c>
      <c r="P10" s="3"/>
      <c r="Q10" s="42"/>
      <c r="R10" s="55"/>
      <c r="S10" s="3"/>
      <c r="T10" s="56">
        <v>60.456</v>
      </c>
      <c r="U10" s="3"/>
      <c r="V10" s="42"/>
      <c r="W10" s="55"/>
      <c r="X10" s="3"/>
      <c r="Y10" s="56">
        <v>63.026</v>
      </c>
      <c r="Z10" s="3"/>
      <c r="AA10" s="42"/>
      <c r="AB10" s="18"/>
      <c r="AC10" s="18"/>
      <c r="AD10" s="18"/>
      <c r="AE10" s="26">
        <f>E10-O10</f>
      </c>
    </row>
    <row x14ac:dyDescent="0.25" r="11" customHeight="1" ht="19.5">
      <c r="A11" s="63">
        <v>7</v>
      </c>
      <c r="B11" s="64" t="s">
        <v>16</v>
      </c>
      <c r="C11" s="55"/>
      <c r="D11" s="3"/>
      <c r="E11" s="56">
        <v>444.665</v>
      </c>
      <c r="F11" s="3"/>
      <c r="G11" s="42"/>
      <c r="H11" s="55"/>
      <c r="I11" s="3"/>
      <c r="J11" s="56">
        <v>379.547</v>
      </c>
      <c r="K11" s="3"/>
      <c r="L11" s="3"/>
      <c r="M11" s="55"/>
      <c r="N11" s="3"/>
      <c r="O11" s="56">
        <v>252.556</v>
      </c>
      <c r="P11" s="3"/>
      <c r="Q11" s="42"/>
      <c r="R11" s="55"/>
      <c r="S11" s="3"/>
      <c r="T11" s="56">
        <v>272.711</v>
      </c>
      <c r="U11" s="3"/>
      <c r="V11" s="42"/>
      <c r="W11" s="55"/>
      <c r="X11" s="3"/>
      <c r="Y11" s="56">
        <v>247.191</v>
      </c>
      <c r="Z11" s="3"/>
      <c r="AA11" s="42"/>
      <c r="AB11" s="18"/>
      <c r="AC11" s="18"/>
      <c r="AD11" s="18"/>
      <c r="AE11" s="26">
        <f>E11-O11</f>
      </c>
    </row>
    <row x14ac:dyDescent="0.25" r="12" customHeight="1" ht="19.5">
      <c r="A12" s="63">
        <v>8</v>
      </c>
      <c r="B12" s="64" t="s">
        <v>60</v>
      </c>
      <c r="C12" s="55"/>
      <c r="D12" s="3"/>
      <c r="E12" s="56">
        <v>590.73</v>
      </c>
      <c r="F12" s="3"/>
      <c r="G12" s="42"/>
      <c r="H12" s="55"/>
      <c r="I12" s="3"/>
      <c r="J12" s="56">
        <v>555.536</v>
      </c>
      <c r="K12" s="3"/>
      <c r="L12" s="3"/>
      <c r="M12" s="55"/>
      <c r="N12" s="3"/>
      <c r="O12" s="56">
        <v>391.435</v>
      </c>
      <c r="P12" s="3"/>
      <c r="Q12" s="42"/>
      <c r="R12" s="55"/>
      <c r="S12" s="3"/>
      <c r="T12" s="56">
        <v>422.61</v>
      </c>
      <c r="U12" s="3"/>
      <c r="V12" s="42"/>
      <c r="W12" s="55"/>
      <c r="X12" s="3"/>
      <c r="Y12" s="56">
        <v>381.739</v>
      </c>
      <c r="Z12" s="3"/>
      <c r="AA12" s="42"/>
      <c r="AB12" s="18"/>
      <c r="AC12" s="18"/>
      <c r="AD12" s="18"/>
      <c r="AE12" s="26">
        <f>E12-O12</f>
      </c>
    </row>
    <row x14ac:dyDescent="0.25" r="13" customHeight="1" ht="19.5">
      <c r="A13" s="63">
        <v>9</v>
      </c>
      <c r="B13" s="64" t="s">
        <v>61</v>
      </c>
      <c r="C13" s="55"/>
      <c r="D13" s="3"/>
      <c r="E13" s="56">
        <v>1108.923</v>
      </c>
      <c r="F13" s="3"/>
      <c r="G13" s="42"/>
      <c r="H13" s="55"/>
      <c r="I13" s="3"/>
      <c r="J13" s="56">
        <v>1026.459</v>
      </c>
      <c r="K13" s="3"/>
      <c r="L13" s="3"/>
      <c r="M13" s="55"/>
      <c r="N13" s="3"/>
      <c r="O13" s="56">
        <v>693.023</v>
      </c>
      <c r="P13" s="3"/>
      <c r="Q13" s="42"/>
      <c r="R13" s="55"/>
      <c r="S13" s="3"/>
      <c r="T13" s="56">
        <v>754.344</v>
      </c>
      <c r="U13" s="3"/>
      <c r="V13" s="42"/>
      <c r="W13" s="55"/>
      <c r="X13" s="3"/>
      <c r="Y13" s="56">
        <v>676.093</v>
      </c>
      <c r="Z13" s="3"/>
      <c r="AA13" s="42"/>
      <c r="AB13" s="18"/>
      <c r="AC13" s="18"/>
      <c r="AD13" s="18"/>
      <c r="AE13" s="26">
        <f>E13-O13</f>
      </c>
    </row>
    <row x14ac:dyDescent="0.25" r="14" customHeight="1" ht="19.5">
      <c r="A14" s="63">
        <v>0</v>
      </c>
      <c r="B14" s="64" t="s">
        <v>20</v>
      </c>
      <c r="C14" s="55"/>
      <c r="D14" s="3"/>
      <c r="E14" s="56">
        <v>1725.752</v>
      </c>
      <c r="F14" s="3"/>
      <c r="G14" s="42"/>
      <c r="H14" s="55"/>
      <c r="I14" s="3"/>
      <c r="J14" s="56">
        <v>1700.303</v>
      </c>
      <c r="K14" s="3"/>
      <c r="L14" s="3"/>
      <c r="M14" s="55"/>
      <c r="N14" s="3"/>
      <c r="O14" s="56">
        <v>1141.587</v>
      </c>
      <c r="P14" s="3"/>
      <c r="Q14" s="42"/>
      <c r="R14" s="55"/>
      <c r="S14" s="3"/>
      <c r="T14" s="56">
        <v>1250.495</v>
      </c>
      <c r="U14" s="3"/>
      <c r="V14" s="42"/>
      <c r="W14" s="55"/>
      <c r="X14" s="3"/>
      <c r="Y14" s="56">
        <v>1118.99</v>
      </c>
      <c r="Z14" s="3"/>
      <c r="AA14" s="42"/>
      <c r="AB14" s="18"/>
      <c r="AC14" s="18"/>
      <c r="AD14" s="18"/>
      <c r="AE14" s="26">
        <f>E14-O14</f>
      </c>
    </row>
    <row x14ac:dyDescent="0.25" r="15" customHeight="1" ht="20.25">
      <c r="A15" s="61">
        <v>11</v>
      </c>
      <c r="B15" s="62" t="s">
        <v>62</v>
      </c>
      <c r="C15" s="50"/>
      <c r="D15" s="51"/>
      <c r="E15" s="65"/>
      <c r="F15" s="51"/>
      <c r="G15" s="49"/>
      <c r="H15" s="50"/>
      <c r="I15" s="51"/>
      <c r="J15" s="65"/>
      <c r="K15" s="51"/>
      <c r="L15" s="51"/>
      <c r="M15" s="50"/>
      <c r="N15" s="51"/>
      <c r="O15" s="65"/>
      <c r="P15" s="51"/>
      <c r="Q15" s="49"/>
      <c r="R15" s="50"/>
      <c r="S15" s="51"/>
      <c r="T15" s="65"/>
      <c r="U15" s="51"/>
      <c r="V15" s="49"/>
      <c r="W15" s="50"/>
      <c r="X15" s="51"/>
      <c r="Y15" s="65"/>
      <c r="Z15" s="51"/>
      <c r="AA15" s="49"/>
      <c r="AB15" s="18"/>
      <c r="AC15" s="18"/>
      <c r="AD15" s="18"/>
      <c r="AE15" s="19"/>
    </row>
    <row x14ac:dyDescent="0.25" r="16" customHeight="1" ht="17.25">
      <c r="A16" s="66"/>
      <c r="B16" s="67"/>
      <c r="C16" s="18"/>
      <c r="D16" s="18"/>
      <c r="E16" s="19"/>
      <c r="F16" s="18"/>
      <c r="G16" s="18"/>
      <c r="H16" s="18"/>
      <c r="I16" s="18"/>
      <c r="J16" s="19"/>
      <c r="K16" s="18"/>
      <c r="L16" s="18"/>
      <c r="M16" s="18"/>
      <c r="N16" s="18"/>
      <c r="O16" s="19"/>
      <c r="P16" s="18"/>
      <c r="Q16" s="18"/>
      <c r="R16" s="18"/>
      <c r="S16" s="18"/>
      <c r="T16" s="19"/>
      <c r="U16" s="18"/>
      <c r="V16" s="18"/>
      <c r="W16" s="18"/>
      <c r="X16" s="18"/>
      <c r="Y16" s="19"/>
      <c r="Z16" s="18"/>
      <c r="AA16" s="18"/>
      <c r="AB16" s="18"/>
      <c r="AC16" s="18"/>
      <c r="AD16" s="18"/>
      <c r="AE16" s="19"/>
    </row>
    <row x14ac:dyDescent="0.25" r="17" customHeight="1" ht="17.25">
      <c r="A17" s="66"/>
      <c r="B17" s="67"/>
      <c r="C17" s="18"/>
      <c r="D17" s="18"/>
      <c r="E17" s="19"/>
      <c r="F17" s="18"/>
      <c r="G17" s="18"/>
      <c r="H17" s="18"/>
      <c r="I17" s="18"/>
      <c r="J17" s="19"/>
      <c r="K17" s="18"/>
      <c r="L17" s="18"/>
      <c r="M17" s="18"/>
      <c r="N17" s="18"/>
      <c r="O17" s="19"/>
      <c r="P17" s="18"/>
      <c r="Q17" s="18"/>
      <c r="R17" s="18"/>
      <c r="S17" s="18"/>
      <c r="T17" s="19"/>
      <c r="U17" s="18"/>
      <c r="V17" s="18"/>
      <c r="W17" s="18"/>
      <c r="X17" s="18"/>
      <c r="Y17" s="19"/>
      <c r="Z17" s="18"/>
      <c r="AA17" s="18"/>
      <c r="AB17" s="18"/>
      <c r="AC17" s="18"/>
      <c r="AD17" s="18"/>
      <c r="AE17" s="19"/>
    </row>
    <row x14ac:dyDescent="0.25" r="18" customHeight="1" ht="17.25">
      <c r="A18" s="66"/>
      <c r="B18" s="68"/>
      <c r="C18" s="18"/>
      <c r="D18" s="18"/>
      <c r="E18" s="19"/>
      <c r="F18" s="18"/>
      <c r="G18" s="18"/>
      <c r="H18" s="18"/>
      <c r="I18" s="18"/>
      <c r="J18" s="19"/>
      <c r="K18" s="18"/>
      <c r="L18" s="18"/>
      <c r="M18" s="18"/>
      <c r="N18" s="18"/>
      <c r="O18" s="19"/>
      <c r="P18" s="18"/>
      <c r="Q18" s="18"/>
      <c r="R18" s="18"/>
      <c r="S18" s="18"/>
      <c r="T18" s="19"/>
      <c r="U18" s="18"/>
      <c r="V18" s="18"/>
      <c r="W18" s="18"/>
      <c r="X18" s="18"/>
      <c r="Y18" s="19"/>
      <c r="Z18" s="18"/>
      <c r="AA18" s="18"/>
      <c r="AB18" s="18"/>
      <c r="AC18" s="18"/>
      <c r="AD18" s="18"/>
      <c r="AE18" s="19"/>
    </row>
    <row x14ac:dyDescent="0.25" r="19" customHeight="1" ht="17.25">
      <c r="A19" s="66"/>
      <c r="B19" s="68"/>
      <c r="C19" s="18"/>
      <c r="D19" s="18"/>
      <c r="E19" s="19"/>
      <c r="F19" s="18"/>
      <c r="G19" s="18"/>
      <c r="H19" s="18"/>
      <c r="I19" s="18"/>
      <c r="J19" s="19"/>
      <c r="K19" s="18"/>
      <c r="L19" s="18"/>
      <c r="M19" s="18"/>
      <c r="N19" s="18"/>
      <c r="O19" s="19"/>
      <c r="P19" s="18"/>
      <c r="Q19" s="18"/>
      <c r="R19" s="18"/>
      <c r="S19" s="18"/>
      <c r="T19" s="19"/>
      <c r="U19" s="18"/>
      <c r="V19" s="18"/>
      <c r="W19" s="18"/>
      <c r="X19" s="18"/>
      <c r="Y19" s="19"/>
      <c r="Z19" s="18"/>
      <c r="AA19" s="18"/>
      <c r="AB19" s="18"/>
      <c r="AC19" s="18"/>
      <c r="AD19" s="18"/>
      <c r="AE19" s="19"/>
    </row>
    <row x14ac:dyDescent="0.25" r="20" customHeight="1" ht="17.25">
      <c r="A20" s="66"/>
      <c r="B20" s="68"/>
      <c r="C20" s="18"/>
      <c r="D20" s="18"/>
      <c r="E20" s="19"/>
      <c r="F20" s="18"/>
      <c r="G20" s="18"/>
      <c r="H20" s="18"/>
      <c r="I20" s="18"/>
      <c r="J20" s="19"/>
      <c r="K20" s="18"/>
      <c r="L20" s="18"/>
      <c r="M20" s="18"/>
      <c r="N20" s="18"/>
      <c r="O20" s="19"/>
      <c r="P20" s="18"/>
      <c r="Q20" s="18"/>
      <c r="R20" s="18"/>
      <c r="S20" s="18"/>
      <c r="T20" s="19"/>
      <c r="U20" s="18"/>
      <c r="V20" s="18"/>
      <c r="W20" s="18"/>
      <c r="X20" s="18"/>
      <c r="Y20" s="19"/>
      <c r="Z20" s="18"/>
      <c r="AA20" s="18"/>
      <c r="AB20" s="18"/>
      <c r="AC20" s="18"/>
      <c r="AD20" s="18"/>
      <c r="AE20" s="19"/>
    </row>
    <row x14ac:dyDescent="0.25" r="21" customHeight="1" ht="17.25">
      <c r="A21" s="66"/>
      <c r="B21" s="68"/>
      <c r="C21" s="18"/>
      <c r="D21" s="18"/>
      <c r="E21" s="19"/>
      <c r="F21" s="18"/>
      <c r="G21" s="18"/>
      <c r="H21" s="18"/>
      <c r="I21" s="18"/>
      <c r="J21" s="19"/>
      <c r="K21" s="18"/>
      <c r="L21" s="18"/>
      <c r="M21" s="18"/>
      <c r="N21" s="18"/>
      <c r="O21" s="19"/>
      <c r="P21" s="18"/>
      <c r="Q21" s="18"/>
      <c r="R21" s="18"/>
      <c r="S21" s="18"/>
      <c r="T21" s="19"/>
      <c r="U21" s="18"/>
      <c r="V21" s="18"/>
      <c r="W21" s="18"/>
      <c r="X21" s="18"/>
      <c r="Y21" s="19"/>
      <c r="Z21" s="18"/>
      <c r="AA21" s="18"/>
      <c r="AB21" s="18"/>
      <c r="AC21" s="18"/>
      <c r="AD21" s="18"/>
      <c r="AE21" s="19"/>
    </row>
    <row x14ac:dyDescent="0.25" r="22" customHeight="1" ht="17.25">
      <c r="A22" s="66"/>
      <c r="B22" s="68"/>
      <c r="C22" s="18"/>
      <c r="D22" s="18"/>
      <c r="E22" s="19"/>
      <c r="F22" s="18"/>
      <c r="G22" s="18"/>
      <c r="H22" s="18"/>
      <c r="I22" s="18"/>
      <c r="J22" s="19"/>
      <c r="K22" s="18"/>
      <c r="L22" s="18"/>
      <c r="M22" s="18"/>
      <c r="N22" s="18"/>
      <c r="O22" s="19"/>
      <c r="P22" s="18"/>
      <c r="Q22" s="18"/>
      <c r="R22" s="18"/>
      <c r="S22" s="18"/>
      <c r="T22" s="19"/>
      <c r="U22" s="18"/>
      <c r="V22" s="18"/>
      <c r="W22" s="18"/>
      <c r="X22" s="18"/>
      <c r="Y22" s="19"/>
      <c r="Z22" s="18"/>
      <c r="AA22" s="18"/>
      <c r="AB22" s="18"/>
      <c r="AC22" s="18"/>
      <c r="AD22" s="18"/>
      <c r="AE22" s="19"/>
    </row>
    <row x14ac:dyDescent="0.25" r="23" customHeight="1" ht="17.25">
      <c r="A23" s="66"/>
      <c r="B23" s="68"/>
      <c r="C23" s="18"/>
      <c r="D23" s="18"/>
      <c r="E23" s="19"/>
      <c r="F23" s="18"/>
      <c r="G23" s="18"/>
      <c r="H23" s="18"/>
      <c r="I23" s="18"/>
      <c r="J23" s="19"/>
      <c r="K23" s="18"/>
      <c r="L23" s="18"/>
      <c r="M23" s="18"/>
      <c r="N23" s="18"/>
      <c r="O23" s="19"/>
      <c r="P23" s="18"/>
      <c r="Q23" s="18"/>
      <c r="R23" s="18"/>
      <c r="S23" s="18"/>
      <c r="T23" s="19"/>
      <c r="U23" s="18"/>
      <c r="V23" s="18"/>
      <c r="W23" s="18"/>
      <c r="X23" s="18"/>
      <c r="Y23" s="19"/>
      <c r="Z23" s="18"/>
      <c r="AA23" s="18"/>
      <c r="AB23" s="18"/>
      <c r="AC23" s="18"/>
      <c r="AD23" s="18"/>
      <c r="AE23" s="19"/>
    </row>
  </sheetData>
  <mergeCells count="8">
    <mergeCell ref="A2:B4"/>
    <mergeCell ref="C2:Q2"/>
    <mergeCell ref="R2:AA2"/>
    <mergeCell ref="C3:G3"/>
    <mergeCell ref="H3:L3"/>
    <mergeCell ref="M3:Q3"/>
    <mergeCell ref="R3:V3"/>
    <mergeCell ref="W3:AA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15"/>
  <sheetViews>
    <sheetView workbookViewId="0"/>
  </sheetViews>
  <sheetFormatPr defaultRowHeight="15" x14ac:dyDescent="0.25"/>
  <cols>
    <col min="1" max="1" style="6" width="3.005" customWidth="1" bestFit="1"/>
    <col min="2" max="2" style="7" width="12.43357142857143" customWidth="1" bestFit="1"/>
    <col min="3" max="3" style="7" width="4.576428571428571" customWidth="1" bestFit="1"/>
    <col min="4" max="4" style="7" width="4.433571428571429" customWidth="1" bestFit="1"/>
    <col min="5" max="5" style="8" width="9.005" customWidth="1" bestFit="1"/>
    <col min="6" max="6" style="7" width="4.719285714285714" customWidth="1" bestFit="1"/>
    <col min="7" max="7" style="7" width="3.2907142857142855" customWidth="1" bestFit="1"/>
    <col min="8" max="8" style="7" width="4.576428571428571" customWidth="1" bestFit="1"/>
    <col min="9" max="9" style="7" width="4.433571428571429" customWidth="1" bestFit="1"/>
    <col min="10" max="10" style="8" width="9.005" customWidth="1" bestFit="1"/>
    <col min="11" max="11" style="7" width="4.719285714285714" customWidth="1" bestFit="1"/>
    <col min="12" max="12" style="7" width="3.2907142857142855" customWidth="1" bestFit="1"/>
    <col min="13" max="13" style="7" width="4.576428571428571" customWidth="1" bestFit="1"/>
    <col min="14" max="14" style="7" width="4.433571428571429" customWidth="1" bestFit="1"/>
    <col min="15" max="15" style="8" width="9.005" customWidth="1" bestFit="1"/>
    <col min="16" max="16" style="7" width="4.719285714285714" customWidth="1" bestFit="1"/>
    <col min="17" max="17" style="7" width="3.2907142857142855" customWidth="1" bestFit="1"/>
    <col min="18" max="18" style="7" width="4.576428571428571" customWidth="1" bestFit="1"/>
    <col min="19" max="19" style="7" width="4.433571428571429" customWidth="1" bestFit="1"/>
    <col min="20" max="20" style="8" width="9.005" customWidth="1" bestFit="1"/>
    <col min="21" max="21" style="7" width="4.719285714285714" customWidth="1" bestFit="1"/>
    <col min="22" max="22" style="7" width="3.2907142857142855" customWidth="1" bestFit="1"/>
    <col min="23" max="23" style="7" width="4.576428571428571" customWidth="1" bestFit="1"/>
    <col min="24" max="24" style="7" width="4.433571428571429" customWidth="1" bestFit="1"/>
    <col min="25" max="25" style="8" width="8.719285714285713" customWidth="1" bestFit="1"/>
    <col min="26" max="26" style="7" width="4.719285714285714" customWidth="1" bestFit="1"/>
    <col min="27" max="27" style="7" width="3.5764285714285715" customWidth="1" bestFit="1"/>
  </cols>
  <sheetData>
    <row x14ac:dyDescent="0.25" r="1" customHeight="1" ht="17.25">
      <c r="A1" s="38" t="s">
        <v>80</v>
      </c>
      <c r="B1" s="39" t="s">
        <v>51</v>
      </c>
      <c r="C1" s="39" t="s">
        <v>36</v>
      </c>
      <c r="D1" s="39" t="s">
        <v>89</v>
      </c>
      <c r="E1" s="40" t="s">
        <v>90</v>
      </c>
      <c r="F1" s="39" t="s">
        <v>39</v>
      </c>
      <c r="G1" s="39" t="s">
        <v>91</v>
      </c>
      <c r="H1" s="39" t="s">
        <v>35</v>
      </c>
      <c r="I1" s="39" t="s">
        <v>34</v>
      </c>
      <c r="J1" s="40" t="s">
        <v>92</v>
      </c>
      <c r="K1" s="39" t="s">
        <v>93</v>
      </c>
      <c r="L1" s="39" t="s">
        <v>94</v>
      </c>
      <c r="M1" s="39" t="s">
        <v>95</v>
      </c>
      <c r="N1" s="39" t="s">
        <v>37</v>
      </c>
      <c r="O1" s="40" t="s">
        <v>38</v>
      </c>
      <c r="P1" s="39" t="s">
        <v>43</v>
      </c>
      <c r="Q1" s="39" t="s">
        <v>96</v>
      </c>
      <c r="R1" s="39" t="s">
        <v>97</v>
      </c>
      <c r="S1" s="39" t="s">
        <v>98</v>
      </c>
      <c r="T1" s="40" t="s">
        <v>99</v>
      </c>
      <c r="U1" s="39" t="s">
        <v>100</v>
      </c>
      <c r="V1" s="39" t="s">
        <v>101</v>
      </c>
      <c r="W1" s="39" t="s">
        <v>102</v>
      </c>
      <c r="X1" s="39" t="s">
        <v>103</v>
      </c>
      <c r="Y1" s="40" t="s">
        <v>104</v>
      </c>
      <c r="Z1" s="39" t="s">
        <v>49</v>
      </c>
      <c r="AA1" s="39" t="s">
        <v>105</v>
      </c>
    </row>
    <row x14ac:dyDescent="0.25" r="2" customHeight="1" ht="17.25">
      <c r="A2" s="41"/>
      <c r="B2" s="42"/>
      <c r="C2" s="39" t="s">
        <v>106</v>
      </c>
      <c r="D2" s="39"/>
      <c r="E2" s="40"/>
      <c r="F2" s="39"/>
      <c r="G2" s="39"/>
      <c r="H2" s="39"/>
      <c r="I2" s="39"/>
      <c r="J2" s="40"/>
      <c r="K2" s="39"/>
      <c r="L2" s="39"/>
      <c r="M2" s="39"/>
      <c r="N2" s="39"/>
      <c r="O2" s="40"/>
      <c r="P2" s="39"/>
      <c r="Q2" s="39"/>
      <c r="R2" s="43" t="s">
        <v>107</v>
      </c>
      <c r="S2" s="44"/>
      <c r="T2" s="45"/>
      <c r="U2" s="44"/>
      <c r="V2" s="44"/>
      <c r="W2" s="44"/>
      <c r="X2" s="44"/>
      <c r="Y2" s="45"/>
      <c r="Z2" s="44"/>
      <c r="AA2" s="46"/>
    </row>
    <row x14ac:dyDescent="0.25" r="3" customHeight="1" ht="17.25">
      <c r="A3" s="47"/>
      <c r="B3" s="42"/>
      <c r="C3" s="39" t="s">
        <v>108</v>
      </c>
      <c r="D3" s="39"/>
      <c r="E3" s="40"/>
      <c r="F3" s="39"/>
      <c r="G3" s="39"/>
      <c r="H3" s="39" t="s">
        <v>84</v>
      </c>
      <c r="I3" s="39"/>
      <c r="J3" s="40"/>
      <c r="K3" s="39"/>
      <c r="L3" s="39"/>
      <c r="M3" s="39" t="s">
        <v>85</v>
      </c>
      <c r="N3" s="39"/>
      <c r="O3" s="40"/>
      <c r="P3" s="39"/>
      <c r="Q3" s="39"/>
      <c r="R3" s="43" t="s">
        <v>2</v>
      </c>
      <c r="S3" s="44"/>
      <c r="T3" s="45"/>
      <c r="U3" s="44"/>
      <c r="V3" s="46"/>
      <c r="W3" s="43" t="s">
        <v>3</v>
      </c>
      <c r="X3" s="44"/>
      <c r="Y3" s="45"/>
      <c r="Z3" s="44"/>
      <c r="AA3" s="46"/>
    </row>
    <row x14ac:dyDescent="0.25" r="4" customHeight="1" ht="17.25">
      <c r="A4" s="48"/>
      <c r="B4" s="49"/>
      <c r="C4" s="43" t="s">
        <v>109</v>
      </c>
      <c r="D4" s="44" t="s">
        <v>110</v>
      </c>
      <c r="E4" s="45" t="s">
        <v>111</v>
      </c>
      <c r="F4" s="44" t="s">
        <v>112</v>
      </c>
      <c r="G4" s="46" t="s">
        <v>113</v>
      </c>
      <c r="H4" s="43" t="s">
        <v>109</v>
      </c>
      <c r="I4" s="44" t="s">
        <v>110</v>
      </c>
      <c r="J4" s="45" t="s">
        <v>111</v>
      </c>
      <c r="K4" s="44" t="s">
        <v>112</v>
      </c>
      <c r="L4" s="44" t="s">
        <v>113</v>
      </c>
      <c r="M4" s="43" t="s">
        <v>109</v>
      </c>
      <c r="N4" s="44" t="s">
        <v>110</v>
      </c>
      <c r="O4" s="45" t="s">
        <v>111</v>
      </c>
      <c r="P4" s="44" t="s">
        <v>112</v>
      </c>
      <c r="Q4" s="46" t="s">
        <v>113</v>
      </c>
      <c r="R4" s="50" t="s">
        <v>109</v>
      </c>
      <c r="S4" s="51" t="s">
        <v>110</v>
      </c>
      <c r="T4" s="52" t="s">
        <v>111</v>
      </c>
      <c r="U4" s="51" t="s">
        <v>112</v>
      </c>
      <c r="V4" s="49" t="s">
        <v>113</v>
      </c>
      <c r="W4" s="43" t="s">
        <v>109</v>
      </c>
      <c r="X4" s="44" t="s">
        <v>110</v>
      </c>
      <c r="Y4" s="45" t="s">
        <v>111</v>
      </c>
      <c r="Z4" s="44" t="s">
        <v>112</v>
      </c>
      <c r="AA4" s="46" t="s">
        <v>113</v>
      </c>
    </row>
    <row x14ac:dyDescent="0.25" r="5" customHeight="1" ht="17.25">
      <c r="A5" s="53">
        <v>1</v>
      </c>
      <c r="B5" s="54" t="s">
        <v>78</v>
      </c>
      <c r="C5" s="55"/>
      <c r="D5" s="3"/>
      <c r="E5" s="56">
        <v>-687.388</v>
      </c>
      <c r="F5" s="3"/>
      <c r="G5" s="42"/>
      <c r="H5" s="57"/>
      <c r="I5" s="58"/>
      <c r="J5" s="59">
        <v>-693.74</v>
      </c>
      <c r="K5" s="58"/>
      <c r="L5" s="58"/>
      <c r="M5" s="57"/>
      <c r="N5" s="58"/>
      <c r="O5" s="59">
        <v>-698.975</v>
      </c>
      <c r="P5" s="58"/>
      <c r="Q5" s="60"/>
      <c r="R5" s="55"/>
      <c r="S5" s="3"/>
      <c r="T5" s="56">
        <v>-700.601</v>
      </c>
      <c r="U5" s="3"/>
      <c r="V5" s="42"/>
      <c r="W5" s="57"/>
      <c r="X5" s="58"/>
      <c r="Y5" s="59">
        <v>-699.553</v>
      </c>
      <c r="Z5" s="58"/>
      <c r="AA5" s="60"/>
    </row>
    <row x14ac:dyDescent="0.25" r="6" customHeight="1" ht="17.25">
      <c r="A6" s="53">
        <v>2</v>
      </c>
      <c r="B6" s="54" t="s">
        <v>55</v>
      </c>
      <c r="C6" s="55"/>
      <c r="D6" s="3"/>
      <c r="E6" s="56">
        <v>-507.517</v>
      </c>
      <c r="F6" s="3"/>
      <c r="G6" s="42"/>
      <c r="H6" s="55"/>
      <c r="I6" s="3"/>
      <c r="J6" s="56">
        <v>-514.088</v>
      </c>
      <c r="K6" s="3"/>
      <c r="L6" s="3"/>
      <c r="M6" s="55"/>
      <c r="N6" s="3"/>
      <c r="O6" s="56">
        <v>-519.813</v>
      </c>
      <c r="P6" s="3"/>
      <c r="Q6" s="42"/>
      <c r="R6" s="55"/>
      <c r="S6" s="3"/>
      <c r="T6" s="56">
        <v>-521.512</v>
      </c>
      <c r="U6" s="3"/>
      <c r="V6" s="42"/>
      <c r="W6" s="55"/>
      <c r="X6" s="3"/>
      <c r="Y6" s="56">
        <v>-521.206</v>
      </c>
      <c r="Z6" s="3"/>
      <c r="AA6" s="42"/>
    </row>
    <row x14ac:dyDescent="0.25" r="7" customHeight="1" ht="17.25">
      <c r="A7" s="61">
        <v>3</v>
      </c>
      <c r="B7" s="62" t="s">
        <v>56</v>
      </c>
      <c r="C7" s="55"/>
      <c r="D7" s="3"/>
      <c r="E7" s="56">
        <v>-79.936</v>
      </c>
      <c r="F7" s="3"/>
      <c r="G7" s="42"/>
      <c r="H7" s="55"/>
      <c r="I7" s="3"/>
      <c r="J7" s="56">
        <v>-79.141</v>
      </c>
      <c r="K7" s="3"/>
      <c r="L7" s="3"/>
      <c r="M7" s="55"/>
      <c r="N7" s="3"/>
      <c r="O7" s="56">
        <v>-59.152</v>
      </c>
      <c r="P7" s="3"/>
      <c r="Q7" s="42"/>
      <c r="R7" s="55"/>
      <c r="S7" s="3"/>
      <c r="T7" s="56">
        <v>-62.158</v>
      </c>
      <c r="U7" s="3"/>
      <c r="V7" s="42"/>
      <c r="W7" s="55"/>
      <c r="X7" s="3"/>
      <c r="Y7" s="56">
        <v>-55.731</v>
      </c>
      <c r="Z7" s="3"/>
      <c r="AA7" s="42"/>
    </row>
    <row x14ac:dyDescent="0.25" r="8" customHeight="1" ht="17.25">
      <c r="A8" s="61">
        <v>4</v>
      </c>
      <c r="B8" s="62" t="s">
        <v>57</v>
      </c>
      <c r="C8" s="55"/>
      <c r="D8" s="3"/>
      <c r="E8" s="56">
        <v>-51.911</v>
      </c>
      <c r="F8" s="3"/>
      <c r="G8" s="42"/>
      <c r="H8" s="55"/>
      <c r="I8" s="3"/>
      <c r="J8" s="56">
        <v>-50.225</v>
      </c>
      <c r="K8" s="3"/>
      <c r="L8" s="3"/>
      <c r="M8" s="55"/>
      <c r="N8" s="3"/>
      <c r="O8" s="56">
        <v>-34.292</v>
      </c>
      <c r="P8" s="3"/>
      <c r="Q8" s="42"/>
      <c r="R8" s="55"/>
      <c r="S8" s="3"/>
      <c r="T8" s="56">
        <v>-36.705</v>
      </c>
      <c r="U8" s="3"/>
      <c r="V8" s="42"/>
      <c r="W8" s="55"/>
      <c r="X8" s="3"/>
      <c r="Y8" s="56">
        <v>-31.059</v>
      </c>
      <c r="Z8" s="3"/>
      <c r="AA8" s="42"/>
    </row>
    <row x14ac:dyDescent="0.25" r="9" customHeight="1" ht="17.25">
      <c r="A9" s="61">
        <v>5</v>
      </c>
      <c r="B9" s="62" t="s">
        <v>58</v>
      </c>
      <c r="C9" s="55"/>
      <c r="D9" s="3"/>
      <c r="E9" s="56">
        <v>42.626</v>
      </c>
      <c r="F9" s="3"/>
      <c r="G9" s="42"/>
      <c r="H9" s="55"/>
      <c r="I9" s="3"/>
      <c r="J9" s="56">
        <v>36.596</v>
      </c>
      <c r="K9" s="3"/>
      <c r="L9" s="3"/>
      <c r="M9" s="55"/>
      <c r="N9" s="3"/>
      <c r="O9" s="56">
        <v>32.833</v>
      </c>
      <c r="P9" s="3"/>
      <c r="Q9" s="42"/>
      <c r="R9" s="55"/>
      <c r="S9" s="3"/>
      <c r="T9" s="56">
        <v>32.761</v>
      </c>
      <c r="U9" s="3"/>
      <c r="V9" s="42"/>
      <c r="W9" s="55"/>
      <c r="X9" s="3"/>
      <c r="Y9" s="56">
        <v>31.997</v>
      </c>
      <c r="Z9" s="3"/>
      <c r="AA9" s="42"/>
    </row>
    <row x14ac:dyDescent="0.25" r="10" customHeight="1" ht="17.25">
      <c r="A10" s="61">
        <v>6</v>
      </c>
      <c r="B10" s="62" t="s">
        <v>59</v>
      </c>
      <c r="C10" s="55"/>
      <c r="D10" s="3"/>
      <c r="E10" s="56">
        <v>70.634</v>
      </c>
      <c r="F10" s="3"/>
      <c r="G10" s="42"/>
      <c r="H10" s="55"/>
      <c r="I10" s="3"/>
      <c r="J10" s="56">
        <v>65.056</v>
      </c>
      <c r="K10" s="3"/>
      <c r="L10" s="3"/>
      <c r="M10" s="55"/>
      <c r="N10" s="3"/>
      <c r="O10" s="56">
        <v>61.732</v>
      </c>
      <c r="P10" s="3"/>
      <c r="Q10" s="42"/>
      <c r="R10" s="55"/>
      <c r="S10" s="3"/>
      <c r="T10" s="56">
        <v>61.032</v>
      </c>
      <c r="U10" s="3"/>
      <c r="V10" s="42"/>
      <c r="W10" s="55"/>
      <c r="X10" s="3"/>
      <c r="Y10" s="56">
        <v>60.142</v>
      </c>
      <c r="Z10" s="3"/>
      <c r="AA10" s="42"/>
    </row>
    <row x14ac:dyDescent="0.25" r="11" customHeight="1" ht="17.25">
      <c r="A11" s="63">
        <v>7</v>
      </c>
      <c r="B11" s="64" t="s">
        <v>16</v>
      </c>
      <c r="C11" s="55"/>
      <c r="D11" s="3"/>
      <c r="E11" s="56">
        <v>480.074</v>
      </c>
      <c r="F11" s="3"/>
      <c r="G11" s="42"/>
      <c r="H11" s="55"/>
      <c r="I11" s="3"/>
      <c r="J11" s="56">
        <v>415.612</v>
      </c>
      <c r="K11" s="3"/>
      <c r="L11" s="3"/>
      <c r="M11" s="55"/>
      <c r="N11" s="3"/>
      <c r="O11" s="56">
        <v>283.735</v>
      </c>
      <c r="P11" s="3"/>
      <c r="Q11" s="42"/>
      <c r="R11" s="55"/>
      <c r="S11" s="3"/>
      <c r="T11" s="56">
        <v>295.927</v>
      </c>
      <c r="U11" s="3"/>
      <c r="V11" s="42"/>
      <c r="W11" s="55"/>
      <c r="X11" s="3"/>
      <c r="Y11" s="56">
        <v>250.033</v>
      </c>
      <c r="Z11" s="3"/>
      <c r="AA11" s="42"/>
    </row>
    <row x14ac:dyDescent="0.25" r="12" customHeight="1" ht="17.25">
      <c r="A12" s="63">
        <v>8</v>
      </c>
      <c r="B12" s="64" t="s">
        <v>60</v>
      </c>
      <c r="C12" s="55"/>
      <c r="D12" s="3"/>
      <c r="E12" s="56">
        <v>698.677</v>
      </c>
      <c r="F12" s="3"/>
      <c r="G12" s="42"/>
      <c r="H12" s="55"/>
      <c r="I12" s="3"/>
      <c r="J12" s="56">
        <v>617.012</v>
      </c>
      <c r="K12" s="3"/>
      <c r="L12" s="3"/>
      <c r="M12" s="55"/>
      <c r="N12" s="3"/>
      <c r="O12" s="56">
        <v>441.478</v>
      </c>
      <c r="P12" s="3"/>
      <c r="Q12" s="42"/>
      <c r="R12" s="55"/>
      <c r="S12" s="3"/>
      <c r="T12" s="56">
        <v>459.513</v>
      </c>
      <c r="U12" s="3"/>
      <c r="V12" s="42"/>
      <c r="W12" s="55"/>
      <c r="X12" s="3"/>
      <c r="Y12" s="56">
        <v>398.509</v>
      </c>
      <c r="Z12" s="3"/>
      <c r="AA12" s="42"/>
    </row>
    <row x14ac:dyDescent="0.25" r="13" customHeight="1" ht="17.25">
      <c r="A13" s="63">
        <v>9</v>
      </c>
      <c r="B13" s="64" t="s">
        <v>61</v>
      </c>
      <c r="C13" s="55"/>
      <c r="D13" s="3"/>
      <c r="E13" s="56">
        <v>1297.551</v>
      </c>
      <c r="F13" s="3"/>
      <c r="G13" s="42"/>
      <c r="H13" s="55"/>
      <c r="I13" s="3"/>
      <c r="J13" s="56">
        <v>1136.268</v>
      </c>
      <c r="K13" s="3"/>
      <c r="L13" s="3"/>
      <c r="M13" s="55"/>
      <c r="N13" s="3"/>
      <c r="O13" s="56">
        <v>783.96</v>
      </c>
      <c r="P13" s="3"/>
      <c r="Q13" s="42"/>
      <c r="R13" s="55"/>
      <c r="S13" s="3"/>
      <c r="T13" s="56">
        <v>823.528</v>
      </c>
      <c r="U13" s="3"/>
      <c r="V13" s="42"/>
      <c r="W13" s="55"/>
      <c r="X13" s="3"/>
      <c r="Y13" s="56">
        <v>706.839</v>
      </c>
      <c r="Z13" s="3"/>
      <c r="AA13" s="42"/>
    </row>
    <row x14ac:dyDescent="0.25" r="14" customHeight="1" ht="17.25">
      <c r="A14" s="63">
        <v>0</v>
      </c>
      <c r="B14" s="64" t="s">
        <v>20</v>
      </c>
      <c r="C14" s="55"/>
      <c r="D14" s="3"/>
      <c r="E14" s="56">
        <v>2130.125</v>
      </c>
      <c r="F14" s="3"/>
      <c r="G14" s="42"/>
      <c r="H14" s="55"/>
      <c r="I14" s="3"/>
      <c r="J14" s="56">
        <v>1875.812</v>
      </c>
      <c r="K14" s="3"/>
      <c r="L14" s="3"/>
      <c r="M14" s="55"/>
      <c r="N14" s="3"/>
      <c r="O14" s="56">
        <v>1276.437</v>
      </c>
      <c r="P14" s="3"/>
      <c r="Q14" s="42"/>
      <c r="R14" s="55"/>
      <c r="S14" s="3"/>
      <c r="T14" s="56">
        <v>1358.143</v>
      </c>
      <c r="U14" s="3"/>
      <c r="V14" s="42"/>
      <c r="W14" s="55"/>
      <c r="X14" s="3"/>
      <c r="Y14" s="56">
        <v>1173.341</v>
      </c>
      <c r="Z14" s="3"/>
      <c r="AA14" s="42"/>
    </row>
    <row x14ac:dyDescent="0.25" r="15" customHeight="1" ht="17.25">
      <c r="A15" s="61">
        <v>11</v>
      </c>
      <c r="B15" s="62" t="s">
        <v>62</v>
      </c>
      <c r="C15" s="50"/>
      <c r="D15" s="51"/>
      <c r="E15" s="65"/>
      <c r="F15" s="51"/>
      <c r="G15" s="49"/>
      <c r="H15" s="50"/>
      <c r="I15" s="51"/>
      <c r="J15" s="65"/>
      <c r="K15" s="51"/>
      <c r="L15" s="51"/>
      <c r="M15" s="50"/>
      <c r="N15" s="51"/>
      <c r="O15" s="65"/>
      <c r="P15" s="51"/>
      <c r="Q15" s="49"/>
      <c r="R15" s="50"/>
      <c r="S15" s="51"/>
      <c r="T15" s="65"/>
      <c r="U15" s="51"/>
      <c r="V15" s="49"/>
      <c r="W15" s="50"/>
      <c r="X15" s="51"/>
      <c r="Y15" s="65"/>
      <c r="Z15" s="51"/>
      <c r="AA15" s="49"/>
    </row>
  </sheetData>
  <mergeCells count="8">
    <mergeCell ref="A2:B4"/>
    <mergeCell ref="C2:Q2"/>
    <mergeCell ref="R2:AA2"/>
    <mergeCell ref="C3:G3"/>
    <mergeCell ref="H3:L3"/>
    <mergeCell ref="M3:Q3"/>
    <mergeCell ref="R3:V3"/>
    <mergeCell ref="W3:AA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13"/>
  <sheetViews>
    <sheetView workbookViewId="0"/>
  </sheetViews>
  <sheetFormatPr defaultRowHeight="15" x14ac:dyDescent="0.25"/>
  <cols>
    <col min="1" max="1" style="7" width="14.576428571428572" customWidth="1" bestFit="1"/>
    <col min="2" max="2" style="8" width="8.005" customWidth="1" bestFit="1"/>
    <col min="3" max="3" style="8" width="10.576428571428572" customWidth="1" bestFit="1"/>
    <col min="4" max="4" style="8" width="10.290714285714287" customWidth="1" bestFit="1"/>
    <col min="5" max="5" style="8" width="11.005" customWidth="1" bestFit="1"/>
    <col min="6" max="6" style="20" width="26.14785714285714" customWidth="1" bestFit="1"/>
    <col min="7" max="7" style="27" width="28.433571428571426" customWidth="1" bestFit="1"/>
    <col min="8" max="8" style="27" width="12.43357142857143" customWidth="1" bestFit="1"/>
    <col min="9" max="9" style="27" width="12.43357142857143" customWidth="1" bestFit="1"/>
    <col min="10" max="10" style="27" width="12.43357142857143" customWidth="1" bestFit="1"/>
    <col min="11" max="11" style="27" width="12.43357142857143" customWidth="1" bestFit="1"/>
    <col min="12" max="12" style="27" width="12.43357142857143" customWidth="1" bestFit="1"/>
    <col min="13" max="13" style="27" width="12.43357142857143" customWidth="1" bestFit="1"/>
    <col min="14" max="14" style="27" width="12.43357142857143" customWidth="1" bestFit="1"/>
    <col min="15" max="15" style="27" width="12.43357142857143" customWidth="1" bestFit="1"/>
    <col min="16" max="16" style="27" width="12.43357142857143" customWidth="1" bestFit="1"/>
    <col min="17" max="17" style="27" width="12.43357142857143" customWidth="1" bestFit="1"/>
    <col min="18" max="18" style="27" width="12.43357142857143" customWidth="1" bestFit="1"/>
  </cols>
  <sheetData>
    <row x14ac:dyDescent="0.25" r="1" customHeight="1" ht="17.25">
      <c r="A1" s="9"/>
      <c r="B1" s="29" t="s">
        <v>84</v>
      </c>
      <c r="C1" s="29"/>
      <c r="D1" s="29" t="s">
        <v>85</v>
      </c>
      <c r="E1" s="30"/>
      <c r="F1" s="31" t="s">
        <v>86</v>
      </c>
      <c r="G1" s="32" t="s">
        <v>35</v>
      </c>
      <c r="H1" s="32" t="s">
        <v>38</v>
      </c>
      <c r="I1" s="32" t="s">
        <v>36</v>
      </c>
      <c r="J1" s="32" t="s">
        <v>37</v>
      </c>
      <c r="K1" s="32" t="s">
        <v>44</v>
      </c>
      <c r="L1" s="32" t="s">
        <v>45</v>
      </c>
      <c r="M1" s="32" t="s">
        <v>42</v>
      </c>
      <c r="N1" s="32" t="s">
        <v>51</v>
      </c>
      <c r="O1" s="32" t="s">
        <v>52</v>
      </c>
      <c r="P1" s="32" t="s">
        <v>40</v>
      </c>
      <c r="Q1" s="32" t="s">
        <v>53</v>
      </c>
      <c r="R1" s="32" t="s">
        <v>54</v>
      </c>
    </row>
    <row x14ac:dyDescent="0.25" r="2" customHeight="1" ht="17.25">
      <c r="A2" s="12"/>
      <c r="B2" s="33" t="s">
        <v>87</v>
      </c>
      <c r="C2" s="33" t="s">
        <v>88</v>
      </c>
      <c r="D2" s="33" t="s">
        <v>87</v>
      </c>
      <c r="E2" s="34" t="s">
        <v>88</v>
      </c>
      <c r="F2" s="35"/>
      <c r="G2" s="13">
        <v>7.43</v>
      </c>
      <c r="H2" s="13">
        <v>20.71</v>
      </c>
      <c r="I2" s="13">
        <v>57.86</v>
      </c>
      <c r="J2" s="13">
        <v>1.96</v>
      </c>
      <c r="K2" s="13">
        <v>0.08</v>
      </c>
      <c r="L2" s="13">
        <v>0</v>
      </c>
      <c r="M2" s="13">
        <v>0.77</v>
      </c>
      <c r="N2" s="13">
        <v>0</v>
      </c>
      <c r="O2" s="13">
        <v>0</v>
      </c>
      <c r="P2" s="13">
        <v>11.19</v>
      </c>
      <c r="Q2" s="13">
        <f>SUM(G2:P2)</f>
      </c>
      <c r="R2" s="13">
        <v>0.292</v>
      </c>
    </row>
    <row x14ac:dyDescent="0.25" r="3" customHeight="1" ht="17.25">
      <c r="A3" s="12" t="s">
        <v>78</v>
      </c>
      <c r="B3" s="33">
        <v>-676.74</v>
      </c>
      <c r="C3" s="33">
        <v>-695.64</v>
      </c>
      <c r="D3" s="33">
        <v>-676.77</v>
      </c>
      <c r="E3" s="34">
        <v>-701.95</v>
      </c>
      <c r="F3" s="18"/>
      <c r="G3" s="13">
        <v>7.44</v>
      </c>
      <c r="H3" s="13">
        <v>20.69</v>
      </c>
      <c r="I3" s="13">
        <v>58.03</v>
      </c>
      <c r="J3" s="13">
        <v>1.97</v>
      </c>
      <c r="K3" s="13">
        <v>0.08</v>
      </c>
      <c r="L3" s="13">
        <v>0</v>
      </c>
      <c r="M3" s="13">
        <v>0.57</v>
      </c>
      <c r="N3" s="13">
        <v>0</v>
      </c>
      <c r="O3" s="13">
        <v>0</v>
      </c>
      <c r="P3" s="13">
        <v>11.22</v>
      </c>
      <c r="Q3" s="13">
        <f>SUM(G3:P3)</f>
      </c>
      <c r="R3" s="13">
        <v>0.474</v>
      </c>
    </row>
    <row x14ac:dyDescent="0.25" r="4" customHeight="1" ht="17.25">
      <c r="A4" s="12" t="s">
        <v>55</v>
      </c>
      <c r="B4" s="33">
        <v>-502.04</v>
      </c>
      <c r="C4" s="33">
        <v>-515.86</v>
      </c>
      <c r="D4" s="33">
        <v>-502.71</v>
      </c>
      <c r="E4" s="34">
        <v>-522.84</v>
      </c>
      <c r="F4" s="18"/>
      <c r="G4" s="13">
        <v>8.23</v>
      </c>
      <c r="H4" s="13">
        <v>19.7</v>
      </c>
      <c r="I4" s="13">
        <v>65.75</v>
      </c>
      <c r="J4" s="13">
        <v>2.05</v>
      </c>
      <c r="K4" s="13">
        <v>0.13</v>
      </c>
      <c r="L4" s="13">
        <v>1.79</v>
      </c>
      <c r="M4" s="13">
        <v>0.94</v>
      </c>
      <c r="N4" s="13">
        <v>0.04</v>
      </c>
      <c r="O4" s="13">
        <v>0.15</v>
      </c>
      <c r="P4" s="13">
        <v>1.23</v>
      </c>
      <c r="Q4" s="13">
        <f>SUM(G4:P4)</f>
      </c>
      <c r="R4" s="13">
        <v>1.051</v>
      </c>
    </row>
    <row x14ac:dyDescent="0.25" r="5" customHeight="1" ht="17.25">
      <c r="A5" s="12" t="s">
        <v>56</v>
      </c>
      <c r="B5" s="33">
        <v>-73.31</v>
      </c>
      <c r="C5" s="33">
        <v>-83.13</v>
      </c>
      <c r="D5" s="33">
        <v>-56.33</v>
      </c>
      <c r="E5" s="34">
        <v>-65.24</v>
      </c>
      <c r="F5" s="18"/>
      <c r="G5" s="13">
        <v>9.73</v>
      </c>
      <c r="H5" s="13">
        <v>14.35</v>
      </c>
      <c r="I5" s="13">
        <v>71.41</v>
      </c>
      <c r="J5" s="13">
        <v>2.71</v>
      </c>
      <c r="K5" s="13">
        <v>0.12</v>
      </c>
      <c r="L5" s="13">
        <v>0.34</v>
      </c>
      <c r="M5" s="13">
        <v>1.11</v>
      </c>
      <c r="N5" s="13">
        <v>0.05</v>
      </c>
      <c r="O5" s="13">
        <v>0.18</v>
      </c>
      <c r="P5" s="13">
        <v>0</v>
      </c>
      <c r="Q5" s="13">
        <f>SUM(G5:P5)</f>
      </c>
      <c r="R5" s="13">
        <v>0.96</v>
      </c>
    </row>
    <row x14ac:dyDescent="0.25" r="6" customHeight="1" ht="17.25">
      <c r="A6" s="12" t="s">
        <v>57</v>
      </c>
      <c r="B6" s="33">
        <v>-37.99</v>
      </c>
      <c r="C6" s="33">
        <v>-46.38</v>
      </c>
      <c r="D6" s="33">
        <v>-28.73</v>
      </c>
      <c r="E6" s="34">
        <v>-35.08</v>
      </c>
      <c r="F6" s="18"/>
      <c r="G6" s="13">
        <v>9.48</v>
      </c>
      <c r="H6" s="13">
        <v>15.13</v>
      </c>
      <c r="I6" s="13">
        <v>70.23</v>
      </c>
      <c r="J6" s="13">
        <v>2.47</v>
      </c>
      <c r="K6" s="13">
        <v>0.12</v>
      </c>
      <c r="L6" s="13">
        <v>0.74</v>
      </c>
      <c r="M6" s="13">
        <v>1.01</v>
      </c>
      <c r="N6" s="13">
        <v>0.04</v>
      </c>
      <c r="O6" s="13">
        <v>0.16</v>
      </c>
      <c r="P6" s="13">
        <v>0.61</v>
      </c>
      <c r="Q6" s="13">
        <f>SUM(G6:P6)</f>
      </c>
      <c r="R6" s="13">
        <v>0.983</v>
      </c>
    </row>
    <row x14ac:dyDescent="0.25" r="7" customHeight="1" ht="17.25">
      <c r="A7" s="12" t="s">
        <v>58</v>
      </c>
      <c r="B7" s="33">
        <v>40.42</v>
      </c>
      <c r="C7" s="33">
        <v>38.62</v>
      </c>
      <c r="D7" s="33">
        <v>30.27</v>
      </c>
      <c r="E7" s="34">
        <v>31.13</v>
      </c>
      <c r="F7" s="18"/>
      <c r="G7" s="13">
        <v>8.25</v>
      </c>
      <c r="H7" s="13">
        <v>19.02</v>
      </c>
      <c r="I7" s="13">
        <v>66.87</v>
      </c>
      <c r="J7" s="13">
        <v>2.25</v>
      </c>
      <c r="K7" s="13">
        <v>0.14</v>
      </c>
      <c r="L7" s="13">
        <v>1.94</v>
      </c>
      <c r="M7" s="13">
        <v>0.65</v>
      </c>
      <c r="N7" s="13">
        <v>0.03</v>
      </c>
      <c r="O7" s="13">
        <v>0.1</v>
      </c>
      <c r="P7" s="13">
        <v>0.75</v>
      </c>
      <c r="Q7" s="13">
        <f>SUM(G7:P7)</f>
      </c>
      <c r="R7" s="13">
        <v>1.081</v>
      </c>
    </row>
    <row x14ac:dyDescent="0.25" r="8" customHeight="1" ht="17.25">
      <c r="A8" s="12" t="s">
        <v>59</v>
      </c>
      <c r="B8" s="33">
        <v>66.17</v>
      </c>
      <c r="C8" s="33">
        <v>66.05</v>
      </c>
      <c r="D8" s="33">
        <v>58.16</v>
      </c>
      <c r="E8" s="34">
        <v>59.54</v>
      </c>
      <c r="F8" s="18"/>
      <c r="G8" s="13">
        <v>5.6</v>
      </c>
      <c r="H8" s="13">
        <v>28.47</v>
      </c>
      <c r="I8" s="13">
        <v>51.77</v>
      </c>
      <c r="J8" s="13">
        <v>2.12</v>
      </c>
      <c r="K8" s="13">
        <v>0.09</v>
      </c>
      <c r="L8" s="13">
        <v>11.77</v>
      </c>
      <c r="M8" s="13">
        <v>0</v>
      </c>
      <c r="N8" s="13">
        <v>0</v>
      </c>
      <c r="O8" s="13">
        <v>0</v>
      </c>
      <c r="P8" s="13">
        <v>0.18</v>
      </c>
      <c r="Q8" s="13">
        <f>SUM(G8:P8)</f>
      </c>
      <c r="R8" s="13">
        <v>1.332</v>
      </c>
    </row>
    <row x14ac:dyDescent="0.25" r="9" customHeight="1" ht="17.25">
      <c r="A9" s="12" t="s">
        <v>16</v>
      </c>
      <c r="B9" s="33">
        <v>387.44</v>
      </c>
      <c r="C9" s="33">
        <v>425.44</v>
      </c>
      <c r="D9" s="33">
        <v>252.19</v>
      </c>
      <c r="E9" s="34">
        <v>285.03</v>
      </c>
      <c r="F9" s="18"/>
      <c r="G9" s="13">
        <v>4.03</v>
      </c>
      <c r="H9" s="13">
        <v>34.13</v>
      </c>
      <c r="I9" s="13">
        <v>40.34</v>
      </c>
      <c r="J9" s="13">
        <v>1.52</v>
      </c>
      <c r="K9" s="13">
        <v>0.07</v>
      </c>
      <c r="L9" s="13">
        <v>19.62</v>
      </c>
      <c r="M9" s="13">
        <v>0</v>
      </c>
      <c r="N9" s="13">
        <v>0</v>
      </c>
      <c r="O9" s="13">
        <v>0</v>
      </c>
      <c r="P9" s="13">
        <v>0.3</v>
      </c>
      <c r="Q9" s="13">
        <f>SUM(G9:P9)</f>
      </c>
      <c r="R9" s="13">
        <v>1.559</v>
      </c>
    </row>
    <row x14ac:dyDescent="0.25" r="10" customHeight="1" ht="17.25">
      <c r="A10" s="12" t="s">
        <v>60</v>
      </c>
      <c r="B10" s="33">
        <v>579.78</v>
      </c>
      <c r="C10" s="33">
        <v>631.41</v>
      </c>
      <c r="D10" s="33">
        <v>398.87</v>
      </c>
      <c r="E10" s="34">
        <v>445.58</v>
      </c>
      <c r="F10" s="18"/>
      <c r="G10" s="13">
        <v>6.38</v>
      </c>
      <c r="H10" s="13">
        <v>25.64</v>
      </c>
      <c r="I10" s="13">
        <v>53.79</v>
      </c>
      <c r="J10" s="13">
        <v>1.73</v>
      </c>
      <c r="K10" s="13">
        <v>0.1</v>
      </c>
      <c r="L10" s="13">
        <v>9.82</v>
      </c>
      <c r="M10" s="13">
        <v>0.72</v>
      </c>
      <c r="N10" s="13">
        <v>0.03</v>
      </c>
      <c r="O10" s="13">
        <v>0.11</v>
      </c>
      <c r="P10" s="13">
        <v>1.68</v>
      </c>
      <c r="Q10" s="13">
        <f>SUM(G10:P10)</f>
      </c>
      <c r="R10" s="13">
        <v>1.209</v>
      </c>
    </row>
    <row x14ac:dyDescent="0.25" r="11" customHeight="1" ht="17.25">
      <c r="A11" s="12" t="s">
        <v>61</v>
      </c>
      <c r="B11" s="33">
        <v>1050.32</v>
      </c>
      <c r="C11" s="33">
        <v>1152.46</v>
      </c>
      <c r="D11" s="33">
        <v>700.24</v>
      </c>
      <c r="E11" s="34">
        <v>787.33</v>
      </c>
      <c r="F11" s="18"/>
      <c r="G11" s="13">
        <v>2.31</v>
      </c>
      <c r="H11" s="13">
        <v>39.95</v>
      </c>
      <c r="I11" s="13">
        <v>27.41</v>
      </c>
      <c r="J11" s="13">
        <v>0.85</v>
      </c>
      <c r="K11" s="13">
        <v>0.04</v>
      </c>
      <c r="L11" s="13">
        <v>26.62</v>
      </c>
      <c r="M11" s="13">
        <v>0</v>
      </c>
      <c r="N11" s="13">
        <v>0</v>
      </c>
      <c r="O11" s="13">
        <v>0</v>
      </c>
      <c r="P11" s="13">
        <v>2.82</v>
      </c>
      <c r="Q11" s="13">
        <f>SUM(G11:P11)</f>
      </c>
      <c r="R11" s="13">
        <v>1.925</v>
      </c>
    </row>
    <row x14ac:dyDescent="0.25" r="12" customHeight="1" ht="17.25">
      <c r="A12" s="12" t="s">
        <v>20</v>
      </c>
      <c r="B12" s="33">
        <v>1663.99</v>
      </c>
      <c r="C12" s="33">
        <v>1890.75</v>
      </c>
      <c r="D12" s="33">
        <v>1150.53</v>
      </c>
      <c r="E12" s="34">
        <v>1289.22</v>
      </c>
      <c r="F12" s="18"/>
      <c r="G12" s="13">
        <v>8.41</v>
      </c>
      <c r="H12" s="13">
        <v>18.49</v>
      </c>
      <c r="I12" s="13">
        <v>66.97</v>
      </c>
      <c r="J12" s="13">
        <v>2.16</v>
      </c>
      <c r="K12" s="13">
        <v>0.13</v>
      </c>
      <c r="L12" s="13">
        <v>1.43</v>
      </c>
      <c r="M12" s="13">
        <v>1.08</v>
      </c>
      <c r="N12" s="13">
        <v>0.05</v>
      </c>
      <c r="O12" s="13">
        <v>0.17</v>
      </c>
      <c r="P12" s="13">
        <v>1.1</v>
      </c>
      <c r="Q12" s="13">
        <f>SUM(G12:P12)</f>
      </c>
      <c r="R12" s="13">
        <v>1.023</v>
      </c>
    </row>
    <row x14ac:dyDescent="0.25" r="13" customHeight="1" ht="17.25">
      <c r="A13" s="15" t="s">
        <v>62</v>
      </c>
      <c r="B13" s="36">
        <v>7.81</v>
      </c>
      <c r="C13" s="36">
        <v>3.29</v>
      </c>
      <c r="D13" s="36">
        <v>4.37</v>
      </c>
      <c r="E13" s="37">
        <v>1.66</v>
      </c>
      <c r="F13" s="18"/>
      <c r="G13" s="13">
        <v>11.19</v>
      </c>
      <c r="H13" s="13">
        <v>88.81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f>SUM(G13:P13)</f>
      </c>
      <c r="R13" s="13">
        <v>1</v>
      </c>
    </row>
  </sheetData>
  <mergeCells count="3">
    <mergeCell ref="B1:C1"/>
    <mergeCell ref="D1:E1"/>
    <mergeCell ref="F1:F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9"/>
  <sheetViews>
    <sheetView workbookViewId="0"/>
  </sheetViews>
  <sheetFormatPr defaultRowHeight="15" x14ac:dyDescent="0.25"/>
  <cols>
    <col min="1" max="1" style="7" width="12.43357142857143" customWidth="1" bestFit="1"/>
    <col min="2" max="2" style="8" width="12.43357142857143" customWidth="1" bestFit="1"/>
    <col min="3" max="3" style="8" width="12.43357142857143" customWidth="1" bestFit="1"/>
    <col min="4" max="4" style="8" width="12.43357142857143" customWidth="1" bestFit="1"/>
    <col min="5" max="5" style="8" width="12.43357142857143" customWidth="1" bestFit="1"/>
    <col min="6" max="6" style="8" width="12.43357142857143" customWidth="1" bestFit="1"/>
    <col min="7" max="7" style="8" width="12.43357142857143" customWidth="1" bestFit="1"/>
    <col min="8" max="8" style="8" width="12.43357142857143" customWidth="1" bestFit="1"/>
    <col min="9" max="9" style="8" width="12.43357142857143" customWidth="1" bestFit="1"/>
    <col min="10" max="10" style="8" width="12.43357142857143" customWidth="1" bestFit="1"/>
    <col min="11" max="11" style="8" width="12.43357142857143" customWidth="1" bestFit="1"/>
    <col min="12" max="12" style="7" width="22.576428571428572" customWidth="1" bestFit="1"/>
    <col min="13" max="13" style="7" width="31.433571428571426" customWidth="1" bestFit="1"/>
    <col min="14" max="14" style="7" width="12.43357142857143" customWidth="1" bestFit="1"/>
  </cols>
  <sheetData>
    <row x14ac:dyDescent="0.25" r="1" customHeight="1" ht="17.25">
      <c r="A1" s="3"/>
      <c r="B1" s="4" t="s">
        <v>35</v>
      </c>
      <c r="C1" s="4" t="s">
        <v>38</v>
      </c>
      <c r="D1" s="4" t="s">
        <v>36</v>
      </c>
      <c r="E1" s="4" t="s">
        <v>37</v>
      </c>
      <c r="F1" s="4" t="s">
        <v>44</v>
      </c>
      <c r="G1" s="4" t="s">
        <v>45</v>
      </c>
      <c r="H1" s="4" t="s">
        <v>42</v>
      </c>
      <c r="I1" s="4" t="s">
        <v>51</v>
      </c>
      <c r="J1" s="4" t="s">
        <v>52</v>
      </c>
      <c r="K1" s="4" t="s">
        <v>40</v>
      </c>
      <c r="L1" s="3"/>
      <c r="M1" s="3"/>
      <c r="N1" s="3"/>
    </row>
    <row x14ac:dyDescent="0.25" r="2" customHeight="1" ht="17.25">
      <c r="A2" s="3" t="s">
        <v>49</v>
      </c>
      <c r="B2" s="1">
        <v>1</v>
      </c>
      <c r="C2" s="1">
        <v>8</v>
      </c>
      <c r="D2" s="1">
        <v>6</v>
      </c>
      <c r="E2" s="1">
        <v>7</v>
      </c>
      <c r="F2" s="1">
        <v>17</v>
      </c>
      <c r="G2" s="1">
        <v>20</v>
      </c>
      <c r="H2" s="1">
        <v>14</v>
      </c>
      <c r="I2" s="1">
        <v>5</v>
      </c>
      <c r="J2" s="1">
        <v>11</v>
      </c>
      <c r="K2" s="1">
        <v>12</v>
      </c>
      <c r="L2" s="3"/>
      <c r="M2" s="3"/>
      <c r="N2" s="3"/>
    </row>
    <row x14ac:dyDescent="0.25" r="3" customHeight="1" ht="17.25">
      <c r="A3" s="3" t="s">
        <v>80</v>
      </c>
      <c r="B3" s="4">
        <f>B2/B8</f>
      </c>
      <c r="C3" s="4">
        <f>C2/C8</f>
      </c>
      <c r="D3" s="4">
        <f>D2/D8</f>
      </c>
      <c r="E3" s="4">
        <f>E2/E8</f>
      </c>
      <c r="F3" s="4">
        <f>F2/F8</f>
      </c>
      <c r="G3" s="4">
        <f>G2/G8</f>
      </c>
      <c r="H3" s="4">
        <f>H2/H8</f>
      </c>
      <c r="I3" s="4">
        <f>I2/I8</f>
      </c>
      <c r="J3" s="4">
        <f>J2/J8</f>
      </c>
      <c r="K3" s="4">
        <f>K2/K8</f>
      </c>
      <c r="L3" s="3"/>
      <c r="M3" s="3"/>
      <c r="N3" s="3"/>
    </row>
    <row x14ac:dyDescent="0.25" r="4" customHeight="1" ht="17.25">
      <c r="A4" s="3" t="s">
        <v>81</v>
      </c>
      <c r="B4" s="4">
        <f>1.13*B7</f>
      </c>
      <c r="C4" s="4">
        <f>1.13*C7</f>
      </c>
      <c r="D4" s="4">
        <f>1.13*D7</f>
      </c>
      <c r="E4" s="4">
        <f>1.13*E7</f>
      </c>
      <c r="F4" s="4">
        <f>1.13*F7</f>
      </c>
      <c r="G4" s="4">
        <f>1.13*G7</f>
      </c>
      <c r="H4" s="4">
        <f>1.13*H7</f>
      </c>
      <c r="I4" s="4">
        <f>1.13*I7</f>
      </c>
      <c r="J4" s="4">
        <f>1.13*J7</f>
      </c>
      <c r="K4" s="4">
        <f>1.13*K7</f>
      </c>
      <c r="L4" s="3"/>
      <c r="M4" s="3"/>
      <c r="N4" s="3"/>
    </row>
    <row x14ac:dyDescent="0.25" r="5" customHeight="1" ht="17.25">
      <c r="A5" s="3" t="s">
        <v>82</v>
      </c>
      <c r="B5" s="4">
        <v>20.4</v>
      </c>
      <c r="C5" s="4">
        <v>115.7</v>
      </c>
      <c r="D5" s="4">
        <v>73.8</v>
      </c>
      <c r="E5" s="4">
        <v>97.8</v>
      </c>
      <c r="F5" s="4">
        <v>182.6</v>
      </c>
      <c r="G5" s="4">
        <v>191.9</v>
      </c>
      <c r="H5" s="4">
        <v>174.5</v>
      </c>
      <c r="I5" s="4">
        <v>70.3</v>
      </c>
      <c r="J5" s="4">
        <v>143.6</v>
      </c>
      <c r="K5" s="4">
        <v>151.1</v>
      </c>
      <c r="L5" s="3"/>
      <c r="M5" s="3"/>
      <c r="N5" s="3"/>
    </row>
    <row x14ac:dyDescent="0.25" r="6" customHeight="1" ht="17.25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3"/>
      <c r="M6" s="3"/>
      <c r="N6" s="3"/>
    </row>
    <row x14ac:dyDescent="0.25" r="7" customHeight="1" ht="17.25">
      <c r="A7" s="3" t="s">
        <v>34</v>
      </c>
      <c r="B7" s="4">
        <v>19.2</v>
      </c>
      <c r="C7" s="1">
        <v>95</v>
      </c>
      <c r="D7" s="1">
        <v>78</v>
      </c>
      <c r="E7" s="1">
        <v>82</v>
      </c>
      <c r="F7" s="1">
        <v>174</v>
      </c>
      <c r="G7" s="1">
        <v>191</v>
      </c>
      <c r="H7" s="1">
        <v>173</v>
      </c>
      <c r="I7" s="1">
        <v>76</v>
      </c>
      <c r="J7" s="1">
        <v>149</v>
      </c>
      <c r="K7" s="1">
        <v>156</v>
      </c>
      <c r="L7" s="28" t="s">
        <v>83</v>
      </c>
      <c r="M7" s="3"/>
      <c r="N7" s="3"/>
    </row>
    <row x14ac:dyDescent="0.25" r="8" customHeight="1" ht="17.25">
      <c r="A8" s="3" t="s">
        <v>50</v>
      </c>
      <c r="B8" s="4">
        <v>0.99212</v>
      </c>
      <c r="C8" s="4">
        <v>0.50002</v>
      </c>
      <c r="D8" s="4">
        <v>0.49954</v>
      </c>
      <c r="E8" s="4">
        <v>0.49976</v>
      </c>
      <c r="F8" s="4">
        <v>0.47951</v>
      </c>
      <c r="G8" s="4">
        <v>0.49903</v>
      </c>
      <c r="H8" s="4">
        <v>0.49848</v>
      </c>
      <c r="I8" s="4">
        <v>0.46245</v>
      </c>
      <c r="J8" s="4">
        <v>0.47847</v>
      </c>
      <c r="K8" s="4">
        <v>0.49373</v>
      </c>
      <c r="L8" s="3"/>
      <c r="M8" s="3"/>
      <c r="N8" s="3"/>
    </row>
    <row x14ac:dyDescent="0.25" r="9" customHeight="1" ht="17.25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3"/>
      <c r="M9" s="3"/>
      <c r="N9" s="3"/>
    </row>
  </sheetData>
  <mergeCells count="1">
    <mergeCell ref="L7:N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16"/>
  <sheetViews>
    <sheetView workbookViewId="0"/>
  </sheetViews>
  <sheetFormatPr defaultRowHeight="15" x14ac:dyDescent="0.25"/>
  <cols>
    <col min="1" max="1" style="20" width="17.576428571428572" customWidth="1" bestFit="1"/>
    <col min="2" max="2" style="21" width="7.147857142857143" customWidth="1" bestFit="1"/>
    <col min="3" max="3" style="21" width="7.719285714285714" customWidth="1" bestFit="1"/>
    <col min="4" max="4" style="21" width="8.147857142857141" customWidth="1" bestFit="1"/>
    <col min="5" max="5" style="21" width="7.2907142857142855" customWidth="1" bestFit="1"/>
    <col min="6" max="6" style="21" width="7.147857142857143" customWidth="1" bestFit="1"/>
    <col min="7" max="7" style="21" width="7.005" customWidth="1" bestFit="1"/>
    <col min="8" max="8" style="21" width="8.43357142857143" customWidth="1" bestFit="1"/>
    <col min="9" max="9" style="21" width="7.719285714285714" customWidth="1" bestFit="1"/>
    <col min="10" max="10" style="21" width="8.862142857142858" customWidth="1" bestFit="1"/>
    <col min="11" max="11" style="21" width="7.862142857142857" customWidth="1" bestFit="1"/>
    <col min="12" max="12" style="20" width="6.2907142857142855" customWidth="1" bestFit="1"/>
    <col min="13" max="13" style="21" width="9.005" customWidth="1" bestFit="1"/>
    <col min="14" max="14" style="20" width="3.7192857142857143" customWidth="1" bestFit="1"/>
    <col min="15" max="15" style="27" width="14.719285714285713" customWidth="1" bestFit="1"/>
    <col min="16" max="16" style="20" width="12.43357142857143" customWidth="1" bestFit="1"/>
    <col min="17" max="17" style="20" width="12.43357142857143" customWidth="1" bestFit="1"/>
  </cols>
  <sheetData>
    <row x14ac:dyDescent="0.25" r="1" customHeight="1" ht="17.25">
      <c r="A1" s="22"/>
      <c r="B1" s="4" t="s">
        <v>35</v>
      </c>
      <c r="C1" s="4" t="s">
        <v>38</v>
      </c>
      <c r="D1" s="4" t="s">
        <v>36</v>
      </c>
      <c r="E1" s="4" t="s">
        <v>37</v>
      </c>
      <c r="F1" s="4" t="s">
        <v>44</v>
      </c>
      <c r="G1" s="4" t="s">
        <v>45</v>
      </c>
      <c r="H1" s="4" t="s">
        <v>42</v>
      </c>
      <c r="I1" s="4" t="s">
        <v>51</v>
      </c>
      <c r="J1" s="4" t="s">
        <v>52</v>
      </c>
      <c r="K1" s="4" t="s">
        <v>40</v>
      </c>
      <c r="L1" s="3"/>
      <c r="M1" s="4" t="s">
        <v>76</v>
      </c>
      <c r="N1" s="18"/>
      <c r="O1" s="4" t="s">
        <v>54</v>
      </c>
      <c r="P1" s="18"/>
      <c r="Q1" s="18" t="s">
        <v>77</v>
      </c>
    </row>
    <row x14ac:dyDescent="0.25" r="2" customHeight="1" ht="17.25">
      <c r="A2" s="23" t="s">
        <v>78</v>
      </c>
      <c r="B2" s="4">
        <v>7.43</v>
      </c>
      <c r="C2" s="4">
        <v>20.71</v>
      </c>
      <c r="D2" s="4">
        <v>57.86</v>
      </c>
      <c r="E2" s="4">
        <v>1.96</v>
      </c>
      <c r="F2" s="4">
        <v>0.08</v>
      </c>
      <c r="G2" s="4">
        <v>0</v>
      </c>
      <c r="H2" s="4">
        <v>0.77</v>
      </c>
      <c r="I2" s="4">
        <v>0</v>
      </c>
      <c r="J2" s="4">
        <v>0</v>
      </c>
      <c r="K2" s="4">
        <v>11.19</v>
      </c>
      <c r="L2" s="4"/>
      <c r="M2" s="24">
        <f>SUM(B2:K2)</f>
      </c>
      <c r="N2" s="18"/>
      <c r="O2" s="4">
        <v>0.292</v>
      </c>
      <c r="P2" s="18"/>
      <c r="Q2" s="18"/>
    </row>
    <row x14ac:dyDescent="0.25" r="3" customHeight="1" ht="17.25">
      <c r="A3" s="23" t="s">
        <v>55</v>
      </c>
      <c r="B3" s="4">
        <v>7.44</v>
      </c>
      <c r="C3" s="4">
        <v>20.69</v>
      </c>
      <c r="D3" s="4">
        <v>58.03</v>
      </c>
      <c r="E3" s="4">
        <v>1.97</v>
      </c>
      <c r="F3" s="4">
        <v>0.08</v>
      </c>
      <c r="G3" s="4">
        <v>0</v>
      </c>
      <c r="H3" s="4">
        <v>0.57</v>
      </c>
      <c r="I3" s="4">
        <v>0</v>
      </c>
      <c r="J3" s="4">
        <v>0</v>
      </c>
      <c r="K3" s="4">
        <v>11.22</v>
      </c>
      <c r="L3" s="4"/>
      <c r="M3" s="24">
        <f>SUM(B3:K3)</f>
      </c>
      <c r="N3" s="18"/>
      <c r="O3" s="4">
        <v>0.474</v>
      </c>
      <c r="P3" s="18"/>
      <c r="Q3" s="18"/>
    </row>
    <row x14ac:dyDescent="0.25" r="4" customHeight="1" ht="17.25">
      <c r="A4" s="23" t="s">
        <v>56</v>
      </c>
      <c r="B4" s="4">
        <v>9.73</v>
      </c>
      <c r="C4" s="4">
        <v>14.35</v>
      </c>
      <c r="D4" s="4">
        <v>71.41</v>
      </c>
      <c r="E4" s="4">
        <v>2.71</v>
      </c>
      <c r="F4" s="4">
        <v>0.12</v>
      </c>
      <c r="G4" s="4">
        <v>0.34</v>
      </c>
      <c r="H4" s="4">
        <v>1.11</v>
      </c>
      <c r="I4" s="4">
        <v>0.05</v>
      </c>
      <c r="J4" s="4">
        <v>0.18</v>
      </c>
      <c r="K4" s="4">
        <v>0</v>
      </c>
      <c r="L4" s="4"/>
      <c r="M4" s="24">
        <f>SUM(B4:K4)</f>
      </c>
      <c r="N4" s="18"/>
      <c r="O4" s="4">
        <v>0.96</v>
      </c>
      <c r="P4" s="18"/>
      <c r="Q4" s="18"/>
    </row>
    <row x14ac:dyDescent="0.25" r="5" customHeight="1" ht="17.25">
      <c r="A5" s="23" t="s">
        <v>57</v>
      </c>
      <c r="B5" s="4">
        <v>9.48</v>
      </c>
      <c r="C5" s="4">
        <v>15.13</v>
      </c>
      <c r="D5" s="4">
        <v>70.23</v>
      </c>
      <c r="E5" s="4">
        <v>2.47</v>
      </c>
      <c r="F5" s="4">
        <v>0.12</v>
      </c>
      <c r="G5" s="4">
        <v>0.74</v>
      </c>
      <c r="H5" s="4">
        <v>1.01</v>
      </c>
      <c r="I5" s="4">
        <v>0.04</v>
      </c>
      <c r="J5" s="4">
        <v>0.16</v>
      </c>
      <c r="K5" s="4">
        <v>0.61</v>
      </c>
      <c r="L5" s="4"/>
      <c r="M5" s="24">
        <f>SUM(B5:K5)</f>
      </c>
      <c r="N5" s="18"/>
      <c r="O5" s="4">
        <v>0.983</v>
      </c>
      <c r="P5" s="18"/>
      <c r="Q5" s="18"/>
    </row>
    <row x14ac:dyDescent="0.25" r="6" customHeight="1" ht="17.25">
      <c r="A6" s="23" t="s">
        <v>58</v>
      </c>
      <c r="B6" s="4">
        <v>8.23</v>
      </c>
      <c r="C6" s="4">
        <v>19.7</v>
      </c>
      <c r="D6" s="4">
        <v>65.75</v>
      </c>
      <c r="E6" s="4">
        <v>2.05</v>
      </c>
      <c r="F6" s="4">
        <v>0.13</v>
      </c>
      <c r="G6" s="4">
        <v>1.79</v>
      </c>
      <c r="H6" s="4">
        <v>0.94</v>
      </c>
      <c r="I6" s="4">
        <v>0.04</v>
      </c>
      <c r="J6" s="4">
        <v>0.15</v>
      </c>
      <c r="K6" s="4">
        <v>1.23</v>
      </c>
      <c r="L6" s="4"/>
      <c r="M6" s="24">
        <f>SUM(B6:K6)</f>
      </c>
      <c r="N6" s="18"/>
      <c r="O6" s="4">
        <v>1.051</v>
      </c>
      <c r="P6" s="18"/>
      <c r="Q6" s="18"/>
    </row>
    <row x14ac:dyDescent="0.25" r="7" customHeight="1" ht="17.25">
      <c r="A7" s="23" t="s">
        <v>59</v>
      </c>
      <c r="B7" s="4">
        <v>8.25</v>
      </c>
      <c r="C7" s="4">
        <v>19.02</v>
      </c>
      <c r="D7" s="4">
        <v>66.87</v>
      </c>
      <c r="E7" s="4">
        <v>2.25</v>
      </c>
      <c r="F7" s="4">
        <v>0.14</v>
      </c>
      <c r="G7" s="4">
        <v>1.94</v>
      </c>
      <c r="H7" s="4">
        <v>0.65</v>
      </c>
      <c r="I7" s="4">
        <v>0.03</v>
      </c>
      <c r="J7" s="4">
        <v>0.1</v>
      </c>
      <c r="K7" s="4">
        <v>0.75</v>
      </c>
      <c r="L7" s="4"/>
      <c r="M7" s="24">
        <f>SUM(B7:K7)</f>
      </c>
      <c r="N7" s="18"/>
      <c r="O7" s="4">
        <v>1.081</v>
      </c>
      <c r="P7" s="18"/>
      <c r="Q7" s="18"/>
    </row>
    <row x14ac:dyDescent="0.25" r="8" customHeight="1" ht="17.25">
      <c r="A8" s="23" t="s">
        <v>16</v>
      </c>
      <c r="B8" s="4">
        <v>6.38</v>
      </c>
      <c r="C8" s="4">
        <v>25.64</v>
      </c>
      <c r="D8" s="4">
        <v>53.79</v>
      </c>
      <c r="E8" s="4">
        <v>1.73</v>
      </c>
      <c r="F8" s="4">
        <v>0.1</v>
      </c>
      <c r="G8" s="4">
        <v>9.82</v>
      </c>
      <c r="H8" s="4">
        <v>0.72</v>
      </c>
      <c r="I8" s="4">
        <v>0.03</v>
      </c>
      <c r="J8" s="4">
        <v>0.11</v>
      </c>
      <c r="K8" s="4">
        <v>1.68</v>
      </c>
      <c r="L8" s="4"/>
      <c r="M8" s="24">
        <f>SUM(B8:K8)</f>
      </c>
      <c r="N8" s="18"/>
      <c r="O8" s="4">
        <v>1.209</v>
      </c>
      <c r="P8" s="18"/>
      <c r="Q8" s="18"/>
    </row>
    <row x14ac:dyDescent="0.25" r="9" customHeight="1" ht="17.25">
      <c r="A9" s="23" t="s">
        <v>60</v>
      </c>
      <c r="B9" s="4">
        <v>5.6</v>
      </c>
      <c r="C9" s="4">
        <v>28.47</v>
      </c>
      <c r="D9" s="4">
        <v>51.77</v>
      </c>
      <c r="E9" s="4">
        <v>2.12</v>
      </c>
      <c r="F9" s="4">
        <v>0.09</v>
      </c>
      <c r="G9" s="4">
        <v>11.77</v>
      </c>
      <c r="H9" s="4">
        <v>0</v>
      </c>
      <c r="I9" s="4">
        <v>0</v>
      </c>
      <c r="J9" s="4">
        <v>0</v>
      </c>
      <c r="K9" s="4">
        <v>0.18</v>
      </c>
      <c r="L9" s="4"/>
      <c r="M9" s="24">
        <f>SUM(B9:K9)</f>
      </c>
      <c r="N9" s="18"/>
      <c r="O9" s="4">
        <v>1.332</v>
      </c>
      <c r="P9" s="18"/>
      <c r="Q9" s="18"/>
    </row>
    <row x14ac:dyDescent="0.25" r="10" customHeight="1" ht="17.25">
      <c r="A10" s="23" t="s">
        <v>61</v>
      </c>
      <c r="B10" s="4">
        <v>4.03</v>
      </c>
      <c r="C10" s="4">
        <v>34.13</v>
      </c>
      <c r="D10" s="4">
        <v>40.34</v>
      </c>
      <c r="E10" s="4">
        <v>1.52</v>
      </c>
      <c r="F10" s="4">
        <v>0.07</v>
      </c>
      <c r="G10" s="4">
        <v>19.62</v>
      </c>
      <c r="H10" s="4">
        <v>0</v>
      </c>
      <c r="I10" s="4">
        <v>0</v>
      </c>
      <c r="J10" s="4">
        <v>0</v>
      </c>
      <c r="K10" s="4">
        <v>0.3</v>
      </c>
      <c r="L10" s="4"/>
      <c r="M10" s="24">
        <f>SUM(B10:K10)</f>
      </c>
      <c r="N10" s="18"/>
      <c r="O10" s="4">
        <v>1.559</v>
      </c>
      <c r="P10" s="18"/>
      <c r="Q10" s="18"/>
    </row>
    <row x14ac:dyDescent="0.25" r="11" customHeight="1" ht="17.25">
      <c r="A11" s="23" t="s">
        <v>20</v>
      </c>
      <c r="B11" s="4">
        <v>2.31</v>
      </c>
      <c r="C11" s="4">
        <v>39.95</v>
      </c>
      <c r="D11" s="4">
        <v>27.41</v>
      </c>
      <c r="E11" s="4">
        <v>0.85</v>
      </c>
      <c r="F11" s="4">
        <v>0.04</v>
      </c>
      <c r="G11" s="4">
        <v>26.62</v>
      </c>
      <c r="H11" s="4">
        <v>0</v>
      </c>
      <c r="I11" s="4">
        <v>0</v>
      </c>
      <c r="J11" s="4">
        <v>0</v>
      </c>
      <c r="K11" s="4">
        <v>2.82</v>
      </c>
      <c r="L11" s="4"/>
      <c r="M11" s="24">
        <f>SUM(B11:K11)</f>
      </c>
      <c r="N11" s="18"/>
      <c r="O11" s="4">
        <v>1.925</v>
      </c>
      <c r="P11" s="18"/>
      <c r="Q11" s="18"/>
    </row>
    <row x14ac:dyDescent="0.25" r="12" customHeight="1" ht="17.25">
      <c r="A12" s="23" t="s">
        <v>62</v>
      </c>
      <c r="B12" s="4">
        <v>8.41</v>
      </c>
      <c r="C12" s="4">
        <v>18.49</v>
      </c>
      <c r="D12" s="4">
        <v>66.97</v>
      </c>
      <c r="E12" s="4">
        <v>2.16</v>
      </c>
      <c r="F12" s="4">
        <v>0.13</v>
      </c>
      <c r="G12" s="4">
        <v>1.43</v>
      </c>
      <c r="H12" s="4">
        <v>1.08</v>
      </c>
      <c r="I12" s="4">
        <v>0.05</v>
      </c>
      <c r="J12" s="4">
        <v>0.17</v>
      </c>
      <c r="K12" s="4">
        <v>1.1</v>
      </c>
      <c r="L12" s="4"/>
      <c r="M12" s="24">
        <f>SUM(B12:K12)</f>
      </c>
      <c r="N12" s="18"/>
      <c r="O12" s="4">
        <v>1.023</v>
      </c>
      <c r="P12" s="18"/>
      <c r="Q12" s="18"/>
    </row>
    <row x14ac:dyDescent="0.25" r="13" customHeight="1" ht="17.25">
      <c r="A13" s="3" t="s">
        <v>79</v>
      </c>
      <c r="B13" s="4">
        <v>11.19</v>
      </c>
      <c r="C13" s="4">
        <v>88.81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/>
      <c r="M13" s="24">
        <f>SUM(B13:K13)</f>
      </c>
      <c r="N13" s="18"/>
      <c r="O13" s="4">
        <v>1</v>
      </c>
      <c r="P13" s="18"/>
      <c r="Q13" s="18"/>
    </row>
    <row x14ac:dyDescent="0.25" r="14" customHeight="1" ht="17.25">
      <c r="A14" s="3"/>
      <c r="B14" s="4"/>
      <c r="C14" s="4"/>
      <c r="D14" s="4"/>
      <c r="E14" s="4"/>
      <c r="F14" s="4"/>
      <c r="G14" s="4"/>
      <c r="H14" s="4"/>
      <c r="I14" s="4"/>
      <c r="J14" s="4"/>
      <c r="K14" s="4"/>
      <c r="L14" s="3"/>
      <c r="M14" s="4"/>
      <c r="N14" s="18"/>
      <c r="O14" s="25"/>
      <c r="P14" s="18"/>
      <c r="Q14" s="18"/>
    </row>
    <row x14ac:dyDescent="0.25" r="15" customHeight="1" ht="17.25">
      <c r="A15" s="3"/>
      <c r="B15" s="4"/>
      <c r="C15" s="4"/>
      <c r="D15" s="4"/>
      <c r="E15" s="4"/>
      <c r="F15" s="4"/>
      <c r="G15" s="4"/>
      <c r="H15" s="4"/>
      <c r="I15" s="4"/>
      <c r="J15" s="4"/>
      <c r="K15" s="4"/>
      <c r="L15" s="3"/>
      <c r="M15" s="4"/>
      <c r="N15" s="18"/>
      <c r="O15" s="25"/>
      <c r="P15" s="18"/>
      <c r="Q15" s="18"/>
    </row>
    <row x14ac:dyDescent="0.25" r="16" customHeight="1" ht="17.25">
      <c r="A16" s="18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8"/>
      <c r="M16" s="19"/>
      <c r="N16" s="18"/>
      <c r="O16" s="26">
        <f>(B13/100*0.99212+C13/100*0.50002)</f>
      </c>
      <c r="P16" s="18"/>
      <c r="Q16" s="18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12</vt:i4>
      </vt:variant>
    </vt:vector>
  </HeadingPairs>
  <TitlesOfParts>
    <vt:vector baseType="lpstr" size="12">
      <vt:lpstr>TwinBeam_Large</vt:lpstr>
      <vt:lpstr>TwinBeam_Small</vt:lpstr>
      <vt:lpstr>DualEne_Large</vt:lpstr>
      <vt:lpstr>DualEne_Small</vt:lpstr>
      <vt:lpstr>DualEne_Large_FBP</vt:lpstr>
      <vt:lpstr>DualEne_Small_FBP</vt:lpstr>
      <vt:lpstr>Center</vt:lpstr>
      <vt:lpstr>element</vt:lpstr>
      <vt:lpstr>insert</vt:lpstr>
      <vt:lpstr>Sheet3</vt:lpstr>
      <vt:lpstr>Hunemohr_table_1</vt:lpstr>
      <vt:lpstr>Hunemohr_table_2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2024-06-26T20:50:55.483Z</dcterms:created>
  <dcterms:modified xsi:type="dcterms:W3CDTF">2024-06-26T20:50:55.483Z</dcterms:modified>
</cp:coreProperties>
</file>