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95BF2C1-1722-4B98-B8CA-B50E79C965B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ealthy" sheetId="1" r:id="rId1"/>
    <sheet name="Canc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2" l="1"/>
  <c r="T88" i="1"/>
  <c r="W25" i="2"/>
  <c r="T154" i="1"/>
  <c r="T94" i="1"/>
  <c r="T123" i="1"/>
  <c r="T131" i="1"/>
  <c r="T66" i="1"/>
  <c r="T51" i="1"/>
  <c r="T5" i="1"/>
  <c r="T4" i="1"/>
</calcChain>
</file>

<file path=xl/sharedStrings.xml><?xml version="1.0" encoding="utf-8"?>
<sst xmlns="http://schemas.openxmlformats.org/spreadsheetml/2006/main" count="2148" uniqueCount="429">
  <si>
    <t>Study ID</t>
  </si>
  <si>
    <t>Reported as</t>
  </si>
  <si>
    <t>Comments</t>
  </si>
  <si>
    <t>Circulating</t>
  </si>
  <si>
    <t>Collection protocol</t>
  </si>
  <si>
    <t>ELISA</t>
  </si>
  <si>
    <t>NR</t>
  </si>
  <si>
    <t>ng/ml</t>
  </si>
  <si>
    <t>Abd-Elbaky et al. 2015</t>
  </si>
  <si>
    <t>Overnight fast</t>
  </si>
  <si>
    <t>pg/ml</t>
  </si>
  <si>
    <t>Abd-Elhafez et al. 2020</t>
  </si>
  <si>
    <t>F</t>
  </si>
  <si>
    <t>Sex</t>
  </si>
  <si>
    <t>M</t>
  </si>
  <si>
    <t>Abdelraouf Korany et al. 2018</t>
  </si>
  <si>
    <t>ng/L</t>
  </si>
  <si>
    <t>N</t>
  </si>
  <si>
    <t>Age mean</t>
  </si>
  <si>
    <t>Age SD</t>
  </si>
  <si>
    <t xml:space="preserve">BMI mean </t>
  </si>
  <si>
    <t>BMI SD</t>
  </si>
  <si>
    <t>Source</t>
  </si>
  <si>
    <t>Assay</t>
  </si>
  <si>
    <t>Mix</t>
  </si>
  <si>
    <t>mean</t>
  </si>
  <si>
    <t>SD</t>
  </si>
  <si>
    <t>SEM</t>
  </si>
  <si>
    <t>Ahmed et al. 2018</t>
  </si>
  <si>
    <t>Akbarzadeh et al. 2012</t>
  </si>
  <si>
    <t>Morning (8-9am)</t>
  </si>
  <si>
    <t>Intraassay CV: 3.5%, Interassay 4.2%</t>
  </si>
  <si>
    <t>median</t>
  </si>
  <si>
    <t>IQR</t>
  </si>
  <si>
    <t>4.3-20.6</t>
  </si>
  <si>
    <t>Detection limit: 0.4 ng/ml</t>
  </si>
  <si>
    <t>Detection limit: 0.4 ng/ml (range 0.5-32ng/ml). "Mean intra-assay and inter-assay CVs of omentin-1 assay were 4.5-7.4% and 4.2-9.3%."</t>
  </si>
  <si>
    <t>Akkus et al. 2019</t>
  </si>
  <si>
    <t>Alaee et al. 2016</t>
  </si>
  <si>
    <t>Cancer type</t>
  </si>
  <si>
    <t>Treatment</t>
  </si>
  <si>
    <t>Breast</t>
  </si>
  <si>
    <t>Cancer stage</t>
  </si>
  <si>
    <t>Newly diagnosed - IB</t>
  </si>
  <si>
    <t>None</t>
  </si>
  <si>
    <t>Included healthy controls</t>
  </si>
  <si>
    <t>Aleksandrova et al. 2016</t>
  </si>
  <si>
    <t>Colorectal</t>
  </si>
  <si>
    <t xml:space="preserve">Range of 2-600 ng/L, sensitivity of 1.03 ng/L. Intra-assay CV&lt;8% Inter-assay CV&lt;10% </t>
  </si>
  <si>
    <t>Range: 50-644ng/ml. Interassay CV 3.2-4.1%, intraassay: 4.4-4.8%. Detection limit 0.5 ng/ml</t>
  </si>
  <si>
    <t>379-570</t>
  </si>
  <si>
    <t>Ali et al. 2014</t>
  </si>
  <si>
    <t>ITLN1</t>
  </si>
  <si>
    <t>328-486</t>
  </si>
  <si>
    <t>Alizadeh et al. 2017</t>
  </si>
  <si>
    <t>Sensitivity: 0.4 ng/mL; range 0.5-32 ng/ml; interassay variability: 4.61%, intraassay: 5.2%</t>
  </si>
  <si>
    <t xml:space="preserve">mean </t>
  </si>
  <si>
    <t>Sensitivity of the assay - 1.03 ng/l range: 2-600 ng/l). Intra- and inter-assay CVs &lt;8% and &lt;10%.</t>
  </si>
  <si>
    <t>Lung</t>
  </si>
  <si>
    <t>Antonio de Luis et al. 2017</t>
  </si>
  <si>
    <t>Assay sensitivity - 0.5 ng/ml, 'normal' range: 50-250 ng/ml; CV% 3.2%</t>
  </si>
  <si>
    <t>Assadi et al. 2011</t>
  </si>
  <si>
    <t>Detection limit 0.4 ng/ml (range 0.5 to 32 ng/ml). Mean intraassay and interassay CVs were 4.51% to 7.4% and 4.19% to 9.27%.</t>
  </si>
  <si>
    <t>Auget et al. 2011</t>
  </si>
  <si>
    <t>Assay sensitivity - 0.4 ng/mL; inter-assay and intra-assay coefficients of variation - less than 6% and 2.7%, respectively.</t>
  </si>
  <si>
    <t>Bagwe et al. 2020</t>
  </si>
  <si>
    <t>Baig et al. 2020</t>
  </si>
  <si>
    <t xml:space="preserve">Morning </t>
  </si>
  <si>
    <t>Baranowska-Bik et al. 2020</t>
  </si>
  <si>
    <t>At least 6-hour fast</t>
  </si>
  <si>
    <t>Assay sensitivity: 0.5 ng/mL. The intra-assay and inter-assay CV were less than 5%.</t>
  </si>
  <si>
    <t>263-434</t>
  </si>
  <si>
    <t>Behboudi-Gandevani et al. 2017</t>
  </si>
  <si>
    <t xml:space="preserve">Sensitivity 0.039 pg/ml and intraassay CV 7.4% </t>
  </si>
  <si>
    <t>Berstein et al. 2016</t>
  </si>
  <si>
    <t>Endometrial</t>
  </si>
  <si>
    <t>43 with Ia-c, 9 with IIa-b, 5 with IIIa-b</t>
  </si>
  <si>
    <t xml:space="preserve">Omental fat </t>
  </si>
  <si>
    <t>Real-time PCR</t>
  </si>
  <si>
    <t>N/A</t>
  </si>
  <si>
    <t>Divided patients in 3 groups based on BMI (&lt;25, 25-29.9, 30+).</t>
  </si>
  <si>
    <t>0.383 </t>
  </si>
  <si>
    <t>1.268 </t>
  </si>
  <si>
    <t>0.752 </t>
  </si>
  <si>
    <t>Bienertova-Vasku et al. 2014</t>
  </si>
  <si>
    <t>Intra- and interassay CVs were &lt; 4.1% and 4.8%</t>
  </si>
  <si>
    <t>Bilovol et al. 2020</t>
  </si>
  <si>
    <t>389-401</t>
  </si>
  <si>
    <t>Inter and intra assay CVs ≤3% and &lt;5%</t>
  </si>
  <si>
    <t>Borowski and Sieminska 2020</t>
  </si>
  <si>
    <t>Prostate</t>
  </si>
  <si>
    <t>Tissue without metastases, during surgery</t>
  </si>
  <si>
    <t>Morning</t>
  </si>
  <si>
    <t>No patients with distant metastases</t>
  </si>
  <si>
    <t>Intra and inter assay errors did not exceed 10%.</t>
  </si>
  <si>
    <t>Bucak et al. 2016</t>
  </si>
  <si>
    <t>Linear range - 0.50 to 64.0 mg/L. Interassay and intra-assay CVs - 4.4% and 3.2%.</t>
  </si>
  <si>
    <t>Canan et al. 2014</t>
  </si>
  <si>
    <t>Linear range - 0.50–64.0 mg/l. Inter- and intra-assay CVs 4.4 and 3.2%</t>
  </si>
  <si>
    <t>Catoi et al. 2014</t>
  </si>
  <si>
    <t>Celik et al. 2020</t>
  </si>
  <si>
    <t>147.84 </t>
  </si>
  <si>
    <t>Detection limit - 5.224 ng/ml (range: 6–1500 ng/ml)</t>
  </si>
  <si>
    <t>Cerit et al. 2015</t>
  </si>
  <si>
    <t>min/max</t>
  </si>
  <si>
    <t>256–1207</t>
  </si>
  <si>
    <t>Inter- and intra-assay %CV of 8.5 and 9.6%</t>
  </si>
  <si>
    <t>mg/dl</t>
  </si>
  <si>
    <t>Cheshmazar et al. 2020</t>
  </si>
  <si>
    <t>Choi et al. 2011</t>
  </si>
  <si>
    <t>Intra- and inter-assay CVs both &lt;10%</t>
  </si>
  <si>
    <t>ug/ml</t>
  </si>
  <si>
    <t>0.44-0.73</t>
  </si>
  <si>
    <t>Cimen et al. 2017</t>
  </si>
  <si>
    <t>Coban et al. 2016</t>
  </si>
  <si>
    <t>Coksert Kilic et al. 2011</t>
  </si>
  <si>
    <t>Cymbaluk-Ploska et al. 2018</t>
  </si>
  <si>
    <t>range</t>
  </si>
  <si>
    <t>218.5–13377</t>
  </si>
  <si>
    <t>All (I-IV)</t>
  </si>
  <si>
    <t>Luminex - Bio Plex Pro RBM Human Metabolic Panel 2</t>
  </si>
  <si>
    <t>Pre-operaitve</t>
  </si>
  <si>
    <t>De Luis et al. 2018</t>
  </si>
  <si>
    <t>Sensitivity of 0.5 ng/mL, a normal range of 50–250 ng/mL and a CV% of 3.2%</t>
  </si>
  <si>
    <t>Sensitivity of 0.5 ng/mL, a normal range of 50–250 ng/mL and a CV 3.2%. The inter- and intrassay variabilities  were &lt; than 5 and 10 %.</t>
  </si>
  <si>
    <t>De Luis et al. 2017</t>
  </si>
  <si>
    <t>De Souza Batista et al. 2007</t>
  </si>
  <si>
    <t>Western Blot</t>
  </si>
  <si>
    <t>Derosa et al. 2013</t>
  </si>
  <si>
    <t xml:space="preserve">Overnight fast </t>
  </si>
  <si>
    <t> Intra- and interassay CsV of 7.4 and 4.77 %</t>
  </si>
  <si>
    <t>Dikker et al. 2018</t>
  </si>
  <si>
    <t>El-Mesallamy et al. 2011</t>
  </si>
  <si>
    <t>Elsaid et al. 2018</t>
  </si>
  <si>
    <t>Fazeli et al. 2013</t>
  </si>
  <si>
    <t>geo mean</t>
  </si>
  <si>
    <t>Detection limit of assay was 0.4 ng/ml (range 0.5–32 ng/ml). Mean intraassay and interassay CVs of the assay were 4.51–7.4% &amp; 4.19–9.27%.</t>
  </si>
  <si>
    <t>Overnight fast, at diagnosis</t>
  </si>
  <si>
    <t>Included healthy controls.</t>
  </si>
  <si>
    <t>Feng et al. 2020</t>
  </si>
  <si>
    <t>Patients underwent radical resection. No chemo or radiotherapy before operation</t>
  </si>
  <si>
    <t>Firoozjahi et al. 2015</t>
  </si>
  <si>
    <t>Linear range varied between 0.50-64.0 mg/l. CVs intra and interpersonal 4.4% and 3.2%</t>
  </si>
  <si>
    <t>Flehmig et al. 2014</t>
  </si>
  <si>
    <t>Sensitivity 0.5ng/ml</t>
  </si>
  <si>
    <t>Lower limit of sensitivity of 0.5 ng/mL and intra- and inter-assay CVs were 3.65% and 4.6%</t>
  </si>
  <si>
    <t>256.3–779.0</t>
  </si>
  <si>
    <t>Franik et al. 2020</t>
  </si>
  <si>
    <t>Fryczkowski et al. 2018</t>
  </si>
  <si>
    <t>0.5–64 ng/mL detection level and 4.4% of inter- and 3.2% of intra-assays CVs</t>
  </si>
  <si>
    <t>398.2–584.7</t>
  </si>
  <si>
    <t>Gao et al. 2014</t>
  </si>
  <si>
    <t>Gateva et al. 2018</t>
  </si>
  <si>
    <t>Guvenc et al. 2016</t>
  </si>
  <si>
    <t>CVs: intra 5.7% and interassay 6%</t>
  </si>
  <si>
    <t>Guzel et al. 2014</t>
  </si>
  <si>
    <t>Intra-assay and inter-assay coefficients of variation of this kit were 4.1% and 4.8%</t>
  </si>
  <si>
    <t>Hayashi et al. 2019</t>
  </si>
  <si>
    <t>Intra- and interassay CVs were &lt;5%</t>
  </si>
  <si>
    <t>374–556</t>
  </si>
  <si>
    <t>He et al. 2020</t>
  </si>
  <si>
    <t>Fasting</t>
  </si>
  <si>
    <t>Huang et al. 2016</t>
  </si>
  <si>
    <t>Intra-assay and interassay coefficients of variation were &lt;5% and &lt;10%</t>
  </si>
  <si>
    <t>Hussein Nassif et al. 2013</t>
  </si>
  <si>
    <t>Ismail et al. 2012</t>
  </si>
  <si>
    <t>Jialal et al. 2013</t>
  </si>
  <si>
    <t>CVs for intra- and inter-assay 7 and 14%</t>
  </si>
  <si>
    <t>Kabir et al. 2017</t>
  </si>
  <si>
    <t>CVs for intra- and inter-assay &lt;10%</t>
  </si>
  <si>
    <t>Karabulut et al. 2016</t>
  </si>
  <si>
    <t>Pancreatic</t>
  </si>
  <si>
    <t>First admission</t>
  </si>
  <si>
    <t>Not specifically mentioned. Based on the data, various stages.</t>
  </si>
  <si>
    <t>Control group (age,sex,bmi matched)</t>
  </si>
  <si>
    <t>3.62-219.48</t>
  </si>
  <si>
    <t>0.8-4.98</t>
  </si>
  <si>
    <t>Kiczmer et al. 2018</t>
  </si>
  <si>
    <t>Sensitivity was 0.5 ng/ml. Inter- and intra-assay CVs 4.1% and 4.4%</t>
  </si>
  <si>
    <t>422.59–663.68</t>
  </si>
  <si>
    <t>Control group (healthy males)</t>
  </si>
  <si>
    <t>345.42–494.42</t>
  </si>
  <si>
    <t>Kilic et al. 2011</t>
  </si>
  <si>
    <t>Kukla et al. 2015</t>
  </si>
  <si>
    <t>Li et al. 2014</t>
  </si>
  <si>
    <t>Intra- and inter- assay CVs were 5.0 and 10.0 % </t>
  </si>
  <si>
    <t>32.37 </t>
  </si>
  <si>
    <t>Lis et al. 2020</t>
  </si>
  <si>
    <t>Luque-Ramirez et al. 2013</t>
  </si>
  <si>
    <t>Lower limit of detection - 6.4 pmol/l; Intra- and inter-assay CVs: 3.7 and 4.6%</t>
  </si>
  <si>
    <t>nmol/l</t>
  </si>
  <si>
    <t>Mahde et al. 2009</t>
  </si>
  <si>
    <t>Martinez-Gargia et al. 2019</t>
  </si>
  <si>
    <t>Multi-analyte profiling. Luminex Magpix system</t>
  </si>
  <si>
    <t>Lower limit of detection: 6.4 ng/ml; Intra- and inter-assay CVs: 13% and 15%</t>
  </si>
  <si>
    <t>Menzel et al. 2016</t>
  </si>
  <si>
    <t> Intra-assay CVs between 3.2 and 4.1 %, inter-assay CVs between 4.4 and 4.8 % and a limit of detection of 0.5 ng/ml.</t>
  </si>
  <si>
    <t>303.3–439.1</t>
  </si>
  <si>
    <t>Intra-assay CV between 3.2% and 4.1%, inter-assay CVbetween 4.4% and 4.8% and a limit of detection of 0.5 ng/ml.</t>
  </si>
  <si>
    <t>Menzel et al. 2020</t>
  </si>
  <si>
    <t>95% CI</t>
  </si>
  <si>
    <t>396.6–626.8</t>
  </si>
  <si>
    <t>398.7–616.7</t>
  </si>
  <si>
    <t>Mohammed et al. 2020</t>
  </si>
  <si>
    <t>Moradi et al. 2017</t>
  </si>
  <si>
    <t>Sensitivity 0.4 ng/mL, reference range 0.5–32 ng/mL, inter-assay variability 4.61%, intra-assay variability 5.2%</t>
  </si>
  <si>
    <t>Intra- and interassay coefficients of variation - between 5% and 10%. Assay detection limit - 0.4 ng/ml (range 0.78 to 50 ng/ml).</t>
  </si>
  <si>
    <t>Moreno-Navarette et al. 2010</t>
  </si>
  <si>
    <t>Inter-assay CV &lt; 15% and intra-assay CV &lt; 10%. Minimum detectable concentration &lt;1ng/ml.</t>
  </si>
  <si>
    <t>Motawi et al. 2018</t>
  </si>
  <si>
    <t>Nassif et al. 2013</t>
  </si>
  <si>
    <t>Neumayr et al. 2020</t>
  </si>
  <si>
    <t>577-919</t>
  </si>
  <si>
    <t>639-937</t>
  </si>
  <si>
    <t>Nikseresht et al. 2016</t>
  </si>
  <si>
    <t>Intra- and inter-assay CVs &lt; 12%. Minimum detectable concentration was less than 2 pg/ml.</t>
  </si>
  <si>
    <t>Nourbakhsh et al. 2018</t>
  </si>
  <si>
    <t>I-III</t>
  </si>
  <si>
    <t>Includes healthy controls.</t>
  </si>
  <si>
    <t>Olszanecka-Glinianowicz et al. 2015</t>
  </si>
  <si>
    <t>Lower limit of sensitivity of 0.5ng/ml. Inter and intra-assay CVs: 3.7% and 4.6%%</t>
  </si>
  <si>
    <t>Pan et al. 2010</t>
  </si>
  <si>
    <t>Intra-assay CV 4.6%, inter-assay CV 7.8%</t>
  </si>
  <si>
    <t>Pourbehi et al. 2016</t>
  </si>
  <si>
    <t>Mean intra- and interassay coefficients of variation of the omentin-1 assay were 4.51 to 7.4% and 4.19 to 9.27%</t>
  </si>
  <si>
    <t>Sanchis-Gomar et al. 2015</t>
  </si>
  <si>
    <t>The intra- and inter-assay coefficients of variation were less than 7 % and less than 9 %</t>
  </si>
  <si>
    <t>Sarhat et al. 2020</t>
  </si>
  <si>
    <t>Whole saliva</t>
  </si>
  <si>
    <t>Navazesh method</t>
  </si>
  <si>
    <t>Sarhat et al. 2018</t>
  </si>
  <si>
    <t>Lower limit of detection - 0.78 ng/mL.. Intra- and inter-assay CVs were 3.2 and 4.4 %.</t>
  </si>
  <si>
    <t>Sdralis et al. 2013</t>
  </si>
  <si>
    <t> Intra- and inter assay CVs were between 3% and 5%. The detection limit was 0.5 ng/mL.</t>
  </si>
  <si>
    <t>150.7 </t>
  </si>
  <si>
    <t>Intra- and inter-assay CVs were 5.9% and 6.7%</t>
  </si>
  <si>
    <t>ng/dl</t>
  </si>
  <si>
    <t>Serinkan Cinemre et al. 2020</t>
  </si>
  <si>
    <t>Sengul et al. 2013</t>
  </si>
  <si>
    <t>Shen et al. 2016</t>
  </si>
  <si>
    <t>Fasting state</t>
  </si>
  <si>
    <t>Renal</t>
  </si>
  <si>
    <t>Shibata et al. 2011</t>
  </si>
  <si>
    <t>CVs intra- and inter-assay: 4.1% and 4.8%</t>
  </si>
  <si>
    <t>Sit et al. 2014</t>
  </si>
  <si>
    <t>Sperling et al. 2016</t>
  </si>
  <si>
    <t>Intra-assay and inter-assay CVs: 11.0% and 12.1%</t>
  </si>
  <si>
    <t>28..67</t>
  </si>
  <si>
    <t>Stejskal et al. 2016</t>
  </si>
  <si>
    <t>Limit of detection - 0.5 mg/L and the limit of quantification - 1.1 mg/L; the intra-assay CV &lt; 6% and inter-assay CV &lt; 12%.</t>
  </si>
  <si>
    <t>mg/L</t>
  </si>
  <si>
    <t>Tahmasebpour et al. 2020</t>
  </si>
  <si>
    <t>Sensitivity of 1ng/L</t>
  </si>
  <si>
    <t>Cancer tissue</t>
  </si>
  <si>
    <t>qRT-PCR</t>
  </si>
  <si>
    <t xml:space="preserve">Fasting </t>
  </si>
  <si>
    <t>Method fully described</t>
  </si>
  <si>
    <t>Takahashi et  al. 2013</t>
  </si>
  <si>
    <t>Min detectable concentration of 0.5ng/ml</t>
  </si>
  <si>
    <t>Tan et al. 2008</t>
  </si>
  <si>
    <t xml:space="preserve">F </t>
  </si>
  <si>
    <t>Intra-assay CV &lt; 6%</t>
  </si>
  <si>
    <t>Tao et al. 2016</t>
  </si>
  <si>
    <t>168.39-245.07</t>
  </si>
  <si>
    <t>Tekce et al. 2014</t>
  </si>
  <si>
    <t>Range of the assay 0.50–64.0 ng/mL. The inter- and intraassay CVs were 4.4 and 3.2 %.</t>
  </si>
  <si>
    <t>Turan et al. 2014</t>
  </si>
  <si>
    <t>Turkcu et al. 2015</t>
  </si>
  <si>
    <t>Tuttolomondo et al. 2019</t>
  </si>
  <si>
    <t>Detection range, 0.031 to 2 ng/mL; sensitivity, 0.01 ng/mL</t>
  </si>
  <si>
    <t>Sensitivity 0.5 ng/ml. Both CVs &lt; 10%.</t>
  </si>
  <si>
    <t>Urbanova et al. 2013</t>
  </si>
  <si>
    <t>Linear range of the assay was 0.50–64.0 mg/L. The inter- and intra-assay CVs were 4.4% and 3.2%</t>
  </si>
  <si>
    <t>155-662</t>
  </si>
  <si>
    <t>151-758</t>
  </si>
  <si>
    <t>Colon carcinoma</t>
  </si>
  <si>
    <t>III</t>
  </si>
  <si>
    <t xml:space="preserve">After diagnosis and surgical treatment and chemo. Measurements taken at 2 months after chemo. </t>
  </si>
  <si>
    <t xml:space="preserve">NR - Newly diagnosed patients so I assume there was no treatment. </t>
  </si>
  <si>
    <t>Linear range of the assay was 0.50–64.0 mg/L. The inter- and intra-assay CV were 4.4 and 3.2 %</t>
  </si>
  <si>
    <t>297.1–945.7</t>
  </si>
  <si>
    <t>Uygur et al. 2016</t>
  </si>
  <si>
    <t>Ovenright fast</t>
  </si>
  <si>
    <t>Wan et al. 2015</t>
  </si>
  <si>
    <t>164.2-251.2</t>
  </si>
  <si>
    <t>Intra- and inter-assay CV were 5.6% and 7.0%</t>
  </si>
  <si>
    <t>Wang et al. 2013 (a)</t>
  </si>
  <si>
    <t>Wang et al. 2013 (b)</t>
  </si>
  <si>
    <t>18.71-27.21</t>
  </si>
  <si>
    <t>Wang et al. 2014</t>
  </si>
  <si>
    <t>Range of 50 ng/L to 1 000 ng/L.</t>
  </si>
  <si>
    <t>Wilms et al. 2015</t>
  </si>
  <si>
    <t>Intra-assay and the inter-assay CVs of this kit were 3.7 and 4.6%</t>
  </si>
  <si>
    <t>Wittenbecher et al. 2015</t>
  </si>
  <si>
    <t>383.6-418.4</t>
  </si>
  <si>
    <t>Intra-assay CVs between 3.2% and 4.1% (8 samples, two replicates), inter-assay CVs between 4.4% and 4.8%</t>
  </si>
  <si>
    <t>90% participants were fasted</t>
  </si>
  <si>
    <t>Wojcik et al. 2014</t>
  </si>
  <si>
    <t>115.68-587.51</t>
  </si>
  <si>
    <t>Intra and inter CVs 4% and 5%</t>
  </si>
  <si>
    <t>Wyskida et al. 2017</t>
  </si>
  <si>
    <t>Xu et al. 2012</t>
  </si>
  <si>
    <t>14.6-28.39</t>
  </si>
  <si>
    <t>Linear range: 0.78-50 ng/ml. Inter and intra-assay CVs were &lt;10% and &lt;5%.</t>
  </si>
  <si>
    <t>Linear range: 0.78-50 ng/ml. Inter and intra-assay CVs were &lt;8% and &lt;4%.</t>
  </si>
  <si>
    <t>ug/L</t>
  </si>
  <si>
    <t>Yang et al. 2015</t>
  </si>
  <si>
    <t>Yang et al. 2016</t>
  </si>
  <si>
    <t>Intra and inter-assay CVS &lt;5% and &lt;6%</t>
  </si>
  <si>
    <t>Yildirim et al. 2014</t>
  </si>
  <si>
    <t>Linear range: 0.5 - 64mg/L; inter and intra-assay CVs 4.4 and 3.2%.</t>
  </si>
  <si>
    <t>326-794.2</t>
  </si>
  <si>
    <t>Yildiz et al. 2017</t>
  </si>
  <si>
    <t>Detection range 1.56-100 pg/ml. Inter- and intra-assay coefficients were &lt;10% and &lt;8%.</t>
  </si>
  <si>
    <t>Ovarian</t>
  </si>
  <si>
    <t>Advanced: IIIc and IV</t>
  </si>
  <si>
    <t>All receiving same type of chemo.</t>
  </si>
  <si>
    <t>Includes apparently healthy controls.</t>
  </si>
  <si>
    <t>Yin et al. 2015</t>
  </si>
  <si>
    <t>24.71-33.21</t>
  </si>
  <si>
    <t>CVs of intra- and inter-assay were 3.5–5.7% and 4.6–6.8%.</t>
  </si>
  <si>
    <t>Yue et al. 2018</t>
  </si>
  <si>
    <t>116.2-177.3</t>
  </si>
  <si>
    <t>Zabetian-Targhi et al. 2016</t>
  </si>
  <si>
    <t>Zaratti et al. 2019</t>
  </si>
  <si>
    <t>Inter- and intra-assay CV &lt;7%</t>
  </si>
  <si>
    <t xml:space="preserve">Zhang et al. 2014 </t>
  </si>
  <si>
    <t>Intra-assay CV 4.7%; inter-assay CV 6.8%. Detection limit of the assay: 20 to 800 ng/L.</t>
  </si>
  <si>
    <t xml:space="preserve">Zhang et al. 2015 </t>
  </si>
  <si>
    <t>Zhang et al. 2018</t>
  </si>
  <si>
    <t>Zhang et al. 2016</t>
  </si>
  <si>
    <t>Linear range: 1.56pg/ml -  100pg/ml. Intra and inter-assay CVs &lt;10% and &lt;9.5%.</t>
  </si>
  <si>
    <t>2.298-13.153</t>
  </si>
  <si>
    <t>Bladder</t>
  </si>
  <si>
    <t xml:space="preserve">NR - newly diagnosed </t>
  </si>
  <si>
    <t>0-9.155</t>
  </si>
  <si>
    <t>Zhao et al. 2019</t>
  </si>
  <si>
    <t>Inter- and intra-assay CVs: 5.6-7.1%</t>
  </si>
  <si>
    <t>Surgery. No other treatment discussed.S</t>
  </si>
  <si>
    <t>Zhong et al. 2011</t>
  </si>
  <si>
    <t>Zhou et al. 2019</t>
  </si>
  <si>
    <t>Detect range: 1.56-100pg/ml; CVs intra-assay &lt;8%, inter-assay precision &lt;10%</t>
  </si>
  <si>
    <t xml:space="preserve"> NR</t>
  </si>
  <si>
    <t>Minimum detectable dose: 0.38 ng/ml; both CVs &lt; 10%</t>
  </si>
  <si>
    <t>Zhou et al. 2017</t>
  </si>
  <si>
    <t>Zorlu et al. 2016</t>
  </si>
  <si>
    <t>Khademi - Ansari et al. 2018</t>
  </si>
  <si>
    <t>Khadem Ansari et al. 2018</t>
  </si>
  <si>
    <t>Intra-assay variation &lt;6%</t>
  </si>
  <si>
    <t>Miura et al. 2015</t>
  </si>
  <si>
    <t>690–1040</t>
  </si>
  <si>
    <t>Miller et al. 2020</t>
  </si>
  <si>
    <t>At induction of anesthesia</t>
  </si>
  <si>
    <t> Sensitivity &lt;46.875 pg/mL; reference range: 78.125–5000 pg/mL. Intra and  inter-assay CV &lt;8% and &lt;10%.</t>
  </si>
  <si>
    <t>GI cancer (oesophageal, gastric, or pancreatic)</t>
  </si>
  <si>
    <t>Undergoing surgical resection with curative intent.</t>
  </si>
  <si>
    <t>excluded</t>
  </si>
  <si>
    <t xml:space="preserve">LEGEND </t>
  </si>
  <si>
    <t>requires conversion</t>
  </si>
  <si>
    <t>Mean ITLN1 (ng/ml)</t>
  </si>
  <si>
    <t>SD ITLN1 (ng/ml)</t>
  </si>
  <si>
    <t>skewed data; aberrant values after conversion</t>
  </si>
  <si>
    <t>Y</t>
  </si>
  <si>
    <t>Collection described (Y/N)</t>
  </si>
  <si>
    <t>y</t>
  </si>
  <si>
    <t>n</t>
  </si>
  <si>
    <t>Linear range of the assay was 0.50–32.0 ug/L. Inter- and intra-assay CVs were 8–10% and 4–6%.</t>
  </si>
  <si>
    <t>42..3</t>
  </si>
  <si>
    <t>Includes healthy controls. Various types of lung cancer included in the same sample (small cell, squamose cell, adenocarcinoma, etc.)</t>
  </si>
  <si>
    <t>Uyeturk et al. 2014 (2)</t>
  </si>
  <si>
    <t>Yan et al. 2011 (1)</t>
  </si>
  <si>
    <t>Yan et al. 2011 (2)</t>
  </si>
  <si>
    <t>Uyeturk et al. 2014 (1)</t>
  </si>
  <si>
    <t>The numbers (i.e. Uyeturk et al., 2014 (1) and (2)) are used when two studies were published by the same author in the same year</t>
  </si>
  <si>
    <t xml:space="preserve">In the R tabs, the letters (Miller et al. 2020 (a), Miller et al. 2020 (b)) are used to identify two or more groups from the same study. </t>
  </si>
  <si>
    <t>Akbulut et al. 2020</t>
  </si>
  <si>
    <t>Intra - 4.1% and inter 4.8%</t>
  </si>
  <si>
    <t>Ali et al.2020</t>
  </si>
  <si>
    <t>43-339.4</t>
  </si>
  <si>
    <t>8-12h fast</t>
  </si>
  <si>
    <t>Can Sandikci et al. 2021</t>
  </si>
  <si>
    <t>Chen et al. 2021</t>
  </si>
  <si>
    <t>10.8-28.7</t>
  </si>
  <si>
    <t>Gazzaz et al. 2021</t>
  </si>
  <si>
    <t>Christodoulatos et al. 2021</t>
  </si>
  <si>
    <t>Golestani et al. 2021</t>
  </si>
  <si>
    <t>Kadoglou et al. 2021</t>
  </si>
  <si>
    <t>limit of detection 0.5 µg/L,  linear range of the assay 50–644 µg/L, inter-assay and intra-assay coefficients of variations varied within 4.4–4.8% and 3.2–4.1%</t>
  </si>
  <si>
    <t>Various</t>
  </si>
  <si>
    <t>No therapy</t>
  </si>
  <si>
    <t>Fastting 12h</t>
  </si>
  <si>
    <t>Sensitivity 1 ng/ml</t>
  </si>
  <si>
    <t>EIA</t>
  </si>
  <si>
    <t>intra-assay CVs 3.2–4.1% and intra-assay 4.6.-7.9%</t>
  </si>
  <si>
    <t>Kukla et al. 2021</t>
  </si>
  <si>
    <t>435.3-1148.5</t>
  </si>
  <si>
    <t>sensitivity 0.5 ng/ml, intra-assay error 3.7% and inter-assay error 4.6%</t>
  </si>
  <si>
    <t>Li et al. 2021</t>
  </si>
  <si>
    <t>Nasif et al. 2021</t>
  </si>
  <si>
    <t>range: 0.5–32 ng/ml inter-assay variability: 4.61%; intra-assay variability: 5.2%</t>
  </si>
  <si>
    <t>Neumayr et al. 2021</t>
  </si>
  <si>
    <t>Rahmanian et al. 2021</t>
  </si>
  <si>
    <t>Tosun et al. 2022</t>
  </si>
  <si>
    <t>detection range: 0.031–2 ng/ml; sensitivity: 0.01 ng/ml </t>
  </si>
  <si>
    <t>At enrolment</t>
  </si>
  <si>
    <t>Tuttolomondo et al. 2021</t>
  </si>
  <si>
    <t>Panagiotou et al. 2021</t>
  </si>
  <si>
    <t>Overnighy fast</t>
  </si>
  <si>
    <t>Less than &lt;10% intra- and inter-assay CV</t>
  </si>
  <si>
    <t>Chemotherapy</t>
  </si>
  <si>
    <t>Sensitivity 2ng/ml. Less than &lt;10% intra- and inter-assay CV</t>
  </si>
  <si>
    <t>Participants details</t>
  </si>
  <si>
    <t>Described correctly (Y/N)</t>
  </si>
  <si>
    <t>Mean/ median/ mode</t>
  </si>
  <si>
    <t>SD/ SEM/ IQR/ CI</t>
  </si>
  <si>
    <t>Value</t>
  </si>
  <si>
    <t>ITLN1 value converted to mean and SD &amp; ng/ml</t>
  </si>
  <si>
    <t>Assay details</t>
  </si>
  <si>
    <t>Studies excluded as ITLN1 values were reported as geometrical mean (i.e. impossible to convert to arithmetical mean) or as nmol/L (impossible to convert to ng/ml)</t>
  </si>
  <si>
    <t>Prospective cohort study (looks at the association between omentin and cancer risk&amp; analysing data collected over 10 years). Includes healthy controls</t>
  </si>
  <si>
    <t>Included control group that suffers from beningn prostate hyperplasia</t>
  </si>
  <si>
    <t xml:space="preserve">Included healthy controls. Calculated geometrical mean. Impossible to include in meta-analysis. </t>
  </si>
  <si>
    <t>Omentin deregulated in BC tissue compared to adjacent normal tissue (levels not reported for normal tissue).</t>
  </si>
  <si>
    <t xml:space="preserve">Measurements taken at 2 months after chemotherapy. It can be argued that patients were already recovering since none of them had metastasis. </t>
  </si>
  <si>
    <t>Studies excluded as ITLN1 values were reported as geometrical mean (i.e. impossible to convert to arithmetical mean) or as nmol/L (impossible to convert to ng/ml).</t>
  </si>
  <si>
    <t>Studies that measured ITLN1 tissue concentration were also excluded from the meta-analysis since not enough data were available.</t>
  </si>
  <si>
    <t>Relative expression  calculated using 2^(-∆Ct)</t>
  </si>
  <si>
    <t>Relative expression  calculated using 2^(-∆Ct);</t>
  </si>
  <si>
    <t>Includes apparently healthy controls. Divided cancer patients based on the degree of weight lost. Groups will be combined in the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</si>
</sst>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02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E2E2E"/>
      <name val="Georgia"/>
      <family val="1"/>
    </font>
    <font>
      <sz val="11"/>
      <color rgb="FF2E2E2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8F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2" fontId="0" fillId="5" borderId="0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2" fontId="0" fillId="5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7" fillId="0" borderId="0" xfId="0" applyFont="1"/>
    <xf numFmtId="0" fontId="0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2"/>
  <sheetViews>
    <sheetView topLeftCell="A165" zoomScale="55" zoomScaleNormal="55" workbookViewId="0">
      <pane xSplit="1" topLeftCell="B1" activePane="topRight" state="frozen"/>
      <selection pane="topRight" activeCell="A181" sqref="A181:XFD181"/>
    </sheetView>
  </sheetViews>
  <sheetFormatPr defaultRowHeight="14.5" x14ac:dyDescent="0.35"/>
  <cols>
    <col min="1" max="1" width="28.1796875" style="4" customWidth="1"/>
    <col min="2" max="2" width="5.7265625" style="4" customWidth="1"/>
    <col min="3" max="3" width="7.1796875" style="4" customWidth="1"/>
    <col min="4" max="4" width="7.7265625" style="4" customWidth="1"/>
    <col min="5" max="5" width="4.6328125" style="4" customWidth="1"/>
    <col min="6" max="6" width="7.6328125" style="4" customWidth="1"/>
    <col min="7" max="7" width="6.54296875" style="4" customWidth="1"/>
    <col min="8" max="8" width="14.90625" style="4" customWidth="1"/>
    <col min="9" max="9" width="19.90625" style="4" customWidth="1"/>
    <col min="10" max="10" width="15.90625" style="4" customWidth="1"/>
    <col min="11" max="11" width="17.6328125" style="4" customWidth="1"/>
    <col min="12" max="12" width="41.26953125" style="4" customWidth="1"/>
    <col min="13" max="13" width="16.453125" style="4" customWidth="1"/>
    <col min="14" max="14" width="10.26953125" style="4" customWidth="1"/>
    <col min="15" max="15" width="9.90625" style="4" customWidth="1"/>
    <col min="16" max="16" width="15.453125" style="4" customWidth="1"/>
    <col min="17" max="17" width="10.81640625" style="4" customWidth="1"/>
    <col min="18" max="18" width="14.08984375" style="4" customWidth="1"/>
    <col min="19" max="19" width="12.81640625" style="4" customWidth="1"/>
    <col min="20" max="20" width="20.6328125" style="4" customWidth="1"/>
    <col min="21" max="16384" width="8.7265625" style="4"/>
  </cols>
  <sheetData>
    <row r="1" spans="1:24" s="2" customFormat="1" ht="28" customHeight="1" x14ac:dyDescent="0.35">
      <c r="A1" s="10" t="s">
        <v>0</v>
      </c>
      <c r="B1" s="67" t="s">
        <v>411</v>
      </c>
      <c r="C1" s="68"/>
      <c r="D1" s="68"/>
      <c r="E1" s="68"/>
      <c r="F1" s="68"/>
      <c r="G1" s="69"/>
      <c r="H1" s="67" t="s">
        <v>52</v>
      </c>
      <c r="I1" s="68"/>
      <c r="J1" s="68"/>
      <c r="K1" s="68"/>
      <c r="L1" s="68"/>
      <c r="M1" s="68"/>
      <c r="N1" s="68"/>
      <c r="O1" s="68"/>
      <c r="P1" s="68"/>
      <c r="Q1" s="68"/>
      <c r="R1" s="69"/>
      <c r="S1" s="67" t="s">
        <v>416</v>
      </c>
      <c r="T1" s="69"/>
      <c r="U1" s="73" t="s">
        <v>2</v>
      </c>
      <c r="V1" s="74"/>
      <c r="W1" s="74"/>
      <c r="X1" s="74"/>
    </row>
    <row r="2" spans="1:24" s="7" customFormat="1" ht="43.5" x14ac:dyDescent="0.35">
      <c r="A2" s="12"/>
      <c r="B2" s="12" t="s">
        <v>17</v>
      </c>
      <c r="C2" s="6" t="s">
        <v>13</v>
      </c>
      <c r="D2" s="6" t="s">
        <v>18</v>
      </c>
      <c r="E2" s="6" t="s">
        <v>19</v>
      </c>
      <c r="F2" s="6" t="s">
        <v>20</v>
      </c>
      <c r="G2" s="8" t="s">
        <v>21</v>
      </c>
      <c r="H2" s="12" t="s">
        <v>22</v>
      </c>
      <c r="I2" s="6" t="s">
        <v>4</v>
      </c>
      <c r="J2" s="6" t="s">
        <v>363</v>
      </c>
      <c r="K2" s="6" t="s">
        <v>23</v>
      </c>
      <c r="L2" s="6" t="s">
        <v>417</v>
      </c>
      <c r="M2" s="6" t="s">
        <v>412</v>
      </c>
      <c r="N2" s="6" t="s">
        <v>1</v>
      </c>
      <c r="O2" s="6" t="s">
        <v>413</v>
      </c>
      <c r="P2" s="6" t="s">
        <v>415</v>
      </c>
      <c r="Q2" s="6" t="s">
        <v>414</v>
      </c>
      <c r="R2" s="53" t="s">
        <v>415</v>
      </c>
      <c r="S2" s="52" t="s">
        <v>359</v>
      </c>
      <c r="T2" s="54" t="s">
        <v>360</v>
      </c>
      <c r="U2" s="70"/>
    </row>
    <row r="3" spans="1:24" s="1" customFormat="1" x14ac:dyDescent="0.35">
      <c r="A3" s="14" t="s">
        <v>8</v>
      </c>
      <c r="B3" s="16">
        <v>80</v>
      </c>
      <c r="C3" s="9" t="s">
        <v>14</v>
      </c>
      <c r="D3" s="9">
        <v>39</v>
      </c>
      <c r="E3" s="9">
        <v>4</v>
      </c>
      <c r="F3" s="9">
        <v>21</v>
      </c>
      <c r="G3" s="17">
        <v>1.7</v>
      </c>
      <c r="H3" s="16" t="s">
        <v>3</v>
      </c>
      <c r="I3" s="9" t="s">
        <v>9</v>
      </c>
      <c r="J3" s="9" t="s">
        <v>362</v>
      </c>
      <c r="K3" s="9" t="s">
        <v>5</v>
      </c>
      <c r="L3" s="9" t="s">
        <v>35</v>
      </c>
      <c r="M3" s="18" t="s">
        <v>17</v>
      </c>
      <c r="N3" s="18" t="s">
        <v>10</v>
      </c>
      <c r="O3" s="18" t="s">
        <v>25</v>
      </c>
      <c r="P3" s="18">
        <v>58.8</v>
      </c>
      <c r="Q3" s="18" t="s">
        <v>26</v>
      </c>
      <c r="R3" s="18">
        <v>8</v>
      </c>
      <c r="S3" s="42">
        <v>5.8799999999999998E-2</v>
      </c>
      <c r="T3" s="18">
        <v>8.0000000000000002E-3</v>
      </c>
      <c r="U3" s="3"/>
    </row>
    <row r="4" spans="1:24" s="1" customFormat="1" x14ac:dyDescent="0.35">
      <c r="A4" s="14" t="s">
        <v>11</v>
      </c>
      <c r="B4" s="16">
        <v>22</v>
      </c>
      <c r="C4" s="9" t="s">
        <v>12</v>
      </c>
      <c r="D4" s="9">
        <v>27</v>
      </c>
      <c r="E4" s="9">
        <v>1</v>
      </c>
      <c r="F4" s="9">
        <v>25.1</v>
      </c>
      <c r="G4" s="17">
        <v>0.8</v>
      </c>
      <c r="H4" s="16" t="s">
        <v>3</v>
      </c>
      <c r="I4" s="9" t="s">
        <v>9</v>
      </c>
      <c r="J4" s="9" t="s">
        <v>362</v>
      </c>
      <c r="K4" s="9" t="s">
        <v>5</v>
      </c>
      <c r="L4" s="9" t="s">
        <v>6</v>
      </c>
      <c r="M4" s="18" t="s">
        <v>17</v>
      </c>
      <c r="N4" s="18" t="s">
        <v>7</v>
      </c>
      <c r="O4" s="18" t="s">
        <v>25</v>
      </c>
      <c r="P4" s="18">
        <v>24.13</v>
      </c>
      <c r="Q4" s="18" t="s">
        <v>27</v>
      </c>
      <c r="R4" s="18">
        <v>0.27</v>
      </c>
      <c r="S4" s="42">
        <v>24.13</v>
      </c>
      <c r="T4" s="18">
        <f>R4*SQRT(B4)</f>
        <v>1.266412255152326</v>
      </c>
      <c r="U4" s="3"/>
    </row>
    <row r="5" spans="1:24" s="1" customFormat="1" x14ac:dyDescent="0.35">
      <c r="A5" s="14"/>
      <c r="B5" s="16">
        <v>22</v>
      </c>
      <c r="C5" s="9" t="s">
        <v>12</v>
      </c>
      <c r="D5" s="9">
        <v>27</v>
      </c>
      <c r="E5" s="9">
        <v>1</v>
      </c>
      <c r="F5" s="9">
        <v>35.4</v>
      </c>
      <c r="G5" s="17">
        <v>1.1000000000000001</v>
      </c>
      <c r="H5" s="16"/>
      <c r="I5" s="9"/>
      <c r="J5" s="9"/>
      <c r="K5" s="9"/>
      <c r="L5" s="9"/>
      <c r="M5" s="18"/>
      <c r="N5" s="18"/>
      <c r="O5" s="18"/>
      <c r="P5" s="18">
        <v>19.88</v>
      </c>
      <c r="Q5" s="18"/>
      <c r="R5" s="18">
        <v>0.32600000000000001</v>
      </c>
      <c r="S5" s="42">
        <v>19.88</v>
      </c>
      <c r="T5" s="18">
        <f>R5*SQRT(B5)</f>
        <v>1.5290755377024381</v>
      </c>
      <c r="U5" s="3"/>
    </row>
    <row r="6" spans="1:24" s="1" customFormat="1" x14ac:dyDescent="0.35">
      <c r="A6" s="14" t="s">
        <v>15</v>
      </c>
      <c r="B6" s="16">
        <v>20</v>
      </c>
      <c r="C6" s="9" t="s">
        <v>24</v>
      </c>
      <c r="D6" s="9">
        <v>56</v>
      </c>
      <c r="E6" s="9">
        <v>6</v>
      </c>
      <c r="F6" s="9">
        <v>22</v>
      </c>
      <c r="G6" s="17">
        <v>2.6</v>
      </c>
      <c r="H6" s="16" t="s">
        <v>3</v>
      </c>
      <c r="I6" s="9" t="s">
        <v>6</v>
      </c>
      <c r="J6" s="9" t="s">
        <v>17</v>
      </c>
      <c r="K6" s="9" t="s">
        <v>5</v>
      </c>
      <c r="L6" s="9" t="s">
        <v>6</v>
      </c>
      <c r="M6" s="18" t="s">
        <v>17</v>
      </c>
      <c r="N6" s="18" t="s">
        <v>16</v>
      </c>
      <c r="O6" s="18" t="s">
        <v>25</v>
      </c>
      <c r="P6" s="18">
        <v>2060</v>
      </c>
      <c r="Q6" s="18" t="s">
        <v>26</v>
      </c>
      <c r="R6" s="18">
        <v>1326.07</v>
      </c>
      <c r="S6" s="42">
        <v>2.06</v>
      </c>
      <c r="T6" s="18">
        <v>1.3260000000000001</v>
      </c>
      <c r="U6" s="3"/>
    </row>
    <row r="7" spans="1:24" s="1" customFormat="1" x14ac:dyDescent="0.35">
      <c r="A7" s="14" t="s">
        <v>28</v>
      </c>
      <c r="B7" s="16">
        <v>20</v>
      </c>
      <c r="C7" s="9" t="s">
        <v>6</v>
      </c>
      <c r="D7" s="9" t="s">
        <v>6</v>
      </c>
      <c r="E7" s="9" t="s">
        <v>6</v>
      </c>
      <c r="F7" s="9" t="s">
        <v>6</v>
      </c>
      <c r="G7" s="17" t="s">
        <v>6</v>
      </c>
      <c r="H7" s="16" t="s">
        <v>3</v>
      </c>
      <c r="I7" s="9" t="s">
        <v>6</v>
      </c>
      <c r="J7" s="9" t="s">
        <v>17</v>
      </c>
      <c r="K7" s="9" t="s">
        <v>5</v>
      </c>
      <c r="L7" s="9" t="s">
        <v>6</v>
      </c>
      <c r="M7" s="18" t="s">
        <v>17</v>
      </c>
      <c r="N7" s="18" t="s">
        <v>7</v>
      </c>
      <c r="O7" s="18" t="s">
        <v>25</v>
      </c>
      <c r="P7" s="18">
        <v>14.73</v>
      </c>
      <c r="Q7" s="18" t="s">
        <v>26</v>
      </c>
      <c r="R7" s="18">
        <v>2.16</v>
      </c>
      <c r="S7" s="42">
        <v>14.73</v>
      </c>
      <c r="T7" s="18">
        <v>2.16</v>
      </c>
      <c r="U7" s="3"/>
    </row>
    <row r="8" spans="1:24" s="1" customFormat="1" x14ac:dyDescent="0.35">
      <c r="A8" s="14" t="s">
        <v>29</v>
      </c>
      <c r="B8" s="16">
        <v>39</v>
      </c>
      <c r="C8" s="9" t="s">
        <v>12</v>
      </c>
      <c r="D8" s="9">
        <v>24</v>
      </c>
      <c r="E8" s="9">
        <v>5</v>
      </c>
      <c r="F8" s="9">
        <v>21.9</v>
      </c>
      <c r="G8" s="17">
        <v>1.8</v>
      </c>
      <c r="H8" s="16" t="s">
        <v>3</v>
      </c>
      <c r="I8" s="9" t="s">
        <v>30</v>
      </c>
      <c r="J8" s="9" t="s">
        <v>362</v>
      </c>
      <c r="K8" s="9" t="s">
        <v>5</v>
      </c>
      <c r="L8" s="9" t="s">
        <v>31</v>
      </c>
      <c r="M8" s="18" t="s">
        <v>362</v>
      </c>
      <c r="N8" s="18" t="s">
        <v>7</v>
      </c>
      <c r="O8" s="18" t="s">
        <v>25</v>
      </c>
      <c r="P8" s="18">
        <v>26.9</v>
      </c>
      <c r="Q8" s="18" t="s">
        <v>26</v>
      </c>
      <c r="R8" s="18">
        <v>18.7</v>
      </c>
      <c r="S8" s="42">
        <v>26.9</v>
      </c>
      <c r="T8" s="59">
        <v>18.7</v>
      </c>
      <c r="U8" s="3"/>
    </row>
    <row r="9" spans="1:24" s="1" customFormat="1" ht="43.5" x14ac:dyDescent="0.35">
      <c r="A9" s="14" t="s">
        <v>29</v>
      </c>
      <c r="B9" s="16">
        <v>89</v>
      </c>
      <c r="C9" s="9" t="s">
        <v>24</v>
      </c>
      <c r="D9" s="9">
        <v>41</v>
      </c>
      <c r="E9" s="9">
        <v>9</v>
      </c>
      <c r="F9" s="9">
        <v>26.5</v>
      </c>
      <c r="G9" s="17">
        <v>4.2</v>
      </c>
      <c r="H9" s="16" t="s">
        <v>3</v>
      </c>
      <c r="I9" s="9" t="s">
        <v>9</v>
      </c>
      <c r="J9" s="9" t="s">
        <v>362</v>
      </c>
      <c r="K9" s="9" t="s">
        <v>5</v>
      </c>
      <c r="L9" s="9" t="s">
        <v>36</v>
      </c>
      <c r="M9" s="18" t="s">
        <v>362</v>
      </c>
      <c r="N9" s="18" t="s">
        <v>7</v>
      </c>
      <c r="O9" s="18" t="s">
        <v>32</v>
      </c>
      <c r="P9" s="18">
        <v>10.5</v>
      </c>
      <c r="Q9" s="18" t="s">
        <v>33</v>
      </c>
      <c r="R9" s="18" t="s">
        <v>34</v>
      </c>
      <c r="S9" s="42">
        <v>11.87</v>
      </c>
      <c r="T9" s="59">
        <v>12.28</v>
      </c>
      <c r="U9" s="3"/>
    </row>
    <row r="10" spans="1:24" s="1" customFormat="1" x14ac:dyDescent="0.35">
      <c r="A10" s="14" t="s">
        <v>37</v>
      </c>
      <c r="B10" s="16">
        <v>30</v>
      </c>
      <c r="C10" s="9" t="s">
        <v>24</v>
      </c>
      <c r="D10" s="9">
        <v>48</v>
      </c>
      <c r="E10" s="9">
        <v>8</v>
      </c>
      <c r="F10" s="9">
        <v>28.3</v>
      </c>
      <c r="G10" s="17">
        <v>3.5</v>
      </c>
      <c r="H10" s="16" t="s">
        <v>3</v>
      </c>
      <c r="I10" s="9" t="s">
        <v>9</v>
      </c>
      <c r="J10" s="9" t="s">
        <v>362</v>
      </c>
      <c r="K10" s="9" t="s">
        <v>5</v>
      </c>
      <c r="L10" s="9" t="s">
        <v>6</v>
      </c>
      <c r="M10" s="18" t="s">
        <v>17</v>
      </c>
      <c r="N10" s="18" t="s">
        <v>16</v>
      </c>
      <c r="O10" s="18" t="s">
        <v>25</v>
      </c>
      <c r="P10" s="18">
        <v>177.6</v>
      </c>
      <c r="Q10" s="18" t="s">
        <v>26</v>
      </c>
      <c r="R10" s="18">
        <v>27.7</v>
      </c>
      <c r="S10" s="42">
        <v>0.17760000000000001</v>
      </c>
      <c r="T10" s="59">
        <v>2.7699999999999999E-2</v>
      </c>
      <c r="U10" s="3"/>
    </row>
    <row r="11" spans="1:24" s="1" customFormat="1" ht="29" x14ac:dyDescent="0.35">
      <c r="A11" s="14" t="s">
        <v>38</v>
      </c>
      <c r="B11" s="16">
        <v>30</v>
      </c>
      <c r="C11" s="9" t="s">
        <v>12</v>
      </c>
      <c r="D11" s="9">
        <v>50</v>
      </c>
      <c r="E11" s="9">
        <v>3</v>
      </c>
      <c r="F11" s="9">
        <v>23.4</v>
      </c>
      <c r="G11" s="17">
        <v>1.5</v>
      </c>
      <c r="H11" s="16" t="s">
        <v>3</v>
      </c>
      <c r="I11" s="9" t="s">
        <v>6</v>
      </c>
      <c r="J11" s="9" t="s">
        <v>17</v>
      </c>
      <c r="K11" s="9" t="s">
        <v>5</v>
      </c>
      <c r="L11" s="9" t="s">
        <v>48</v>
      </c>
      <c r="M11" s="18" t="s">
        <v>17</v>
      </c>
      <c r="N11" s="18" t="s">
        <v>7</v>
      </c>
      <c r="O11" s="18" t="s">
        <v>25</v>
      </c>
      <c r="P11" s="18">
        <v>108.8</v>
      </c>
      <c r="Q11" s="18" t="s">
        <v>26</v>
      </c>
      <c r="R11" s="18">
        <v>65.400000000000006</v>
      </c>
      <c r="S11" s="42">
        <v>108.8</v>
      </c>
      <c r="T11" s="59">
        <v>65.400000000000006</v>
      </c>
      <c r="U11" s="3"/>
    </row>
    <row r="12" spans="1:24" s="1" customFormat="1" ht="29" x14ac:dyDescent="0.35">
      <c r="A12" s="14" t="s">
        <v>46</v>
      </c>
      <c r="B12" s="16">
        <v>2295</v>
      </c>
      <c r="C12" s="9" t="s">
        <v>24</v>
      </c>
      <c r="D12" s="9">
        <v>50</v>
      </c>
      <c r="E12" s="9">
        <v>9</v>
      </c>
      <c r="F12" s="9">
        <v>26</v>
      </c>
      <c r="G12" s="17">
        <v>4</v>
      </c>
      <c r="H12" s="16" t="s">
        <v>3</v>
      </c>
      <c r="I12" s="9" t="s">
        <v>6</v>
      </c>
      <c r="J12" s="9" t="s">
        <v>17</v>
      </c>
      <c r="K12" s="9" t="s">
        <v>5</v>
      </c>
      <c r="L12" s="9" t="s">
        <v>49</v>
      </c>
      <c r="M12" s="18" t="s">
        <v>362</v>
      </c>
      <c r="N12" s="18" t="s">
        <v>7</v>
      </c>
      <c r="O12" s="18" t="s">
        <v>32</v>
      </c>
      <c r="P12" s="18">
        <v>396</v>
      </c>
      <c r="Q12" s="18" t="s">
        <v>33</v>
      </c>
      <c r="R12" s="18" t="s">
        <v>53</v>
      </c>
      <c r="S12" s="42">
        <v>403.7</v>
      </c>
      <c r="T12" s="59">
        <v>117.2</v>
      </c>
      <c r="U12" s="3"/>
    </row>
    <row r="13" spans="1:24" s="1" customFormat="1" x14ac:dyDescent="0.35">
      <c r="A13" s="14" t="s">
        <v>51</v>
      </c>
      <c r="B13" s="16">
        <v>58</v>
      </c>
      <c r="C13" s="9" t="s">
        <v>24</v>
      </c>
      <c r="D13" s="9">
        <v>42</v>
      </c>
      <c r="E13" s="9">
        <v>9</v>
      </c>
      <c r="F13" s="9">
        <v>23.7</v>
      </c>
      <c r="G13" s="17">
        <v>2.2000000000000002</v>
      </c>
      <c r="H13" s="16" t="s">
        <v>3</v>
      </c>
      <c r="I13" s="9" t="s">
        <v>9</v>
      </c>
      <c r="J13" s="9" t="s">
        <v>362</v>
      </c>
      <c r="K13" s="9" t="s">
        <v>5</v>
      </c>
      <c r="L13" s="18" t="s">
        <v>6</v>
      </c>
      <c r="M13" s="18" t="s">
        <v>17</v>
      </c>
      <c r="N13" s="18" t="s">
        <v>7</v>
      </c>
      <c r="O13" s="18" t="s">
        <v>25</v>
      </c>
      <c r="P13" s="18">
        <v>44.98</v>
      </c>
      <c r="Q13" s="18" t="s">
        <v>26</v>
      </c>
      <c r="R13" s="18">
        <v>3.2</v>
      </c>
      <c r="S13" s="42">
        <v>44.98</v>
      </c>
      <c r="T13" s="59">
        <v>3.2</v>
      </c>
      <c r="U13" s="3"/>
    </row>
    <row r="14" spans="1:24" s="1" customFormat="1" x14ac:dyDescent="0.35">
      <c r="A14" s="14"/>
      <c r="B14" s="16">
        <v>60</v>
      </c>
      <c r="C14" s="9" t="s">
        <v>24</v>
      </c>
      <c r="D14" s="9">
        <v>42</v>
      </c>
      <c r="E14" s="9">
        <v>8</v>
      </c>
      <c r="F14" s="9">
        <v>35.5</v>
      </c>
      <c r="G14" s="17">
        <v>2.7</v>
      </c>
      <c r="H14" s="16"/>
      <c r="I14" s="9"/>
      <c r="J14" s="9"/>
      <c r="K14" s="9"/>
      <c r="L14" s="18"/>
      <c r="M14" s="18"/>
      <c r="N14" s="18"/>
      <c r="O14" s="18"/>
      <c r="P14" s="18">
        <v>33.97</v>
      </c>
      <c r="Q14" s="18"/>
      <c r="R14" s="18">
        <v>5.77</v>
      </c>
      <c r="S14" s="42">
        <v>33.97</v>
      </c>
      <c r="T14" s="59">
        <v>5.77</v>
      </c>
      <c r="U14" s="3"/>
    </row>
    <row r="15" spans="1:24" s="1" customFormat="1" ht="29" x14ac:dyDescent="0.35">
      <c r="A15" s="14" t="s">
        <v>54</v>
      </c>
      <c r="B15" s="16">
        <v>53</v>
      </c>
      <c r="C15" s="9" t="s">
        <v>24</v>
      </c>
      <c r="D15" s="9">
        <v>32</v>
      </c>
      <c r="E15" s="9">
        <v>13</v>
      </c>
      <c r="F15" s="9">
        <v>21.4</v>
      </c>
      <c r="G15" s="17">
        <v>2</v>
      </c>
      <c r="H15" s="16" t="s">
        <v>3</v>
      </c>
      <c r="I15" s="9" t="s">
        <v>9</v>
      </c>
      <c r="J15" s="9" t="s">
        <v>362</v>
      </c>
      <c r="K15" s="9" t="s">
        <v>5</v>
      </c>
      <c r="L15" s="9" t="s">
        <v>55</v>
      </c>
      <c r="M15" s="18" t="s">
        <v>17</v>
      </c>
      <c r="N15" s="18" t="s">
        <v>7</v>
      </c>
      <c r="O15" s="18" t="s">
        <v>56</v>
      </c>
      <c r="P15" s="18">
        <v>250.9</v>
      </c>
      <c r="Q15" s="18" t="s">
        <v>26</v>
      </c>
      <c r="R15" s="18">
        <v>169.3</v>
      </c>
      <c r="S15" s="42">
        <v>250.9</v>
      </c>
      <c r="T15" s="59">
        <v>169.3</v>
      </c>
      <c r="U15" s="3"/>
    </row>
    <row r="16" spans="1:24" s="1" customFormat="1" x14ac:dyDescent="0.35">
      <c r="A16" s="14"/>
      <c r="B16" s="16">
        <v>37</v>
      </c>
      <c r="C16" s="9" t="s">
        <v>24</v>
      </c>
      <c r="D16" s="9">
        <v>35</v>
      </c>
      <c r="E16" s="9">
        <v>10</v>
      </c>
      <c r="F16" s="9">
        <v>27.5</v>
      </c>
      <c r="G16" s="17">
        <v>1.4</v>
      </c>
      <c r="H16" s="16"/>
      <c r="I16" s="9"/>
      <c r="J16" s="9"/>
      <c r="K16" s="9"/>
      <c r="L16" s="9"/>
      <c r="M16" s="18"/>
      <c r="N16" s="18"/>
      <c r="O16" s="18"/>
      <c r="P16" s="18">
        <v>282.2</v>
      </c>
      <c r="Q16" s="18"/>
      <c r="R16" s="18">
        <v>127.5</v>
      </c>
      <c r="S16" s="42">
        <v>282.2</v>
      </c>
      <c r="T16" s="59">
        <v>127.5</v>
      </c>
      <c r="U16" s="3"/>
    </row>
    <row r="17" spans="1:21" s="1" customFormat="1" x14ac:dyDescent="0.35">
      <c r="A17" s="14"/>
      <c r="B17" s="16">
        <v>37</v>
      </c>
      <c r="C17" s="9" t="s">
        <v>24</v>
      </c>
      <c r="D17" s="9">
        <v>42</v>
      </c>
      <c r="E17" s="9">
        <v>12</v>
      </c>
      <c r="F17" s="9">
        <v>34</v>
      </c>
      <c r="G17" s="17">
        <v>3.9</v>
      </c>
      <c r="H17" s="16"/>
      <c r="I17" s="9"/>
      <c r="J17" s="9"/>
      <c r="K17" s="9"/>
      <c r="L17" s="9"/>
      <c r="M17" s="18"/>
      <c r="N17" s="18"/>
      <c r="O17" s="18"/>
      <c r="P17" s="18">
        <v>294.39999999999998</v>
      </c>
      <c r="Q17" s="18"/>
      <c r="R17" s="18">
        <v>151.4</v>
      </c>
      <c r="S17" s="42">
        <v>294.39999999999998</v>
      </c>
      <c r="T17" s="59">
        <v>151.4</v>
      </c>
      <c r="U17" s="3"/>
    </row>
    <row r="18" spans="1:21" s="1" customFormat="1" ht="29" x14ac:dyDescent="0.35">
      <c r="A18" s="14" t="s">
        <v>347</v>
      </c>
      <c r="B18" s="16">
        <v>31</v>
      </c>
      <c r="C18" s="9" t="s">
        <v>14</v>
      </c>
      <c r="D18" s="9">
        <v>59</v>
      </c>
      <c r="E18" s="9">
        <v>7</v>
      </c>
      <c r="F18" s="9">
        <v>24.6</v>
      </c>
      <c r="G18" s="17">
        <v>2.9</v>
      </c>
      <c r="H18" s="16" t="s">
        <v>3</v>
      </c>
      <c r="I18" s="9" t="s">
        <v>9</v>
      </c>
      <c r="J18" s="9" t="s">
        <v>362</v>
      </c>
      <c r="K18" s="9" t="s">
        <v>5</v>
      </c>
      <c r="L18" s="14" t="s">
        <v>57</v>
      </c>
      <c r="M18" s="58" t="s">
        <v>362</v>
      </c>
      <c r="N18" s="18" t="s">
        <v>16</v>
      </c>
      <c r="O18" s="18" t="s">
        <v>25</v>
      </c>
      <c r="P18" s="18">
        <v>3.55</v>
      </c>
      <c r="Q18" s="18" t="s">
        <v>26</v>
      </c>
      <c r="R18" s="18">
        <v>0.56999999999999995</v>
      </c>
      <c r="S18" s="42">
        <v>3.5500000000000002E-3</v>
      </c>
      <c r="T18" s="59">
        <v>5.6999999999999998E-4</v>
      </c>
      <c r="U18" s="3"/>
    </row>
    <row r="19" spans="1:21" s="1" customFormat="1" ht="29" x14ac:dyDescent="0.35">
      <c r="A19" s="14" t="s">
        <v>59</v>
      </c>
      <c r="B19" s="16">
        <v>17</v>
      </c>
      <c r="C19" s="9" t="s">
        <v>14</v>
      </c>
      <c r="D19" s="9">
        <v>48</v>
      </c>
      <c r="E19" s="9">
        <v>8</v>
      </c>
      <c r="F19" s="9">
        <v>34.6</v>
      </c>
      <c r="G19" s="17">
        <v>8.1</v>
      </c>
      <c r="H19" s="16" t="s">
        <v>3</v>
      </c>
      <c r="I19" s="9" t="s">
        <v>9</v>
      </c>
      <c r="J19" s="9" t="s">
        <v>362</v>
      </c>
      <c r="K19" s="9" t="s">
        <v>5</v>
      </c>
      <c r="L19" s="14" t="s">
        <v>60</v>
      </c>
      <c r="M19" s="58" t="s">
        <v>17</v>
      </c>
      <c r="N19" s="18" t="s">
        <v>7</v>
      </c>
      <c r="O19" s="18" t="s">
        <v>25</v>
      </c>
      <c r="P19" s="18">
        <v>387.8</v>
      </c>
      <c r="Q19" s="18" t="s">
        <v>26</v>
      </c>
      <c r="R19" s="18">
        <v>55.4</v>
      </c>
      <c r="S19" s="42">
        <v>342.6</v>
      </c>
      <c r="T19" s="59">
        <v>66.099999999999994</v>
      </c>
      <c r="U19" s="3"/>
    </row>
    <row r="20" spans="1:21" s="1" customFormat="1" x14ac:dyDescent="0.35">
      <c r="A20" s="14"/>
      <c r="B20" s="16">
        <v>50</v>
      </c>
      <c r="C20" s="9" t="s">
        <v>12</v>
      </c>
      <c r="D20" s="9">
        <v>49</v>
      </c>
      <c r="E20" s="9">
        <v>14</v>
      </c>
      <c r="F20" s="9">
        <v>34.5</v>
      </c>
      <c r="G20" s="17">
        <v>6.4</v>
      </c>
      <c r="H20" s="16"/>
      <c r="I20" s="9"/>
      <c r="J20" s="9"/>
      <c r="K20" s="9"/>
      <c r="L20" s="14"/>
      <c r="M20" s="58"/>
      <c r="N20" s="18"/>
      <c r="O20" s="18"/>
      <c r="P20" s="18"/>
      <c r="Q20" s="18"/>
      <c r="R20" s="18"/>
      <c r="S20" s="42">
        <v>402.5</v>
      </c>
      <c r="T20" s="59">
        <v>61.4</v>
      </c>
      <c r="U20" s="3"/>
    </row>
    <row r="21" spans="1:21" s="1" customFormat="1" ht="43.5" x14ac:dyDescent="0.35">
      <c r="A21" s="14" t="s">
        <v>61</v>
      </c>
      <c r="B21" s="16">
        <v>38</v>
      </c>
      <c r="C21" s="9" t="s">
        <v>24</v>
      </c>
      <c r="D21" s="9">
        <v>30</v>
      </c>
      <c r="E21" s="9">
        <v>6</v>
      </c>
      <c r="F21" s="9">
        <v>25</v>
      </c>
      <c r="G21" s="17">
        <v>3.2</v>
      </c>
      <c r="H21" s="16" t="s">
        <v>3</v>
      </c>
      <c r="I21" s="9" t="s">
        <v>9</v>
      </c>
      <c r="J21" s="9" t="s">
        <v>362</v>
      </c>
      <c r="K21" s="9" t="s">
        <v>5</v>
      </c>
      <c r="L21" s="19" t="s">
        <v>62</v>
      </c>
      <c r="M21" s="61" t="s">
        <v>17</v>
      </c>
      <c r="N21" s="18" t="s">
        <v>7</v>
      </c>
      <c r="O21" s="18" t="s">
        <v>25</v>
      </c>
      <c r="P21" s="18">
        <v>191.86</v>
      </c>
      <c r="Q21" s="18" t="s">
        <v>26</v>
      </c>
      <c r="R21" s="18">
        <v>2.0699999999999998</v>
      </c>
      <c r="S21" s="42">
        <v>191.86</v>
      </c>
      <c r="T21" s="59">
        <v>2.0699999999999998</v>
      </c>
      <c r="U21" s="3"/>
    </row>
    <row r="22" spans="1:21" s="1" customFormat="1" ht="43.5" x14ac:dyDescent="0.35">
      <c r="A22" s="14" t="s">
        <v>63</v>
      </c>
      <c r="B22" s="16">
        <v>31</v>
      </c>
      <c r="C22" s="9" t="s">
        <v>12</v>
      </c>
      <c r="D22" s="9">
        <v>44</v>
      </c>
      <c r="E22" s="9">
        <v>3</v>
      </c>
      <c r="F22" s="9">
        <v>23.2</v>
      </c>
      <c r="G22" s="17">
        <v>0.5</v>
      </c>
      <c r="H22" s="16" t="s">
        <v>3</v>
      </c>
      <c r="I22" s="9" t="s">
        <v>9</v>
      </c>
      <c r="J22" s="9" t="s">
        <v>362</v>
      </c>
      <c r="K22" s="9" t="s">
        <v>5</v>
      </c>
      <c r="L22" s="20" t="s">
        <v>64</v>
      </c>
      <c r="M22" s="62" t="s">
        <v>362</v>
      </c>
      <c r="N22" s="18" t="s">
        <v>7</v>
      </c>
      <c r="O22" s="18" t="s">
        <v>25</v>
      </c>
      <c r="P22" s="18">
        <v>5.27</v>
      </c>
      <c r="Q22" s="18" t="s">
        <v>26</v>
      </c>
      <c r="R22" s="18">
        <v>5.33</v>
      </c>
      <c r="S22" s="42">
        <v>5.27</v>
      </c>
      <c r="T22" s="59">
        <v>5.33</v>
      </c>
      <c r="U22" s="3"/>
    </row>
    <row r="23" spans="1:21" s="1" customFormat="1" x14ac:dyDescent="0.35">
      <c r="A23" s="14" t="s">
        <v>65</v>
      </c>
      <c r="B23" s="16">
        <v>10</v>
      </c>
      <c r="C23" s="9" t="s">
        <v>24</v>
      </c>
      <c r="D23" s="9">
        <v>39</v>
      </c>
      <c r="E23" s="9">
        <v>8</v>
      </c>
      <c r="F23" s="9" t="s">
        <v>6</v>
      </c>
      <c r="G23" s="9" t="s">
        <v>6</v>
      </c>
      <c r="H23" s="16" t="s">
        <v>3</v>
      </c>
      <c r="I23" s="9" t="s">
        <v>6</v>
      </c>
      <c r="J23" s="9" t="s">
        <v>17</v>
      </c>
      <c r="K23" s="9" t="s">
        <v>5</v>
      </c>
      <c r="L23" s="9" t="s">
        <v>6</v>
      </c>
      <c r="M23" s="18" t="s">
        <v>17</v>
      </c>
      <c r="N23" s="18" t="s">
        <v>7</v>
      </c>
      <c r="O23" s="18" t="s">
        <v>25</v>
      </c>
      <c r="P23" s="18">
        <v>14.6</v>
      </c>
      <c r="Q23" s="18" t="s">
        <v>26</v>
      </c>
      <c r="R23" s="18">
        <v>6.5</v>
      </c>
      <c r="S23" s="42">
        <v>14.6</v>
      </c>
      <c r="T23" s="59">
        <v>6.5</v>
      </c>
      <c r="U23" s="3"/>
    </row>
    <row r="24" spans="1:21" s="1" customFormat="1" x14ac:dyDescent="0.35">
      <c r="A24" s="14" t="s">
        <v>66</v>
      </c>
      <c r="B24" s="16">
        <v>52</v>
      </c>
      <c r="C24" s="9" t="s">
        <v>24</v>
      </c>
      <c r="D24" s="9">
        <v>53</v>
      </c>
      <c r="E24" s="9">
        <v>6</v>
      </c>
      <c r="F24" s="9">
        <v>27.7</v>
      </c>
      <c r="G24" s="17">
        <v>4.3</v>
      </c>
      <c r="H24" s="16" t="s">
        <v>3</v>
      </c>
      <c r="I24" s="9" t="s">
        <v>67</v>
      </c>
      <c r="J24" s="9" t="s">
        <v>362</v>
      </c>
      <c r="K24" s="9" t="s">
        <v>5</v>
      </c>
      <c r="L24" s="9" t="s">
        <v>6</v>
      </c>
      <c r="M24" s="18" t="s">
        <v>17</v>
      </c>
      <c r="N24" s="18" t="s">
        <v>7</v>
      </c>
      <c r="O24" s="18" t="s">
        <v>25</v>
      </c>
      <c r="P24" s="18">
        <v>246.57</v>
      </c>
      <c r="Q24" s="18" t="s">
        <v>26</v>
      </c>
      <c r="R24" s="18">
        <v>60.82</v>
      </c>
      <c r="S24" s="42">
        <v>246.57</v>
      </c>
      <c r="T24" s="59">
        <v>60.82</v>
      </c>
      <c r="U24" s="3"/>
    </row>
    <row r="25" spans="1:21" s="1" customFormat="1" ht="29" x14ac:dyDescent="0.35">
      <c r="A25" s="14" t="s">
        <v>68</v>
      </c>
      <c r="B25" s="16">
        <v>27</v>
      </c>
      <c r="C25" s="9" t="s">
        <v>24</v>
      </c>
      <c r="D25" s="9">
        <v>33</v>
      </c>
      <c r="E25" s="9">
        <v>10</v>
      </c>
      <c r="F25" s="9">
        <v>24.5</v>
      </c>
      <c r="G25" s="17">
        <v>3.8</v>
      </c>
      <c r="H25" s="16" t="s">
        <v>3</v>
      </c>
      <c r="I25" s="9" t="s">
        <v>69</v>
      </c>
      <c r="J25" s="9" t="s">
        <v>362</v>
      </c>
      <c r="K25" s="9" t="s">
        <v>5</v>
      </c>
      <c r="L25" s="14" t="s">
        <v>70</v>
      </c>
      <c r="M25" s="58" t="s">
        <v>362</v>
      </c>
      <c r="N25" s="18" t="s">
        <v>7</v>
      </c>
      <c r="O25" s="18" t="s">
        <v>32</v>
      </c>
      <c r="P25" s="18">
        <v>313.58999999999997</v>
      </c>
      <c r="Q25" s="18" t="s">
        <v>33</v>
      </c>
      <c r="R25" s="18" t="s">
        <v>71</v>
      </c>
      <c r="S25" s="42">
        <v>338.53</v>
      </c>
      <c r="T25" s="59">
        <v>133.84</v>
      </c>
      <c r="U25" s="3"/>
    </row>
    <row r="26" spans="1:21" s="1" customFormat="1" x14ac:dyDescent="0.35">
      <c r="A26" s="14" t="s">
        <v>72</v>
      </c>
      <c r="B26" s="16">
        <v>33</v>
      </c>
      <c r="C26" s="9" t="s">
        <v>12</v>
      </c>
      <c r="D26" s="18">
        <v>31</v>
      </c>
      <c r="E26" s="9">
        <v>6</v>
      </c>
      <c r="F26" s="18">
        <v>22</v>
      </c>
      <c r="G26" s="17">
        <v>1.9</v>
      </c>
      <c r="H26" s="16" t="s">
        <v>3</v>
      </c>
      <c r="I26" s="9" t="s">
        <v>9</v>
      </c>
      <c r="J26" s="9" t="s">
        <v>362</v>
      </c>
      <c r="K26" s="9" t="s">
        <v>5</v>
      </c>
      <c r="L26" s="14" t="s">
        <v>73</v>
      </c>
      <c r="M26" s="58" t="s">
        <v>362</v>
      </c>
      <c r="N26" s="18" t="s">
        <v>10</v>
      </c>
      <c r="O26" s="18" t="s">
        <v>25</v>
      </c>
      <c r="P26" s="18">
        <v>25.3</v>
      </c>
      <c r="Q26" s="18" t="s">
        <v>26</v>
      </c>
      <c r="R26" s="18">
        <v>34.4</v>
      </c>
      <c r="S26" s="42">
        <v>2.53E-2</v>
      </c>
      <c r="T26" s="59">
        <v>3.44E-2</v>
      </c>
      <c r="U26" s="3"/>
    </row>
    <row r="27" spans="1:21" s="1" customFormat="1" x14ac:dyDescent="0.35">
      <c r="A27" s="14"/>
      <c r="B27" s="16">
        <v>25</v>
      </c>
      <c r="C27" s="9" t="s">
        <v>12</v>
      </c>
      <c r="D27" s="9">
        <v>33</v>
      </c>
      <c r="E27" s="9">
        <v>5</v>
      </c>
      <c r="F27" s="9">
        <v>31</v>
      </c>
      <c r="G27" s="17">
        <v>8.6999999999999993</v>
      </c>
      <c r="H27" s="16"/>
      <c r="I27" s="9"/>
      <c r="J27" s="9"/>
      <c r="K27" s="9"/>
      <c r="L27" s="9"/>
      <c r="M27" s="18"/>
      <c r="N27" s="18"/>
      <c r="O27" s="18"/>
      <c r="P27" s="18">
        <v>13.1</v>
      </c>
      <c r="Q27" s="18"/>
      <c r="R27" s="18">
        <v>32.9</v>
      </c>
      <c r="S27" s="42">
        <v>13.1</v>
      </c>
      <c r="T27" s="59">
        <v>32.9</v>
      </c>
      <c r="U27" s="3"/>
    </row>
    <row r="28" spans="1:21" s="1" customFormat="1" x14ac:dyDescent="0.35">
      <c r="A28" s="14" t="s">
        <v>84</v>
      </c>
      <c r="B28" s="16">
        <v>53</v>
      </c>
      <c r="C28" s="9" t="s">
        <v>12</v>
      </c>
      <c r="D28" s="9">
        <v>52</v>
      </c>
      <c r="E28" s="9">
        <v>10</v>
      </c>
      <c r="F28" s="9">
        <v>44.8</v>
      </c>
      <c r="G28" s="17">
        <v>5.7</v>
      </c>
      <c r="H28" s="16" t="s">
        <v>3</v>
      </c>
      <c r="I28" s="9" t="s">
        <v>9</v>
      </c>
      <c r="J28" s="9" t="s">
        <v>362</v>
      </c>
      <c r="K28" s="9" t="s">
        <v>5</v>
      </c>
      <c r="L28" s="9" t="s">
        <v>85</v>
      </c>
      <c r="M28" s="18" t="s">
        <v>362</v>
      </c>
      <c r="N28" s="18" t="s">
        <v>7</v>
      </c>
      <c r="O28" s="18" t="s">
        <v>25</v>
      </c>
      <c r="P28" s="75">
        <v>442.75</v>
      </c>
      <c r="Q28" s="18" t="s">
        <v>26</v>
      </c>
      <c r="R28" s="76">
        <v>159.65</v>
      </c>
      <c r="S28" s="77">
        <v>437.9</v>
      </c>
      <c r="T28" s="78">
        <v>160.6</v>
      </c>
      <c r="U28" s="3"/>
    </row>
    <row r="29" spans="1:21" s="1" customFormat="1" x14ac:dyDescent="0.35">
      <c r="A29" s="14"/>
      <c r="B29" s="16">
        <v>12</v>
      </c>
      <c r="C29" s="9" t="s">
        <v>14</v>
      </c>
      <c r="D29" s="9">
        <v>50</v>
      </c>
      <c r="E29" s="9">
        <v>13</v>
      </c>
      <c r="F29" s="9">
        <v>44.6</v>
      </c>
      <c r="G29" s="17">
        <v>5.9</v>
      </c>
      <c r="H29" s="16"/>
      <c r="I29" s="9"/>
      <c r="J29" s="9"/>
      <c r="K29" s="9"/>
      <c r="L29" s="9"/>
      <c r="M29" s="18"/>
      <c r="N29" s="18"/>
      <c r="O29" s="18"/>
      <c r="P29" s="75"/>
      <c r="Q29" s="18"/>
      <c r="R29" s="76"/>
      <c r="S29" s="77">
        <v>467.2</v>
      </c>
      <c r="T29" s="78">
        <v>160.69999999999999</v>
      </c>
      <c r="U29" s="3"/>
    </row>
    <row r="30" spans="1:21" s="1" customFormat="1" x14ac:dyDescent="0.35">
      <c r="A30" s="14" t="s">
        <v>86</v>
      </c>
      <c r="B30" s="16">
        <v>20</v>
      </c>
      <c r="C30" s="9" t="s">
        <v>24</v>
      </c>
      <c r="D30" s="9">
        <v>50</v>
      </c>
      <c r="E30" s="9">
        <v>8</v>
      </c>
      <c r="F30" s="9">
        <v>22.5</v>
      </c>
      <c r="G30" s="17">
        <v>0.1</v>
      </c>
      <c r="H30" s="16" t="s">
        <v>3</v>
      </c>
      <c r="I30" s="9" t="s">
        <v>9</v>
      </c>
      <c r="J30" s="9" t="s">
        <v>362</v>
      </c>
      <c r="K30" s="9" t="s">
        <v>5</v>
      </c>
      <c r="L30" s="9" t="s">
        <v>88</v>
      </c>
      <c r="M30" s="18" t="s">
        <v>362</v>
      </c>
      <c r="N30" s="18" t="s">
        <v>7</v>
      </c>
      <c r="O30" s="18" t="s">
        <v>32</v>
      </c>
      <c r="P30" s="75">
        <v>395</v>
      </c>
      <c r="Q30" s="18" t="s">
        <v>33</v>
      </c>
      <c r="R30" s="18" t="s">
        <v>87</v>
      </c>
      <c r="S30" s="42">
        <v>395</v>
      </c>
      <c r="T30" s="59">
        <v>9.57</v>
      </c>
      <c r="U30" s="3"/>
    </row>
    <row r="31" spans="1:21" s="1" customFormat="1" ht="29" x14ac:dyDescent="0.35">
      <c r="A31" s="14" t="s">
        <v>95</v>
      </c>
      <c r="B31" s="16">
        <v>20</v>
      </c>
      <c r="C31" s="9" t="s">
        <v>24</v>
      </c>
      <c r="D31" s="9">
        <v>75</v>
      </c>
      <c r="E31" s="9">
        <v>7</v>
      </c>
      <c r="F31" s="9">
        <v>26.6</v>
      </c>
      <c r="G31" s="17">
        <v>0.6</v>
      </c>
      <c r="H31" s="16" t="s">
        <v>3</v>
      </c>
      <c r="I31" s="9" t="s">
        <v>6</v>
      </c>
      <c r="J31" s="9" t="s">
        <v>17</v>
      </c>
      <c r="K31" s="9" t="s">
        <v>5</v>
      </c>
      <c r="L31" s="14" t="s">
        <v>96</v>
      </c>
      <c r="M31" s="58" t="s">
        <v>17</v>
      </c>
      <c r="N31" s="18" t="s">
        <v>7</v>
      </c>
      <c r="O31" s="18" t="s">
        <v>25</v>
      </c>
      <c r="P31" s="18">
        <v>1150.0999999999999</v>
      </c>
      <c r="Q31" s="18" t="s">
        <v>26</v>
      </c>
      <c r="R31" s="18">
        <v>584.1</v>
      </c>
      <c r="S31" s="42">
        <v>1150.0999999999999</v>
      </c>
      <c r="T31" s="59">
        <v>584.1</v>
      </c>
      <c r="U31" s="3"/>
    </row>
    <row r="32" spans="1:21" s="1" customFormat="1" ht="29" x14ac:dyDescent="0.35">
      <c r="A32" s="14" t="s">
        <v>97</v>
      </c>
      <c r="B32" s="16">
        <v>30</v>
      </c>
      <c r="C32" s="9" t="s">
        <v>24</v>
      </c>
      <c r="D32" s="9">
        <v>40</v>
      </c>
      <c r="E32" s="9">
        <v>14</v>
      </c>
      <c r="F32" s="9">
        <v>25.2</v>
      </c>
      <c r="G32" s="17">
        <v>2.9</v>
      </c>
      <c r="H32" s="16" t="s">
        <v>3</v>
      </c>
      <c r="I32" s="9" t="s">
        <v>9</v>
      </c>
      <c r="J32" s="9" t="s">
        <v>362</v>
      </c>
      <c r="K32" s="9" t="s">
        <v>5</v>
      </c>
      <c r="L32" s="9" t="s">
        <v>98</v>
      </c>
      <c r="M32" s="18" t="s">
        <v>17</v>
      </c>
      <c r="N32" s="18" t="s">
        <v>7</v>
      </c>
      <c r="O32" s="18" t="s">
        <v>25</v>
      </c>
      <c r="P32" s="18">
        <v>670.7</v>
      </c>
      <c r="Q32" s="18" t="s">
        <v>26</v>
      </c>
      <c r="R32" s="18">
        <v>351.8</v>
      </c>
      <c r="S32" s="42">
        <v>670.7</v>
      </c>
      <c r="T32" s="59">
        <v>351.8</v>
      </c>
      <c r="U32" s="3"/>
    </row>
    <row r="33" spans="1:21" s="1" customFormat="1" x14ac:dyDescent="0.35">
      <c r="A33" s="14" t="s">
        <v>99</v>
      </c>
      <c r="B33" s="16">
        <v>20</v>
      </c>
      <c r="C33" s="9" t="s">
        <v>24</v>
      </c>
      <c r="D33" s="9">
        <v>39</v>
      </c>
      <c r="E33" s="9">
        <v>7</v>
      </c>
      <c r="F33" s="9">
        <v>21.3</v>
      </c>
      <c r="G33" s="17">
        <v>4.3</v>
      </c>
      <c r="H33" s="16" t="s">
        <v>3</v>
      </c>
      <c r="I33" s="9" t="s">
        <v>9</v>
      </c>
      <c r="J33" s="9" t="s">
        <v>362</v>
      </c>
      <c r="K33" s="9" t="s">
        <v>5</v>
      </c>
      <c r="L33" s="9" t="s">
        <v>6</v>
      </c>
      <c r="M33" s="18" t="s">
        <v>17</v>
      </c>
      <c r="N33" s="18" t="s">
        <v>7</v>
      </c>
      <c r="O33" s="18" t="s">
        <v>25</v>
      </c>
      <c r="P33" s="18">
        <v>106.38</v>
      </c>
      <c r="Q33" s="18" t="s">
        <v>26</v>
      </c>
      <c r="R33" s="18">
        <v>28.44</v>
      </c>
      <c r="S33" s="42">
        <v>106.38</v>
      </c>
      <c r="T33" s="59">
        <v>28.44</v>
      </c>
      <c r="U33" s="3"/>
    </row>
    <row r="34" spans="1:21" s="1" customFormat="1" ht="29" x14ac:dyDescent="0.35">
      <c r="A34" s="14" t="s">
        <v>100</v>
      </c>
      <c r="B34" s="16">
        <v>60</v>
      </c>
      <c r="C34" s="9" t="s">
        <v>24</v>
      </c>
      <c r="D34" s="9">
        <v>47</v>
      </c>
      <c r="E34" s="9">
        <v>12</v>
      </c>
      <c r="F34" s="9">
        <v>27.1</v>
      </c>
      <c r="G34" s="17">
        <v>4.4000000000000004</v>
      </c>
      <c r="H34" s="16" t="s">
        <v>3</v>
      </c>
      <c r="I34" s="9" t="s">
        <v>9</v>
      </c>
      <c r="J34" s="9" t="s">
        <v>362</v>
      </c>
      <c r="K34" s="9" t="s">
        <v>5</v>
      </c>
      <c r="L34" s="9" t="s">
        <v>102</v>
      </c>
      <c r="M34" s="18" t="s">
        <v>362</v>
      </c>
      <c r="N34" s="18" t="s">
        <v>7</v>
      </c>
      <c r="O34" s="18" t="s">
        <v>25</v>
      </c>
      <c r="P34" s="18" t="s">
        <v>101</v>
      </c>
      <c r="Q34" s="18" t="s">
        <v>26</v>
      </c>
      <c r="R34" s="18">
        <v>58.55</v>
      </c>
      <c r="S34" s="42" t="s">
        <v>101</v>
      </c>
      <c r="T34" s="59">
        <v>58.55</v>
      </c>
      <c r="U34" s="3"/>
    </row>
    <row r="35" spans="1:21" s="1" customFormat="1" x14ac:dyDescent="0.35">
      <c r="A35" s="14" t="s">
        <v>103</v>
      </c>
      <c r="B35" s="16">
        <v>28</v>
      </c>
      <c r="C35" s="9" t="s">
        <v>24</v>
      </c>
      <c r="D35" s="9">
        <v>35</v>
      </c>
      <c r="E35" s="9">
        <v>9</v>
      </c>
      <c r="F35" s="9">
        <v>24.6</v>
      </c>
      <c r="G35" s="17">
        <v>3.4</v>
      </c>
      <c r="H35" s="16" t="s">
        <v>3</v>
      </c>
      <c r="I35" s="9" t="s">
        <v>9</v>
      </c>
      <c r="J35" s="9" t="s">
        <v>362</v>
      </c>
      <c r="K35" s="9" t="s">
        <v>5</v>
      </c>
      <c r="L35" s="9" t="s">
        <v>6</v>
      </c>
      <c r="M35" s="18" t="s">
        <v>17</v>
      </c>
      <c r="N35" s="18" t="s">
        <v>7</v>
      </c>
      <c r="O35" s="18" t="s">
        <v>32</v>
      </c>
      <c r="P35" s="18">
        <v>483</v>
      </c>
      <c r="Q35" s="18" t="s">
        <v>104</v>
      </c>
      <c r="R35" s="18" t="s">
        <v>105</v>
      </c>
      <c r="S35" s="42">
        <v>544.46</v>
      </c>
      <c r="T35" s="59">
        <v>236.36</v>
      </c>
      <c r="U35" s="3"/>
    </row>
    <row r="36" spans="1:21" s="1" customFormat="1" x14ac:dyDescent="0.35">
      <c r="A36" s="14" t="s">
        <v>108</v>
      </c>
      <c r="B36" s="16">
        <v>29</v>
      </c>
      <c r="C36" s="9" t="s">
        <v>24</v>
      </c>
      <c r="D36" s="9">
        <v>37</v>
      </c>
      <c r="E36" s="9">
        <v>8</v>
      </c>
      <c r="F36" s="9">
        <v>32.200000000000003</v>
      </c>
      <c r="G36" s="17">
        <v>4.4000000000000004</v>
      </c>
      <c r="H36" s="16" t="s">
        <v>3</v>
      </c>
      <c r="I36" s="9" t="s">
        <v>9</v>
      </c>
      <c r="J36" s="9" t="s">
        <v>362</v>
      </c>
      <c r="K36" s="9" t="s">
        <v>5</v>
      </c>
      <c r="L36" s="9" t="s">
        <v>106</v>
      </c>
      <c r="M36" s="18" t="s">
        <v>362</v>
      </c>
      <c r="N36" s="18" t="s">
        <v>107</v>
      </c>
      <c r="O36" s="18" t="s">
        <v>25</v>
      </c>
      <c r="P36" s="18">
        <v>201.7</v>
      </c>
      <c r="Q36" s="18" t="s">
        <v>26</v>
      </c>
      <c r="R36" s="18">
        <v>197.6</v>
      </c>
      <c r="S36" s="42">
        <v>2017000</v>
      </c>
      <c r="T36" s="59">
        <v>1976000</v>
      </c>
      <c r="U36" s="3"/>
    </row>
    <row r="37" spans="1:21" s="1" customFormat="1" x14ac:dyDescent="0.35">
      <c r="A37" s="14" t="s">
        <v>109</v>
      </c>
      <c r="B37" s="16">
        <v>53</v>
      </c>
      <c r="C37" s="9" t="s">
        <v>12</v>
      </c>
      <c r="D37" s="9">
        <v>27</v>
      </c>
      <c r="E37" s="9">
        <v>6</v>
      </c>
      <c r="F37" s="9">
        <v>20</v>
      </c>
      <c r="G37" s="17">
        <v>2</v>
      </c>
      <c r="H37" s="16" t="s">
        <v>3</v>
      </c>
      <c r="I37" s="9" t="s">
        <v>9</v>
      </c>
      <c r="J37" s="9" t="s">
        <v>362</v>
      </c>
      <c r="K37" s="9" t="s">
        <v>5</v>
      </c>
      <c r="L37" s="9" t="s">
        <v>110</v>
      </c>
      <c r="M37" s="18" t="s">
        <v>362</v>
      </c>
      <c r="N37" s="18" t="s">
        <v>111</v>
      </c>
      <c r="O37" s="18" t="s">
        <v>32</v>
      </c>
      <c r="P37" s="18">
        <v>0.55000000000000004</v>
      </c>
      <c r="Q37" s="18" t="s">
        <v>33</v>
      </c>
      <c r="R37" s="18" t="s">
        <v>112</v>
      </c>
      <c r="S37" s="42">
        <v>570</v>
      </c>
      <c r="T37" s="59">
        <v>220</v>
      </c>
      <c r="U37" s="3"/>
    </row>
    <row r="38" spans="1:21" s="1" customFormat="1" x14ac:dyDescent="0.35">
      <c r="A38" s="14" t="s">
        <v>113</v>
      </c>
      <c r="B38" s="16">
        <v>45</v>
      </c>
      <c r="C38" s="9" t="s">
        <v>24</v>
      </c>
      <c r="D38" s="9">
        <v>35</v>
      </c>
      <c r="E38" s="9">
        <v>6</v>
      </c>
      <c r="F38" s="9">
        <v>22.2</v>
      </c>
      <c r="G38" s="17">
        <v>3</v>
      </c>
      <c r="H38" s="16" t="s">
        <v>3</v>
      </c>
      <c r="I38" s="9" t="s">
        <v>9</v>
      </c>
      <c r="J38" s="9" t="s">
        <v>362</v>
      </c>
      <c r="K38" s="9" t="s">
        <v>5</v>
      </c>
      <c r="L38" s="9" t="s">
        <v>6</v>
      </c>
      <c r="M38" s="18" t="s">
        <v>17</v>
      </c>
      <c r="N38" s="18" t="s">
        <v>7</v>
      </c>
      <c r="O38" s="18" t="s">
        <v>25</v>
      </c>
      <c r="P38" s="18">
        <v>622</v>
      </c>
      <c r="Q38" s="18" t="s">
        <v>26</v>
      </c>
      <c r="R38" s="18">
        <v>213</v>
      </c>
      <c r="S38" s="42">
        <v>622</v>
      </c>
      <c r="T38" s="59">
        <v>213</v>
      </c>
      <c r="U38" s="3"/>
    </row>
    <row r="39" spans="1:21" s="1" customFormat="1" x14ac:dyDescent="0.35">
      <c r="A39" s="14"/>
      <c r="B39" s="16">
        <v>50</v>
      </c>
      <c r="C39" s="9" t="s">
        <v>24</v>
      </c>
      <c r="D39" s="9">
        <v>37</v>
      </c>
      <c r="E39" s="9">
        <v>6</v>
      </c>
      <c r="F39" s="9">
        <v>36.6</v>
      </c>
      <c r="G39" s="17">
        <v>5.8</v>
      </c>
      <c r="H39" s="16"/>
      <c r="I39" s="9"/>
      <c r="J39" s="9"/>
      <c r="K39" s="9"/>
      <c r="L39" s="9"/>
      <c r="M39" s="18"/>
      <c r="N39" s="18"/>
      <c r="O39" s="18"/>
      <c r="P39" s="18">
        <v>457.7</v>
      </c>
      <c r="Q39" s="18"/>
      <c r="R39" s="18">
        <v>172</v>
      </c>
      <c r="S39" s="42">
        <v>457.7</v>
      </c>
      <c r="T39" s="59">
        <v>172</v>
      </c>
      <c r="U39" s="3"/>
    </row>
    <row r="40" spans="1:21" s="1" customFormat="1" x14ac:dyDescent="0.35">
      <c r="A40" s="14" t="s">
        <v>114</v>
      </c>
      <c r="B40" s="16">
        <v>50</v>
      </c>
      <c r="C40" s="9" t="s">
        <v>24</v>
      </c>
      <c r="D40" s="9">
        <v>40</v>
      </c>
      <c r="E40" s="9">
        <v>13</v>
      </c>
      <c r="F40" s="9">
        <v>26.9</v>
      </c>
      <c r="G40" s="17">
        <v>4.3</v>
      </c>
      <c r="H40" s="16" t="s">
        <v>3</v>
      </c>
      <c r="I40" s="9" t="s">
        <v>9</v>
      </c>
      <c r="J40" s="9" t="s">
        <v>362</v>
      </c>
      <c r="K40" s="9" t="s">
        <v>5</v>
      </c>
      <c r="L40" s="9" t="s">
        <v>6</v>
      </c>
      <c r="M40" s="18" t="s">
        <v>17</v>
      </c>
      <c r="N40" s="18" t="s">
        <v>7</v>
      </c>
      <c r="O40" s="18" t="s">
        <v>25</v>
      </c>
      <c r="P40" s="18">
        <v>24.52</v>
      </c>
      <c r="Q40" s="18" t="s">
        <v>26</v>
      </c>
      <c r="R40" s="18">
        <v>11.32</v>
      </c>
      <c r="S40" s="42">
        <v>24.52</v>
      </c>
      <c r="T40" s="59">
        <v>11.32</v>
      </c>
      <c r="U40" s="3"/>
    </row>
    <row r="41" spans="1:21" s="1" customFormat="1" x14ac:dyDescent="0.35">
      <c r="A41" s="14" t="s">
        <v>115</v>
      </c>
      <c r="B41" s="16">
        <v>30</v>
      </c>
      <c r="C41" s="9" t="s">
        <v>24</v>
      </c>
      <c r="D41" s="9">
        <v>43</v>
      </c>
      <c r="E41" s="9">
        <v>5</v>
      </c>
      <c r="F41" s="9">
        <v>26</v>
      </c>
      <c r="G41" s="17">
        <v>4.8</v>
      </c>
      <c r="H41" s="16" t="s">
        <v>3</v>
      </c>
      <c r="I41" s="9" t="s">
        <v>9</v>
      </c>
      <c r="J41" s="9" t="s">
        <v>362</v>
      </c>
      <c r="K41" s="9" t="s">
        <v>5</v>
      </c>
      <c r="L41" s="9" t="s">
        <v>6</v>
      </c>
      <c r="M41" s="18" t="s">
        <v>17</v>
      </c>
      <c r="N41" s="18" t="s">
        <v>7</v>
      </c>
      <c r="O41" s="18" t="s">
        <v>25</v>
      </c>
      <c r="P41" s="18">
        <v>87.83</v>
      </c>
      <c r="Q41" s="18" t="s">
        <v>26</v>
      </c>
      <c r="R41" s="18">
        <v>17.100000000000001</v>
      </c>
      <c r="S41" s="42">
        <v>87.83</v>
      </c>
      <c r="T41" s="59">
        <v>17.100000000000001</v>
      </c>
      <c r="U41" s="3"/>
    </row>
    <row r="42" spans="1:21" s="1" customFormat="1" ht="29" x14ac:dyDescent="0.35">
      <c r="A42" s="14" t="s">
        <v>122</v>
      </c>
      <c r="B42" s="16">
        <v>10</v>
      </c>
      <c r="C42" s="9" t="s">
        <v>14</v>
      </c>
      <c r="D42" s="9">
        <v>46</v>
      </c>
      <c r="E42" s="9">
        <v>12</v>
      </c>
      <c r="F42" s="9">
        <v>47.1</v>
      </c>
      <c r="G42" s="17">
        <v>8</v>
      </c>
      <c r="H42" s="16" t="s">
        <v>3</v>
      </c>
      <c r="I42" s="9" t="s">
        <v>9</v>
      </c>
      <c r="J42" s="9" t="s">
        <v>362</v>
      </c>
      <c r="K42" s="9" t="s">
        <v>5</v>
      </c>
      <c r="L42" s="14" t="s">
        <v>123</v>
      </c>
      <c r="M42" s="58" t="s">
        <v>17</v>
      </c>
      <c r="N42" s="18" t="s">
        <v>7</v>
      </c>
      <c r="O42" s="18" t="s">
        <v>25</v>
      </c>
      <c r="P42" s="58">
        <v>378.8</v>
      </c>
      <c r="Q42" s="18" t="s">
        <v>26</v>
      </c>
      <c r="R42" s="18">
        <v>101.4</v>
      </c>
      <c r="S42" s="42">
        <v>367.4</v>
      </c>
      <c r="T42" s="59">
        <v>161.1</v>
      </c>
      <c r="U42" s="3"/>
    </row>
    <row r="43" spans="1:21" s="1" customFormat="1" x14ac:dyDescent="0.35">
      <c r="A43" s="14"/>
      <c r="B43" s="16">
        <v>14</v>
      </c>
      <c r="C43" s="9" t="s">
        <v>12</v>
      </c>
      <c r="D43" s="9">
        <v>46</v>
      </c>
      <c r="E43" s="9">
        <v>12</v>
      </c>
      <c r="F43" s="9" t="s">
        <v>367</v>
      </c>
      <c r="G43" s="17">
        <v>6.4</v>
      </c>
      <c r="H43" s="16"/>
      <c r="I43" s="9"/>
      <c r="J43" s="9"/>
      <c r="K43" s="9"/>
      <c r="L43" s="14"/>
      <c r="M43" s="58"/>
      <c r="N43" s="18"/>
      <c r="O43" s="18"/>
      <c r="P43" s="58"/>
      <c r="Q43" s="18"/>
      <c r="R43" s="18"/>
      <c r="S43" s="42">
        <v>384.5</v>
      </c>
      <c r="T43" s="59">
        <v>90.4</v>
      </c>
      <c r="U43" s="3"/>
    </row>
    <row r="44" spans="1:21" s="1" customFormat="1" ht="43.5" x14ac:dyDescent="0.35">
      <c r="A44" s="14" t="s">
        <v>125</v>
      </c>
      <c r="B44" s="16">
        <v>239</v>
      </c>
      <c r="C44" s="9" t="s">
        <v>24</v>
      </c>
      <c r="D44" s="9">
        <v>48</v>
      </c>
      <c r="E44" s="9">
        <v>8</v>
      </c>
      <c r="F44" s="9">
        <v>37.1</v>
      </c>
      <c r="G44" s="17">
        <v>4.8</v>
      </c>
      <c r="H44" s="16" t="s">
        <v>3</v>
      </c>
      <c r="I44" s="9" t="s">
        <v>9</v>
      </c>
      <c r="J44" s="9" t="s">
        <v>362</v>
      </c>
      <c r="K44" s="9" t="s">
        <v>5</v>
      </c>
      <c r="L44" s="14" t="s">
        <v>124</v>
      </c>
      <c r="M44" s="58" t="s">
        <v>17</v>
      </c>
      <c r="N44" s="18" t="s">
        <v>7</v>
      </c>
      <c r="O44" s="18" t="s">
        <v>25</v>
      </c>
      <c r="P44" s="79">
        <v>407.52</v>
      </c>
      <c r="Q44" s="18" t="s">
        <v>26</v>
      </c>
      <c r="R44" s="79">
        <v>75.510000000000005</v>
      </c>
      <c r="S44" s="80">
        <v>407.52</v>
      </c>
      <c r="T44" s="59">
        <v>75.510000000000005</v>
      </c>
      <c r="U44" s="3"/>
    </row>
    <row r="45" spans="1:21" s="1" customFormat="1" x14ac:dyDescent="0.35">
      <c r="A45" s="14" t="s">
        <v>126</v>
      </c>
      <c r="B45" s="16">
        <v>39</v>
      </c>
      <c r="C45" s="9" t="s">
        <v>24</v>
      </c>
      <c r="D45" s="9">
        <v>43</v>
      </c>
      <c r="E45" s="9">
        <v>16</v>
      </c>
      <c r="F45" s="9">
        <v>21.9</v>
      </c>
      <c r="G45" s="17">
        <v>2.1</v>
      </c>
      <c r="H45" s="16" t="s">
        <v>3</v>
      </c>
      <c r="I45" s="9" t="s">
        <v>9</v>
      </c>
      <c r="J45" s="9" t="s">
        <v>362</v>
      </c>
      <c r="K45" s="9" t="s">
        <v>127</v>
      </c>
      <c r="L45" s="9" t="s">
        <v>6</v>
      </c>
      <c r="M45" s="18" t="s">
        <v>17</v>
      </c>
      <c r="N45" s="18" t="s">
        <v>111</v>
      </c>
      <c r="O45" s="18" t="s">
        <v>25</v>
      </c>
      <c r="P45" s="18">
        <v>0.37</v>
      </c>
      <c r="Q45" s="18" t="s">
        <v>26</v>
      </c>
      <c r="R45" s="18">
        <v>0.12</v>
      </c>
      <c r="S45" s="42">
        <v>370</v>
      </c>
      <c r="T45" s="59">
        <v>120</v>
      </c>
      <c r="U45" s="3"/>
    </row>
    <row r="46" spans="1:21" s="1" customFormat="1" x14ac:dyDescent="0.35">
      <c r="A46" s="14"/>
      <c r="B46" s="16">
        <v>30</v>
      </c>
      <c r="C46" s="9" t="s">
        <v>24</v>
      </c>
      <c r="D46" s="9">
        <v>43</v>
      </c>
      <c r="E46" s="9">
        <v>12</v>
      </c>
      <c r="F46" s="9">
        <v>27.1</v>
      </c>
      <c r="G46" s="17">
        <v>1.5</v>
      </c>
      <c r="H46" s="16"/>
      <c r="I46" s="9"/>
      <c r="J46" s="9"/>
      <c r="K46" s="9"/>
      <c r="L46" s="9"/>
      <c r="M46" s="18"/>
      <c r="N46" s="18"/>
      <c r="O46" s="18"/>
      <c r="P46" s="18">
        <v>0.31</v>
      </c>
      <c r="Q46" s="18"/>
      <c r="R46" s="18">
        <v>0.11</v>
      </c>
      <c r="S46" s="42">
        <v>0.31</v>
      </c>
      <c r="T46" s="59">
        <v>0.11</v>
      </c>
      <c r="U46" s="3"/>
    </row>
    <row r="47" spans="1:21" s="1" customFormat="1" x14ac:dyDescent="0.35">
      <c r="A47" s="14"/>
      <c r="B47" s="16">
        <v>22</v>
      </c>
      <c r="C47" s="9" t="s">
        <v>24</v>
      </c>
      <c r="D47" s="9">
        <v>46</v>
      </c>
      <c r="E47" s="9">
        <v>11</v>
      </c>
      <c r="F47" s="9">
        <v>32.6</v>
      </c>
      <c r="G47" s="17">
        <v>2.2000000000000002</v>
      </c>
      <c r="H47" s="16"/>
      <c r="I47" s="9"/>
      <c r="J47" s="9"/>
      <c r="K47" s="9"/>
      <c r="L47" s="9"/>
      <c r="M47" s="18"/>
      <c r="N47" s="18"/>
      <c r="O47" s="18"/>
      <c r="P47" s="18">
        <v>0.31</v>
      </c>
      <c r="Q47" s="18"/>
      <c r="R47" s="18">
        <v>0.11</v>
      </c>
      <c r="S47" s="42">
        <v>0.31</v>
      </c>
      <c r="T47" s="59">
        <v>0.11</v>
      </c>
      <c r="U47" s="3"/>
    </row>
    <row r="48" spans="1:21" s="1" customFormat="1" x14ac:dyDescent="0.35">
      <c r="A48" s="14" t="s">
        <v>128</v>
      </c>
      <c r="B48" s="16">
        <v>365</v>
      </c>
      <c r="C48" s="9" t="s">
        <v>24</v>
      </c>
      <c r="D48" s="9">
        <v>34</v>
      </c>
      <c r="E48" s="9">
        <v>9</v>
      </c>
      <c r="F48" s="9">
        <v>23.2</v>
      </c>
      <c r="G48" s="17">
        <v>0.9</v>
      </c>
      <c r="H48" s="16" t="s">
        <v>3</v>
      </c>
      <c r="I48" s="9" t="s">
        <v>129</v>
      </c>
      <c r="J48" s="9" t="s">
        <v>362</v>
      </c>
      <c r="K48" s="9" t="s">
        <v>5</v>
      </c>
      <c r="L48" s="9" t="s">
        <v>130</v>
      </c>
      <c r="M48" s="18" t="s">
        <v>362</v>
      </c>
      <c r="N48" s="18" t="s">
        <v>7</v>
      </c>
      <c r="O48" s="18" t="s">
        <v>25</v>
      </c>
      <c r="P48" s="18">
        <v>0.4</v>
      </c>
      <c r="Q48" s="18" t="s">
        <v>26</v>
      </c>
      <c r="R48" s="18">
        <v>0.05</v>
      </c>
      <c r="S48" s="42">
        <v>0.4</v>
      </c>
      <c r="T48" s="59">
        <v>0.05</v>
      </c>
      <c r="U48" s="3"/>
    </row>
    <row r="49" spans="1:21" s="1" customFormat="1" x14ac:dyDescent="0.35">
      <c r="A49" s="14"/>
      <c r="B49" s="16">
        <v>363</v>
      </c>
      <c r="C49" s="9" t="s">
        <v>24</v>
      </c>
      <c r="D49" s="9">
        <v>35</v>
      </c>
      <c r="E49" s="9">
        <v>10</v>
      </c>
      <c r="F49" s="9">
        <v>31.1</v>
      </c>
      <c r="G49" s="17">
        <v>5.2</v>
      </c>
      <c r="H49" s="16"/>
      <c r="I49" s="9"/>
      <c r="J49" s="9"/>
      <c r="K49" s="9"/>
      <c r="L49" s="9"/>
      <c r="M49" s="18"/>
      <c r="N49" s="18"/>
      <c r="O49" s="18"/>
      <c r="P49" s="18">
        <v>0.3</v>
      </c>
      <c r="Q49" s="18"/>
      <c r="R49" s="18">
        <v>0.05</v>
      </c>
      <c r="S49" s="42">
        <v>0.3</v>
      </c>
      <c r="T49" s="59">
        <v>0.05</v>
      </c>
      <c r="U49" s="3"/>
    </row>
    <row r="50" spans="1:21" s="1" customFormat="1" x14ac:dyDescent="0.35">
      <c r="A50" s="14" t="s">
        <v>131</v>
      </c>
      <c r="B50" s="16">
        <v>30</v>
      </c>
      <c r="C50" s="9" t="s">
        <v>12</v>
      </c>
      <c r="D50" s="9">
        <v>44</v>
      </c>
      <c r="E50" s="9">
        <v>1</v>
      </c>
      <c r="F50" s="9">
        <v>24.7</v>
      </c>
      <c r="G50" s="17">
        <v>0.69</v>
      </c>
      <c r="H50" s="16" t="s">
        <v>3</v>
      </c>
      <c r="I50" s="9" t="s">
        <v>9</v>
      </c>
      <c r="J50" s="9" t="s">
        <v>362</v>
      </c>
      <c r="K50" s="9" t="s">
        <v>5</v>
      </c>
      <c r="L50" s="9" t="s">
        <v>6</v>
      </c>
      <c r="M50" s="18" t="s">
        <v>17</v>
      </c>
      <c r="N50" s="18" t="s">
        <v>10</v>
      </c>
      <c r="O50" s="18" t="s">
        <v>25</v>
      </c>
      <c r="P50" s="18">
        <v>724</v>
      </c>
      <c r="Q50" s="18" t="s">
        <v>26</v>
      </c>
      <c r="R50" s="18">
        <v>65.099999999999994</v>
      </c>
      <c r="S50" s="42">
        <v>0.72399999999999998</v>
      </c>
      <c r="T50" s="59">
        <v>6.5100000000000005E-2</v>
      </c>
      <c r="U50" s="3"/>
    </row>
    <row r="51" spans="1:21" s="1" customFormat="1" x14ac:dyDescent="0.35">
      <c r="A51" s="14" t="s">
        <v>132</v>
      </c>
      <c r="B51" s="16">
        <v>15</v>
      </c>
      <c r="C51" s="9" t="s">
        <v>24</v>
      </c>
      <c r="D51" s="9">
        <v>53</v>
      </c>
      <c r="E51" s="9">
        <v>3</v>
      </c>
      <c r="F51" s="9">
        <v>26</v>
      </c>
      <c r="G51" s="17">
        <v>0.5</v>
      </c>
      <c r="H51" s="16" t="s">
        <v>3</v>
      </c>
      <c r="I51" s="9" t="s">
        <v>9</v>
      </c>
      <c r="J51" s="9" t="s">
        <v>362</v>
      </c>
      <c r="K51" s="9" t="s">
        <v>5</v>
      </c>
      <c r="L51" s="9" t="s">
        <v>6</v>
      </c>
      <c r="M51" s="18" t="s">
        <v>17</v>
      </c>
      <c r="N51" s="18" t="s">
        <v>7</v>
      </c>
      <c r="O51" s="18" t="s">
        <v>56</v>
      </c>
      <c r="P51" s="18">
        <v>27.4</v>
      </c>
      <c r="Q51" s="18" t="s">
        <v>27</v>
      </c>
      <c r="R51" s="18">
        <v>2.5</v>
      </c>
      <c r="S51" s="42">
        <v>27.4</v>
      </c>
      <c r="T51" s="59">
        <f>R51*SQRT(B51)</f>
        <v>9.6824583655185421</v>
      </c>
      <c r="U51" s="3"/>
    </row>
    <row r="52" spans="1:21" s="1" customFormat="1" x14ac:dyDescent="0.35">
      <c r="A52" s="14" t="s">
        <v>133</v>
      </c>
      <c r="B52" s="16">
        <v>30</v>
      </c>
      <c r="C52" s="9" t="s">
        <v>12</v>
      </c>
      <c r="D52" s="9">
        <v>44</v>
      </c>
      <c r="E52" s="9">
        <v>7</v>
      </c>
      <c r="F52" s="9">
        <v>21.5</v>
      </c>
      <c r="G52" s="17">
        <v>2.1</v>
      </c>
      <c r="H52" s="16" t="s">
        <v>3</v>
      </c>
      <c r="I52" s="9" t="s">
        <v>9</v>
      </c>
      <c r="J52" s="9" t="s">
        <v>362</v>
      </c>
      <c r="K52" s="9" t="s">
        <v>5</v>
      </c>
      <c r="L52" s="9" t="s">
        <v>6</v>
      </c>
      <c r="M52" s="18" t="s">
        <v>17</v>
      </c>
      <c r="N52" s="18" t="s">
        <v>10</v>
      </c>
      <c r="O52" s="18" t="s">
        <v>25</v>
      </c>
      <c r="P52" s="18">
        <v>25.3</v>
      </c>
      <c r="Q52" s="18" t="s">
        <v>26</v>
      </c>
      <c r="R52" s="18">
        <v>1</v>
      </c>
      <c r="S52" s="42">
        <v>2.53E-2</v>
      </c>
      <c r="T52" s="59">
        <v>1E-3</v>
      </c>
      <c r="U52" s="3"/>
    </row>
    <row r="53" spans="1:21" s="48" customFormat="1" ht="43.5" x14ac:dyDescent="0.35">
      <c r="A53" s="43" t="s">
        <v>134</v>
      </c>
      <c r="B53" s="44">
        <v>30</v>
      </c>
      <c r="C53" s="45" t="s">
        <v>24</v>
      </c>
      <c r="D53" s="45">
        <v>53</v>
      </c>
      <c r="E53" s="45">
        <v>6</v>
      </c>
      <c r="F53" s="45">
        <v>27.2</v>
      </c>
      <c r="G53" s="46">
        <v>3.7</v>
      </c>
      <c r="H53" s="44" t="s">
        <v>3</v>
      </c>
      <c r="I53" s="45" t="s">
        <v>9</v>
      </c>
      <c r="J53" s="45" t="s">
        <v>362</v>
      </c>
      <c r="K53" s="45" t="s">
        <v>5</v>
      </c>
      <c r="L53" s="45" t="s">
        <v>136</v>
      </c>
      <c r="M53" s="45" t="s">
        <v>362</v>
      </c>
      <c r="N53" s="45" t="s">
        <v>7</v>
      </c>
      <c r="O53" s="45" t="s">
        <v>135</v>
      </c>
      <c r="P53" s="45">
        <v>9.1199999999999992</v>
      </c>
      <c r="Q53" s="45" t="s">
        <v>26</v>
      </c>
      <c r="R53" s="45">
        <v>2.58</v>
      </c>
      <c r="S53" s="44">
        <v>9.1199999999999992</v>
      </c>
      <c r="T53" s="45">
        <v>2.58</v>
      </c>
      <c r="U53" s="71"/>
    </row>
    <row r="54" spans="1:21" s="1" customFormat="1" x14ac:dyDescent="0.35">
      <c r="A54" s="15" t="s">
        <v>139</v>
      </c>
      <c r="B54" s="16">
        <v>300</v>
      </c>
      <c r="C54" s="9" t="s">
        <v>24</v>
      </c>
      <c r="D54" s="9">
        <v>57</v>
      </c>
      <c r="E54" s="9">
        <v>13</v>
      </c>
      <c r="F54" s="9" t="s">
        <v>6</v>
      </c>
      <c r="G54" s="17" t="s">
        <v>6</v>
      </c>
      <c r="H54" s="16" t="s">
        <v>3</v>
      </c>
      <c r="I54" s="9" t="s">
        <v>9</v>
      </c>
      <c r="J54" s="9" t="s">
        <v>362</v>
      </c>
      <c r="K54" s="9" t="s">
        <v>5</v>
      </c>
      <c r="L54" s="9" t="s">
        <v>6</v>
      </c>
      <c r="M54" s="18" t="s">
        <v>17</v>
      </c>
      <c r="N54" s="18" t="s">
        <v>7</v>
      </c>
      <c r="O54" s="18" t="s">
        <v>25</v>
      </c>
      <c r="P54" s="18">
        <v>37.85</v>
      </c>
      <c r="Q54" s="18" t="s">
        <v>26</v>
      </c>
      <c r="R54" s="18">
        <v>15.37</v>
      </c>
      <c r="S54" s="42">
        <v>37.85</v>
      </c>
      <c r="T54" s="59">
        <v>15.37</v>
      </c>
      <c r="U54" s="3"/>
    </row>
    <row r="55" spans="1:21" s="1" customFormat="1" ht="29" x14ac:dyDescent="0.35">
      <c r="A55" s="14" t="s">
        <v>141</v>
      </c>
      <c r="B55" s="16">
        <v>30</v>
      </c>
      <c r="C55" s="9" t="s">
        <v>24</v>
      </c>
      <c r="D55" s="9">
        <v>50</v>
      </c>
      <c r="E55" s="9">
        <v>9</v>
      </c>
      <c r="F55" s="9">
        <v>29.6</v>
      </c>
      <c r="G55" s="17">
        <v>3</v>
      </c>
      <c r="H55" s="16" t="s">
        <v>3</v>
      </c>
      <c r="I55" s="9" t="s">
        <v>9</v>
      </c>
      <c r="J55" s="9" t="s">
        <v>362</v>
      </c>
      <c r="K55" s="9" t="s">
        <v>5</v>
      </c>
      <c r="L55" s="9" t="s">
        <v>142</v>
      </c>
      <c r="M55" s="18" t="s">
        <v>362</v>
      </c>
      <c r="N55" s="18" t="s">
        <v>111</v>
      </c>
      <c r="O55" s="18" t="s">
        <v>25</v>
      </c>
      <c r="P55" s="58">
        <v>0.78</v>
      </c>
      <c r="Q55" s="18" t="s">
        <v>26</v>
      </c>
      <c r="R55" s="18">
        <v>7.0000000000000007E-2</v>
      </c>
      <c r="S55" s="42">
        <v>780</v>
      </c>
      <c r="T55" s="59">
        <v>70</v>
      </c>
      <c r="U55" s="3"/>
    </row>
    <row r="56" spans="1:21" s="1" customFormat="1" x14ac:dyDescent="0.35">
      <c r="A56" s="14" t="s">
        <v>143</v>
      </c>
      <c r="B56" s="16">
        <v>72</v>
      </c>
      <c r="C56" s="9" t="s">
        <v>24</v>
      </c>
      <c r="D56" s="9">
        <v>43</v>
      </c>
      <c r="E56" s="9">
        <v>13</v>
      </c>
      <c r="F56" s="9">
        <v>45.2</v>
      </c>
      <c r="G56" s="17">
        <v>10.7</v>
      </c>
      <c r="H56" s="16" t="s">
        <v>3</v>
      </c>
      <c r="I56" s="9" t="s">
        <v>129</v>
      </c>
      <c r="J56" s="9" t="s">
        <v>362</v>
      </c>
      <c r="K56" s="9" t="s">
        <v>5</v>
      </c>
      <c r="L56" s="9" t="s">
        <v>144</v>
      </c>
      <c r="M56" s="18" t="s">
        <v>362</v>
      </c>
      <c r="N56" s="18" t="s">
        <v>7</v>
      </c>
      <c r="O56" s="18" t="s">
        <v>25</v>
      </c>
      <c r="P56" s="18">
        <v>434</v>
      </c>
      <c r="Q56" s="18" t="s">
        <v>26</v>
      </c>
      <c r="R56" s="18">
        <v>152</v>
      </c>
      <c r="S56" s="42">
        <v>434</v>
      </c>
      <c r="T56" s="59">
        <v>152</v>
      </c>
      <c r="U56" s="3"/>
    </row>
    <row r="57" spans="1:21" s="1" customFormat="1" ht="29" x14ac:dyDescent="0.35">
      <c r="A57" s="14" t="s">
        <v>147</v>
      </c>
      <c r="B57" s="16">
        <v>72</v>
      </c>
      <c r="C57" s="9" t="s">
        <v>12</v>
      </c>
      <c r="D57" s="9">
        <v>26</v>
      </c>
      <c r="E57" s="9">
        <v>6</v>
      </c>
      <c r="F57" s="9">
        <v>28.3</v>
      </c>
      <c r="G57" s="17">
        <v>8</v>
      </c>
      <c r="H57" s="16" t="s">
        <v>3</v>
      </c>
      <c r="I57" s="9" t="s">
        <v>129</v>
      </c>
      <c r="J57" s="9" t="s">
        <v>362</v>
      </c>
      <c r="K57" s="9" t="s">
        <v>5</v>
      </c>
      <c r="L57" s="14" t="s">
        <v>145</v>
      </c>
      <c r="M57" s="58" t="s">
        <v>362</v>
      </c>
      <c r="N57" s="18" t="s">
        <v>7</v>
      </c>
      <c r="O57" s="18" t="s">
        <v>32</v>
      </c>
      <c r="P57" s="18">
        <v>515.9</v>
      </c>
      <c r="Q57" s="18" t="s">
        <v>33</v>
      </c>
      <c r="R57" s="18" t="s">
        <v>146</v>
      </c>
      <c r="S57" s="42">
        <v>517.13</v>
      </c>
      <c r="T57" s="59">
        <v>395.42</v>
      </c>
      <c r="U57" s="3"/>
    </row>
    <row r="58" spans="1:21" s="1" customFormat="1" x14ac:dyDescent="0.35">
      <c r="A58" s="14" t="s">
        <v>151</v>
      </c>
      <c r="B58" s="16">
        <v>150</v>
      </c>
      <c r="C58" s="9" t="s">
        <v>24</v>
      </c>
      <c r="D58" s="9">
        <v>38</v>
      </c>
      <c r="E58" s="9">
        <v>6</v>
      </c>
      <c r="F58" s="9">
        <v>20.9</v>
      </c>
      <c r="G58" s="17">
        <v>2.1</v>
      </c>
      <c r="H58" s="16" t="s">
        <v>3</v>
      </c>
      <c r="I58" s="9" t="s">
        <v>129</v>
      </c>
      <c r="J58" s="9" t="s">
        <v>362</v>
      </c>
      <c r="K58" s="9" t="s">
        <v>5</v>
      </c>
      <c r="L58" s="9" t="s">
        <v>6</v>
      </c>
      <c r="M58" s="18" t="s">
        <v>17</v>
      </c>
      <c r="N58" s="18" t="s">
        <v>111</v>
      </c>
      <c r="O58" s="18" t="s">
        <v>25</v>
      </c>
      <c r="P58" s="18">
        <v>61.9</v>
      </c>
      <c r="Q58" s="18" t="s">
        <v>26</v>
      </c>
      <c r="R58" s="18">
        <v>9.5</v>
      </c>
      <c r="S58" s="42">
        <v>61900</v>
      </c>
      <c r="T58" s="59">
        <v>9500</v>
      </c>
      <c r="U58" s="3"/>
    </row>
    <row r="59" spans="1:21" s="1" customFormat="1" x14ac:dyDescent="0.35">
      <c r="A59" s="14" t="s">
        <v>152</v>
      </c>
      <c r="B59" s="16">
        <v>41</v>
      </c>
      <c r="C59" s="9" t="s">
        <v>24</v>
      </c>
      <c r="D59" s="9">
        <v>51</v>
      </c>
      <c r="E59" s="9">
        <v>10</v>
      </c>
      <c r="F59" s="9">
        <v>36.6</v>
      </c>
      <c r="G59" s="17">
        <v>5.2</v>
      </c>
      <c r="H59" s="16" t="s">
        <v>3</v>
      </c>
      <c r="I59" s="9" t="s">
        <v>129</v>
      </c>
      <c r="J59" s="9" t="s">
        <v>362</v>
      </c>
      <c r="K59" s="9" t="s">
        <v>5</v>
      </c>
      <c r="L59" s="9" t="s">
        <v>6</v>
      </c>
      <c r="M59" s="18" t="s">
        <v>17</v>
      </c>
      <c r="N59" s="18" t="s">
        <v>7</v>
      </c>
      <c r="O59" s="18" t="s">
        <v>25</v>
      </c>
      <c r="P59" s="18">
        <v>10.4</v>
      </c>
      <c r="Q59" s="18" t="s">
        <v>26</v>
      </c>
      <c r="R59" s="18">
        <v>16.399999999999999</v>
      </c>
      <c r="S59" s="42">
        <v>10.4</v>
      </c>
      <c r="T59" s="59">
        <v>16.399999999999999</v>
      </c>
      <c r="U59" s="3"/>
    </row>
    <row r="60" spans="1:21" s="1" customFormat="1" x14ac:dyDescent="0.35">
      <c r="A60" s="14" t="s">
        <v>153</v>
      </c>
      <c r="B60" s="16">
        <v>30</v>
      </c>
      <c r="C60" s="9" t="s">
        <v>12</v>
      </c>
      <c r="D60" s="9">
        <v>32</v>
      </c>
      <c r="E60" s="9">
        <v>8</v>
      </c>
      <c r="F60" s="9">
        <v>23.7</v>
      </c>
      <c r="G60" s="17">
        <v>4.5</v>
      </c>
      <c r="H60" s="16" t="s">
        <v>3</v>
      </c>
      <c r="I60" s="9" t="s">
        <v>129</v>
      </c>
      <c r="J60" s="9" t="s">
        <v>362</v>
      </c>
      <c r="K60" s="9" t="s">
        <v>5</v>
      </c>
      <c r="L60" s="9" t="s">
        <v>154</v>
      </c>
      <c r="M60" s="18" t="s">
        <v>362</v>
      </c>
      <c r="N60" s="18" t="s">
        <v>7</v>
      </c>
      <c r="O60" s="18" t="s">
        <v>25</v>
      </c>
      <c r="P60" s="18">
        <v>180.77</v>
      </c>
      <c r="Q60" s="18" t="s">
        <v>26</v>
      </c>
      <c r="R60" s="18">
        <v>40.590000000000003</v>
      </c>
      <c r="S60" s="42">
        <v>180.77</v>
      </c>
      <c r="T60" s="59">
        <v>40.590000000000003</v>
      </c>
      <c r="U60" s="3"/>
    </row>
    <row r="61" spans="1:21" s="1" customFormat="1" ht="29" x14ac:dyDescent="0.35">
      <c r="A61" s="14" t="s">
        <v>155</v>
      </c>
      <c r="B61" s="16">
        <v>31</v>
      </c>
      <c r="C61" s="9" t="s">
        <v>12</v>
      </c>
      <c r="D61" s="9">
        <v>25</v>
      </c>
      <c r="E61" s="9">
        <v>5</v>
      </c>
      <c r="F61" s="9">
        <v>21.3</v>
      </c>
      <c r="G61" s="17">
        <v>2.1</v>
      </c>
      <c r="H61" s="16" t="s">
        <v>3</v>
      </c>
      <c r="I61" s="9" t="s">
        <v>9</v>
      </c>
      <c r="J61" s="9" t="s">
        <v>362</v>
      </c>
      <c r="K61" s="9" t="s">
        <v>5</v>
      </c>
      <c r="L61" s="14" t="s">
        <v>156</v>
      </c>
      <c r="M61" s="58" t="s">
        <v>362</v>
      </c>
      <c r="N61" s="18" t="s">
        <v>10</v>
      </c>
      <c r="O61" s="18" t="s">
        <v>25</v>
      </c>
      <c r="P61" s="18">
        <v>1.74</v>
      </c>
      <c r="Q61" s="18" t="s">
        <v>26</v>
      </c>
      <c r="R61" s="18">
        <v>0.47</v>
      </c>
      <c r="S61" s="42">
        <v>1.74E-3</v>
      </c>
      <c r="T61" s="59">
        <v>4.6999999999999999E-4</v>
      </c>
      <c r="U61" s="3"/>
    </row>
    <row r="62" spans="1:21" s="1" customFormat="1" x14ac:dyDescent="0.35">
      <c r="A62" s="14"/>
      <c r="B62" s="16">
        <v>30</v>
      </c>
      <c r="C62" s="9" t="s">
        <v>12</v>
      </c>
      <c r="D62" s="9">
        <v>24</v>
      </c>
      <c r="E62" s="9">
        <v>4</v>
      </c>
      <c r="F62" s="9">
        <v>27.5</v>
      </c>
      <c r="G62" s="17">
        <v>3.6</v>
      </c>
      <c r="H62" s="16"/>
      <c r="I62" s="9"/>
      <c r="J62" s="9"/>
      <c r="K62" s="9"/>
      <c r="L62" s="9"/>
      <c r="M62" s="18"/>
      <c r="N62" s="18"/>
      <c r="O62" s="18"/>
      <c r="P62" s="18">
        <v>1.64</v>
      </c>
      <c r="Q62" s="18"/>
      <c r="R62" s="18">
        <v>0.22</v>
      </c>
      <c r="S62" s="42">
        <v>1.64</v>
      </c>
      <c r="T62" s="59">
        <v>0.22</v>
      </c>
      <c r="U62" s="3"/>
    </row>
    <row r="63" spans="1:21" s="1" customFormat="1" x14ac:dyDescent="0.35">
      <c r="A63" s="14" t="s">
        <v>157</v>
      </c>
      <c r="B63" s="16">
        <v>223</v>
      </c>
      <c r="C63" s="9" t="s">
        <v>24</v>
      </c>
      <c r="D63" s="9">
        <v>61</v>
      </c>
      <c r="E63" s="9">
        <v>15</v>
      </c>
      <c r="F63" s="9">
        <v>22.7</v>
      </c>
      <c r="G63" s="17">
        <v>3</v>
      </c>
      <c r="H63" s="16" t="s">
        <v>3</v>
      </c>
      <c r="I63" s="9" t="s">
        <v>9</v>
      </c>
      <c r="J63" s="9" t="s">
        <v>362</v>
      </c>
      <c r="K63" s="9" t="s">
        <v>5</v>
      </c>
      <c r="L63" s="14" t="s">
        <v>158</v>
      </c>
      <c r="M63" s="58" t="s">
        <v>362</v>
      </c>
      <c r="N63" s="18" t="s">
        <v>7</v>
      </c>
      <c r="O63" s="18" t="s">
        <v>32</v>
      </c>
      <c r="P63" s="58">
        <v>464</v>
      </c>
      <c r="Q63" s="18" t="s">
        <v>33</v>
      </c>
      <c r="R63" s="18" t="s">
        <v>159</v>
      </c>
      <c r="S63" s="42">
        <v>464.7</v>
      </c>
      <c r="T63" s="59">
        <v>135.80000000000001</v>
      </c>
      <c r="U63" s="3"/>
    </row>
    <row r="64" spans="1:21" s="1" customFormat="1" x14ac:dyDescent="0.35">
      <c r="A64" s="14" t="s">
        <v>160</v>
      </c>
      <c r="B64" s="16">
        <v>30</v>
      </c>
      <c r="C64" s="9" t="s">
        <v>14</v>
      </c>
      <c r="D64" s="9">
        <v>59</v>
      </c>
      <c r="E64" s="9">
        <v>8</v>
      </c>
      <c r="F64" s="9">
        <v>22.6</v>
      </c>
      <c r="G64" s="17">
        <v>3</v>
      </c>
      <c r="H64" s="16" t="s">
        <v>3</v>
      </c>
      <c r="I64" s="9" t="s">
        <v>161</v>
      </c>
      <c r="J64" s="9" t="s">
        <v>362</v>
      </c>
      <c r="K64" s="9" t="s">
        <v>5</v>
      </c>
      <c r="L64" s="9" t="s">
        <v>6</v>
      </c>
      <c r="M64" s="18" t="s">
        <v>17</v>
      </c>
      <c r="N64" s="18" t="s">
        <v>7</v>
      </c>
      <c r="O64" s="18" t="s">
        <v>25</v>
      </c>
      <c r="P64" s="18">
        <v>33.47</v>
      </c>
      <c r="Q64" s="18" t="s">
        <v>26</v>
      </c>
      <c r="R64" s="18">
        <v>4.92</v>
      </c>
      <c r="S64" s="42">
        <v>33.47</v>
      </c>
      <c r="T64" s="59">
        <v>4.92</v>
      </c>
      <c r="U64" s="3"/>
    </row>
    <row r="65" spans="1:21" s="1" customFormat="1" ht="29" x14ac:dyDescent="0.35">
      <c r="A65" s="14" t="s">
        <v>162</v>
      </c>
      <c r="B65" s="16">
        <v>45</v>
      </c>
      <c r="C65" s="9" t="s">
        <v>24</v>
      </c>
      <c r="D65" s="9">
        <v>52</v>
      </c>
      <c r="E65" s="9">
        <v>12</v>
      </c>
      <c r="F65" s="9">
        <v>25.6</v>
      </c>
      <c r="G65" s="17">
        <v>3.4</v>
      </c>
      <c r="H65" s="16" t="s">
        <v>3</v>
      </c>
      <c r="I65" s="9" t="s">
        <v>9</v>
      </c>
      <c r="J65" s="9" t="s">
        <v>362</v>
      </c>
      <c r="K65" s="9" t="s">
        <v>5</v>
      </c>
      <c r="L65" s="9" t="s">
        <v>163</v>
      </c>
      <c r="M65" s="18" t="s">
        <v>362</v>
      </c>
      <c r="N65" s="18" t="s">
        <v>7</v>
      </c>
      <c r="O65" s="18" t="s">
        <v>25</v>
      </c>
      <c r="P65" s="18">
        <v>233.33</v>
      </c>
      <c r="Q65" s="18" t="s">
        <v>26</v>
      </c>
      <c r="R65" s="18">
        <v>58.04</v>
      </c>
      <c r="S65" s="42">
        <v>233.33</v>
      </c>
      <c r="T65" s="59">
        <v>58.04</v>
      </c>
      <c r="U65" s="3"/>
    </row>
    <row r="66" spans="1:21" s="1" customFormat="1" x14ac:dyDescent="0.35">
      <c r="A66" s="14" t="s">
        <v>164</v>
      </c>
      <c r="B66" s="16">
        <v>20</v>
      </c>
      <c r="C66" s="9" t="s">
        <v>24</v>
      </c>
      <c r="D66" s="9">
        <v>39</v>
      </c>
      <c r="E66" s="9">
        <v>2</v>
      </c>
      <c r="F66" s="9">
        <v>23.6</v>
      </c>
      <c r="G66" s="17">
        <v>0.4</v>
      </c>
      <c r="H66" s="16" t="s">
        <v>3</v>
      </c>
      <c r="I66" s="9" t="s">
        <v>9</v>
      </c>
      <c r="J66" s="9" t="s">
        <v>362</v>
      </c>
      <c r="K66" s="9" t="s">
        <v>5</v>
      </c>
      <c r="L66" s="9" t="s">
        <v>6</v>
      </c>
      <c r="M66" s="18" t="s">
        <v>17</v>
      </c>
      <c r="N66" s="18" t="s">
        <v>7</v>
      </c>
      <c r="O66" s="18" t="s">
        <v>25</v>
      </c>
      <c r="P66" s="18">
        <v>11.1</v>
      </c>
      <c r="Q66" s="18" t="s">
        <v>27</v>
      </c>
      <c r="R66" s="18">
        <v>1.5</v>
      </c>
      <c r="S66" s="42">
        <v>11.1</v>
      </c>
      <c r="T66" s="59">
        <f>R66*SQRT(B66)</f>
        <v>6.7082039324993694</v>
      </c>
      <c r="U66" s="3"/>
    </row>
    <row r="67" spans="1:21" s="1" customFormat="1" x14ac:dyDescent="0.35">
      <c r="A67" s="14" t="s">
        <v>165</v>
      </c>
      <c r="B67" s="16">
        <v>42</v>
      </c>
      <c r="C67" s="9" t="s">
        <v>24</v>
      </c>
      <c r="D67" s="9">
        <v>43</v>
      </c>
      <c r="E67" s="9">
        <v>10</v>
      </c>
      <c r="F67" s="9">
        <v>24.3</v>
      </c>
      <c r="G67" s="17">
        <v>4.2</v>
      </c>
      <c r="H67" s="16" t="s">
        <v>3</v>
      </c>
      <c r="I67" s="9" t="s">
        <v>9</v>
      </c>
      <c r="J67" s="9" t="s">
        <v>362</v>
      </c>
      <c r="K67" s="9" t="s">
        <v>5</v>
      </c>
      <c r="L67" s="9" t="s">
        <v>6</v>
      </c>
      <c r="M67" s="18" t="s">
        <v>17</v>
      </c>
      <c r="N67" s="18" t="s">
        <v>7</v>
      </c>
      <c r="O67" s="18" t="s">
        <v>25</v>
      </c>
      <c r="P67" s="18">
        <v>26.8</v>
      </c>
      <c r="Q67" s="18" t="s">
        <v>26</v>
      </c>
      <c r="R67" s="18">
        <v>14.2</v>
      </c>
      <c r="S67" s="42">
        <v>26.8</v>
      </c>
      <c r="T67" s="59">
        <v>14.2</v>
      </c>
      <c r="U67" s="3"/>
    </row>
    <row r="68" spans="1:21" s="1" customFormat="1" x14ac:dyDescent="0.35">
      <c r="A68" s="14" t="s">
        <v>166</v>
      </c>
      <c r="B68" s="16">
        <v>16</v>
      </c>
      <c r="C68" s="9" t="s">
        <v>24</v>
      </c>
      <c r="D68" s="9">
        <v>48</v>
      </c>
      <c r="E68" s="9">
        <v>12</v>
      </c>
      <c r="F68" s="9">
        <v>30.1</v>
      </c>
      <c r="G68" s="17">
        <v>4.9000000000000004</v>
      </c>
      <c r="H68" s="16" t="s">
        <v>3</v>
      </c>
      <c r="I68" s="9" t="s">
        <v>9</v>
      </c>
      <c r="J68" s="9" t="s">
        <v>362</v>
      </c>
      <c r="K68" s="9" t="s">
        <v>5</v>
      </c>
      <c r="L68" s="9" t="s">
        <v>167</v>
      </c>
      <c r="M68" s="18" t="s">
        <v>362</v>
      </c>
      <c r="N68" s="18" t="s">
        <v>7</v>
      </c>
      <c r="O68" s="18" t="s">
        <v>25</v>
      </c>
      <c r="P68" s="18">
        <v>27</v>
      </c>
      <c r="Q68" s="18" t="s">
        <v>26</v>
      </c>
      <c r="R68" s="18">
        <v>14</v>
      </c>
      <c r="S68" s="42">
        <v>27</v>
      </c>
      <c r="T68" s="59">
        <v>14</v>
      </c>
      <c r="U68" s="3"/>
    </row>
    <row r="69" spans="1:21" s="1" customFormat="1" x14ac:dyDescent="0.35">
      <c r="A69" s="14" t="s">
        <v>168</v>
      </c>
      <c r="B69" s="16">
        <v>17</v>
      </c>
      <c r="C69" s="9" t="s">
        <v>12</v>
      </c>
      <c r="D69" s="9">
        <v>35</v>
      </c>
      <c r="E69" s="9">
        <v>8</v>
      </c>
      <c r="F69" s="9">
        <v>27.6</v>
      </c>
      <c r="G69" s="17">
        <v>2</v>
      </c>
      <c r="H69" s="16" t="s">
        <v>3</v>
      </c>
      <c r="I69" s="9" t="s">
        <v>9</v>
      </c>
      <c r="J69" s="9" t="s">
        <v>362</v>
      </c>
      <c r="K69" s="9" t="s">
        <v>5</v>
      </c>
      <c r="L69" s="9" t="s">
        <v>169</v>
      </c>
      <c r="M69" s="18" t="s">
        <v>362</v>
      </c>
      <c r="N69" s="18" t="s">
        <v>7</v>
      </c>
      <c r="O69" s="18" t="s">
        <v>25</v>
      </c>
      <c r="P69" s="18">
        <v>647.5</v>
      </c>
      <c r="Q69" s="18" t="s">
        <v>27</v>
      </c>
      <c r="R69" s="18">
        <v>38</v>
      </c>
      <c r="S69" s="42">
        <v>632.41</v>
      </c>
      <c r="T69" s="59">
        <v>169.43</v>
      </c>
      <c r="U69" s="3"/>
    </row>
    <row r="70" spans="1:21" s="1" customFormat="1" x14ac:dyDescent="0.35">
      <c r="A70" s="15"/>
      <c r="B70" s="16"/>
      <c r="C70" s="9"/>
      <c r="D70" s="9"/>
      <c r="E70" s="9"/>
      <c r="F70" s="9"/>
      <c r="G70" s="17"/>
      <c r="H70" s="16"/>
      <c r="I70" s="9"/>
      <c r="J70" s="9"/>
      <c r="K70" s="9"/>
      <c r="L70" s="9"/>
      <c r="M70" s="18"/>
      <c r="N70" s="18"/>
      <c r="O70" s="18"/>
      <c r="P70" s="18">
        <v>619</v>
      </c>
      <c r="Q70" s="18"/>
      <c r="R70" s="18">
        <v>45.7</v>
      </c>
      <c r="S70" s="42"/>
      <c r="T70" s="59"/>
      <c r="U70" s="3"/>
    </row>
    <row r="71" spans="1:21" s="1" customFormat="1" x14ac:dyDescent="0.35">
      <c r="A71" s="15" t="s">
        <v>170</v>
      </c>
      <c r="B71" s="16">
        <v>33</v>
      </c>
      <c r="C71" s="9" t="s">
        <v>24</v>
      </c>
      <c r="D71" s="9">
        <v>59</v>
      </c>
      <c r="E71" s="9">
        <v>13</v>
      </c>
      <c r="F71" s="9" t="s">
        <v>6</v>
      </c>
      <c r="G71" s="17" t="s">
        <v>6</v>
      </c>
      <c r="H71" s="16" t="s">
        <v>3</v>
      </c>
      <c r="I71" s="9" t="s">
        <v>6</v>
      </c>
      <c r="J71" s="9" t="s">
        <v>17</v>
      </c>
      <c r="K71" s="9" t="s">
        <v>5</v>
      </c>
      <c r="L71" s="9" t="s">
        <v>6</v>
      </c>
      <c r="M71" s="18" t="s">
        <v>17</v>
      </c>
      <c r="N71" s="18" t="s">
        <v>7</v>
      </c>
      <c r="O71" s="18" t="s">
        <v>32</v>
      </c>
      <c r="P71" s="18">
        <v>1.61</v>
      </c>
      <c r="Q71" s="18" t="s">
        <v>117</v>
      </c>
      <c r="R71" s="18" t="s">
        <v>176</v>
      </c>
      <c r="S71" s="42">
        <v>1.9</v>
      </c>
      <c r="T71" s="59">
        <v>1</v>
      </c>
      <c r="U71" s="3"/>
    </row>
    <row r="72" spans="1:21" s="1" customFormat="1" ht="29" x14ac:dyDescent="0.35">
      <c r="A72" s="15" t="s">
        <v>177</v>
      </c>
      <c r="B72" s="16">
        <v>18</v>
      </c>
      <c r="C72" s="9" t="s">
        <v>14</v>
      </c>
      <c r="D72" s="9">
        <v>38</v>
      </c>
      <c r="E72" s="9">
        <v>6</v>
      </c>
      <c r="F72" s="9">
        <v>26.6</v>
      </c>
      <c r="G72" s="17">
        <v>4.3</v>
      </c>
      <c r="H72" s="16" t="s">
        <v>3</v>
      </c>
      <c r="I72" s="9" t="s">
        <v>9</v>
      </c>
      <c r="J72" s="9" t="s">
        <v>362</v>
      </c>
      <c r="K72" s="9" t="s">
        <v>5</v>
      </c>
      <c r="L72" s="9" t="s">
        <v>178</v>
      </c>
      <c r="M72" s="18" t="s">
        <v>362</v>
      </c>
      <c r="N72" s="18" t="s">
        <v>7</v>
      </c>
      <c r="O72" s="18" t="s">
        <v>32</v>
      </c>
      <c r="P72" s="18">
        <v>461.71</v>
      </c>
      <c r="Q72" s="18" t="s">
        <v>33</v>
      </c>
      <c r="R72" s="18" t="s">
        <v>181</v>
      </c>
      <c r="S72" s="42">
        <v>431.55</v>
      </c>
      <c r="T72" s="59">
        <v>119.86</v>
      </c>
      <c r="U72" s="3"/>
    </row>
    <row r="73" spans="1:21" s="1" customFormat="1" x14ac:dyDescent="0.35">
      <c r="A73" s="14" t="s">
        <v>182</v>
      </c>
      <c r="B73" s="16">
        <v>30</v>
      </c>
      <c r="C73" s="9" t="s">
        <v>24</v>
      </c>
      <c r="D73" s="9">
        <v>43</v>
      </c>
      <c r="E73" s="9">
        <v>5</v>
      </c>
      <c r="F73" s="9">
        <v>26</v>
      </c>
      <c r="G73" s="17">
        <v>4.8</v>
      </c>
      <c r="H73" s="16" t="s">
        <v>3</v>
      </c>
      <c r="I73" s="9" t="s">
        <v>9</v>
      </c>
      <c r="J73" s="9" t="s">
        <v>362</v>
      </c>
      <c r="K73" s="9" t="s">
        <v>5</v>
      </c>
      <c r="L73" s="9" t="s">
        <v>6</v>
      </c>
      <c r="M73" s="18" t="s">
        <v>17</v>
      </c>
      <c r="N73" s="18" t="s">
        <v>7</v>
      </c>
      <c r="O73" s="18" t="s">
        <v>25</v>
      </c>
      <c r="P73" s="18">
        <v>87.83</v>
      </c>
      <c r="Q73" s="18" t="s">
        <v>26</v>
      </c>
      <c r="R73" s="18">
        <v>17.100000000000001</v>
      </c>
      <c r="S73" s="42">
        <v>87.83</v>
      </c>
      <c r="T73" s="59">
        <v>17.100000000000001</v>
      </c>
      <c r="U73" s="3"/>
    </row>
    <row r="74" spans="1:21" s="1" customFormat="1" x14ac:dyDescent="0.35">
      <c r="A74" s="14" t="s">
        <v>183</v>
      </c>
      <c r="B74" s="16">
        <v>30</v>
      </c>
      <c r="C74" s="9" t="s">
        <v>24</v>
      </c>
      <c r="D74" s="9">
        <v>48</v>
      </c>
      <c r="E74" s="9">
        <v>15</v>
      </c>
      <c r="F74" s="9">
        <v>23.9</v>
      </c>
      <c r="G74" s="17">
        <v>3</v>
      </c>
      <c r="H74" s="16" t="s">
        <v>3</v>
      </c>
      <c r="I74" s="9" t="s">
        <v>9</v>
      </c>
      <c r="J74" s="9" t="s">
        <v>362</v>
      </c>
      <c r="K74" s="9" t="s">
        <v>5</v>
      </c>
      <c r="L74" s="9" t="s">
        <v>6</v>
      </c>
      <c r="M74" s="18" t="s">
        <v>17</v>
      </c>
      <c r="N74" s="18" t="s">
        <v>7</v>
      </c>
      <c r="O74" s="18" t="s">
        <v>25</v>
      </c>
      <c r="P74" s="18">
        <v>10.51</v>
      </c>
      <c r="Q74" s="18" t="s">
        <v>26</v>
      </c>
      <c r="R74" s="18">
        <v>3.9</v>
      </c>
      <c r="S74" s="42">
        <v>10.51</v>
      </c>
      <c r="T74" s="59">
        <v>3.9</v>
      </c>
      <c r="U74" s="3"/>
    </row>
    <row r="75" spans="1:21" s="1" customFormat="1" x14ac:dyDescent="0.35">
      <c r="A75" s="14" t="s">
        <v>184</v>
      </c>
      <c r="B75" s="16">
        <v>219</v>
      </c>
      <c r="C75" s="9" t="s">
        <v>14</v>
      </c>
      <c r="D75" s="9">
        <v>46</v>
      </c>
      <c r="E75" s="9">
        <v>16</v>
      </c>
      <c r="F75" s="9">
        <v>23.8</v>
      </c>
      <c r="G75" s="17">
        <v>3</v>
      </c>
      <c r="H75" s="16" t="s">
        <v>3</v>
      </c>
      <c r="I75" s="9" t="s">
        <v>9</v>
      </c>
      <c r="J75" s="9" t="s">
        <v>362</v>
      </c>
      <c r="K75" s="9" t="s">
        <v>5</v>
      </c>
      <c r="L75" s="9" t="s">
        <v>185</v>
      </c>
      <c r="M75" s="18" t="s">
        <v>362</v>
      </c>
      <c r="N75" s="18" t="s">
        <v>7</v>
      </c>
      <c r="O75" s="18" t="s">
        <v>25</v>
      </c>
      <c r="P75" s="18" t="s">
        <v>186</v>
      </c>
      <c r="Q75" s="18" t="s">
        <v>26</v>
      </c>
      <c r="R75" s="18">
        <v>6.79</v>
      </c>
      <c r="S75" s="42" t="s">
        <v>186</v>
      </c>
      <c r="T75" s="59">
        <v>6.79</v>
      </c>
      <c r="U75" s="3"/>
    </row>
    <row r="76" spans="1:21" s="1" customFormat="1" x14ac:dyDescent="0.35">
      <c r="A76" s="14" t="s">
        <v>187</v>
      </c>
      <c r="B76" s="16">
        <v>60</v>
      </c>
      <c r="C76" s="9" t="s">
        <v>24</v>
      </c>
      <c r="D76" s="9">
        <v>47</v>
      </c>
      <c r="E76" s="9">
        <v>13</v>
      </c>
      <c r="F76" s="9">
        <v>35.5</v>
      </c>
      <c r="G76" s="17">
        <v>4.5999999999999996</v>
      </c>
      <c r="H76" s="16" t="s">
        <v>3</v>
      </c>
      <c r="I76" s="9" t="s">
        <v>129</v>
      </c>
      <c r="J76" s="9" t="s">
        <v>362</v>
      </c>
      <c r="K76" s="9" t="s">
        <v>5</v>
      </c>
      <c r="L76" s="9" t="s">
        <v>6</v>
      </c>
      <c r="M76" s="18" t="s">
        <v>17</v>
      </c>
      <c r="N76" s="18" t="s">
        <v>7</v>
      </c>
      <c r="O76" s="18" t="s">
        <v>25</v>
      </c>
      <c r="P76" s="18">
        <v>145.5</v>
      </c>
      <c r="Q76" s="18" t="s">
        <v>26</v>
      </c>
      <c r="R76" s="18">
        <v>33.299999999999997</v>
      </c>
      <c r="S76" s="42">
        <v>145.5</v>
      </c>
      <c r="T76" s="59">
        <v>33.299999999999997</v>
      </c>
      <c r="U76" s="3"/>
    </row>
    <row r="77" spans="1:21" s="1" customFormat="1" x14ac:dyDescent="0.35">
      <c r="A77" s="14"/>
      <c r="B77" s="16">
        <v>40</v>
      </c>
      <c r="C77" s="9" t="s">
        <v>24</v>
      </c>
      <c r="D77" s="9">
        <v>45</v>
      </c>
      <c r="E77" s="9">
        <v>14</v>
      </c>
      <c r="F77" s="9">
        <v>23.3</v>
      </c>
      <c r="G77" s="17">
        <v>1.8</v>
      </c>
      <c r="H77" s="16"/>
      <c r="I77" s="9"/>
      <c r="J77" s="9"/>
      <c r="K77" s="9"/>
      <c r="L77" s="9"/>
      <c r="M77" s="18"/>
      <c r="N77" s="18"/>
      <c r="O77" s="18"/>
      <c r="P77" s="18">
        <v>383.6</v>
      </c>
      <c r="Q77" s="18"/>
      <c r="R77" s="18">
        <v>92.9</v>
      </c>
      <c r="S77" s="42">
        <v>383.6</v>
      </c>
      <c r="T77" s="59">
        <v>92.9</v>
      </c>
      <c r="U77" s="3"/>
    </row>
    <row r="78" spans="1:21" s="48" customFormat="1" ht="29" x14ac:dyDescent="0.35">
      <c r="A78" s="43" t="s">
        <v>188</v>
      </c>
      <c r="B78" s="44">
        <v>8</v>
      </c>
      <c r="C78" s="45" t="s">
        <v>12</v>
      </c>
      <c r="D78" s="45">
        <v>31</v>
      </c>
      <c r="E78" s="45">
        <v>4</v>
      </c>
      <c r="F78" s="45">
        <v>23</v>
      </c>
      <c r="G78" s="46">
        <v>1</v>
      </c>
      <c r="H78" s="44" t="s">
        <v>3</v>
      </c>
      <c r="I78" s="45" t="s">
        <v>129</v>
      </c>
      <c r="J78" s="45" t="s">
        <v>362</v>
      </c>
      <c r="K78" s="45" t="s">
        <v>5</v>
      </c>
      <c r="L78" s="45" t="s">
        <v>189</v>
      </c>
      <c r="M78" s="45" t="s">
        <v>362</v>
      </c>
      <c r="N78" s="45" t="s">
        <v>190</v>
      </c>
      <c r="O78" s="45" t="s">
        <v>25</v>
      </c>
      <c r="P78" s="45">
        <v>12.6</v>
      </c>
      <c r="Q78" s="45" t="s">
        <v>26</v>
      </c>
      <c r="R78" s="45">
        <v>5.3</v>
      </c>
      <c r="S78" s="44">
        <v>12.6</v>
      </c>
      <c r="T78" s="47">
        <v>5.3</v>
      </c>
      <c r="U78" s="71"/>
    </row>
    <row r="79" spans="1:21" s="48" customFormat="1" x14ac:dyDescent="0.35">
      <c r="A79" s="43"/>
      <c r="B79" s="44">
        <v>8</v>
      </c>
      <c r="C79" s="45" t="s">
        <v>12</v>
      </c>
      <c r="D79" s="45">
        <v>29</v>
      </c>
      <c r="E79" s="45">
        <v>9</v>
      </c>
      <c r="F79" s="45">
        <v>34</v>
      </c>
      <c r="G79" s="46">
        <v>6</v>
      </c>
      <c r="H79" s="44"/>
      <c r="I79" s="45"/>
      <c r="J79" s="45"/>
      <c r="K79" s="45"/>
      <c r="L79" s="45"/>
      <c r="M79" s="45"/>
      <c r="N79" s="45"/>
      <c r="O79" s="45"/>
      <c r="P79" s="45">
        <v>7.5</v>
      </c>
      <c r="Q79" s="45"/>
      <c r="R79" s="45">
        <v>2.6</v>
      </c>
      <c r="S79" s="44">
        <v>7.5</v>
      </c>
      <c r="T79" s="47">
        <v>2.6</v>
      </c>
      <c r="U79" s="71"/>
    </row>
    <row r="80" spans="1:21" s="48" customFormat="1" x14ac:dyDescent="0.35">
      <c r="A80" s="43"/>
      <c r="B80" s="44">
        <v>8</v>
      </c>
      <c r="C80" s="45" t="s">
        <v>14</v>
      </c>
      <c r="D80" s="45">
        <v>30</v>
      </c>
      <c r="E80" s="45">
        <v>3</v>
      </c>
      <c r="F80" s="45">
        <v>24</v>
      </c>
      <c r="G80" s="46">
        <v>1</v>
      </c>
      <c r="H80" s="44"/>
      <c r="I80" s="45"/>
      <c r="J80" s="45"/>
      <c r="K80" s="45"/>
      <c r="L80" s="45"/>
      <c r="M80" s="45"/>
      <c r="N80" s="45"/>
      <c r="O80" s="45"/>
      <c r="P80" s="45">
        <v>9.9</v>
      </c>
      <c r="Q80" s="45"/>
      <c r="R80" s="45">
        <v>1.9</v>
      </c>
      <c r="S80" s="44">
        <v>9.9</v>
      </c>
      <c r="T80" s="47">
        <v>1.9</v>
      </c>
      <c r="U80" s="71"/>
    </row>
    <row r="81" spans="1:21" s="48" customFormat="1" x14ac:dyDescent="0.35">
      <c r="A81" s="43"/>
      <c r="B81" s="44">
        <v>8</v>
      </c>
      <c r="C81" s="45" t="s">
        <v>14</v>
      </c>
      <c r="D81" s="45">
        <v>30</v>
      </c>
      <c r="E81" s="45">
        <v>5</v>
      </c>
      <c r="F81" s="45">
        <v>34</v>
      </c>
      <c r="G81" s="46">
        <v>8</v>
      </c>
      <c r="H81" s="44"/>
      <c r="I81" s="45"/>
      <c r="J81" s="45"/>
      <c r="K81" s="45"/>
      <c r="L81" s="45"/>
      <c r="M81" s="45"/>
      <c r="N81" s="45"/>
      <c r="O81" s="45"/>
      <c r="P81" s="45">
        <v>8</v>
      </c>
      <c r="Q81" s="45"/>
      <c r="R81" s="45">
        <v>1.7</v>
      </c>
      <c r="S81" s="44">
        <v>8</v>
      </c>
      <c r="T81" s="47">
        <v>1.7</v>
      </c>
      <c r="U81" s="71"/>
    </row>
    <row r="82" spans="1:21" s="1" customFormat="1" x14ac:dyDescent="0.35">
      <c r="A82" s="14" t="s">
        <v>191</v>
      </c>
      <c r="B82" s="16">
        <v>30</v>
      </c>
      <c r="C82" s="9" t="s">
        <v>12</v>
      </c>
      <c r="D82" s="9">
        <v>29</v>
      </c>
      <c r="E82" s="9">
        <v>3</v>
      </c>
      <c r="F82" s="9">
        <v>29.6</v>
      </c>
      <c r="G82" s="17">
        <v>1</v>
      </c>
      <c r="H82" s="16" t="s">
        <v>3</v>
      </c>
      <c r="I82" s="9" t="s">
        <v>9</v>
      </c>
      <c r="J82" s="9" t="s">
        <v>362</v>
      </c>
      <c r="K82" s="9" t="s">
        <v>5</v>
      </c>
      <c r="L82" s="9" t="s">
        <v>6</v>
      </c>
      <c r="M82" s="9" t="s">
        <v>17</v>
      </c>
      <c r="N82" s="9" t="s">
        <v>7</v>
      </c>
      <c r="O82" s="9" t="s">
        <v>25</v>
      </c>
      <c r="P82" s="14">
        <v>327.5</v>
      </c>
      <c r="Q82" s="9" t="s">
        <v>26</v>
      </c>
      <c r="R82" s="9">
        <v>40.340000000000003</v>
      </c>
      <c r="S82" s="16">
        <v>327.5</v>
      </c>
      <c r="T82" s="33">
        <v>40.340000000000003</v>
      </c>
      <c r="U82" s="3"/>
    </row>
    <row r="83" spans="1:21" s="1" customFormat="1" ht="43.5" x14ac:dyDescent="0.35">
      <c r="A83" s="14" t="s">
        <v>192</v>
      </c>
      <c r="B83" s="16">
        <v>9</v>
      </c>
      <c r="C83" s="9" t="s">
        <v>12</v>
      </c>
      <c r="D83" s="9">
        <v>26</v>
      </c>
      <c r="E83" s="9">
        <v>5</v>
      </c>
      <c r="F83" s="9">
        <v>23</v>
      </c>
      <c r="G83" s="17">
        <v>2</v>
      </c>
      <c r="H83" s="16" t="s">
        <v>3</v>
      </c>
      <c r="I83" s="9" t="s">
        <v>9</v>
      </c>
      <c r="J83" s="9" t="s">
        <v>362</v>
      </c>
      <c r="K83" s="9" t="s">
        <v>193</v>
      </c>
      <c r="L83" s="9" t="s">
        <v>194</v>
      </c>
      <c r="M83" s="9" t="s">
        <v>362</v>
      </c>
      <c r="N83" s="9" t="s">
        <v>7</v>
      </c>
      <c r="O83" s="9" t="s">
        <v>25</v>
      </c>
      <c r="P83" s="9">
        <v>215</v>
      </c>
      <c r="Q83" s="9" t="s">
        <v>26</v>
      </c>
      <c r="R83" s="9">
        <v>48</v>
      </c>
      <c r="S83" s="16">
        <v>215</v>
      </c>
      <c r="T83" s="33">
        <v>48</v>
      </c>
      <c r="U83" s="3"/>
    </row>
    <row r="84" spans="1:21" s="1" customFormat="1" x14ac:dyDescent="0.35">
      <c r="A84" s="14"/>
      <c r="B84" s="16">
        <v>8</v>
      </c>
      <c r="C84" s="9" t="s">
        <v>12</v>
      </c>
      <c r="D84" s="9">
        <v>27</v>
      </c>
      <c r="E84" s="9">
        <v>6</v>
      </c>
      <c r="F84" s="9">
        <v>36</v>
      </c>
      <c r="G84" s="17">
        <v>4</v>
      </c>
      <c r="H84" s="16"/>
      <c r="I84" s="9"/>
      <c r="J84" s="9"/>
      <c r="K84" s="9"/>
      <c r="L84" s="9"/>
      <c r="M84" s="9"/>
      <c r="N84" s="9"/>
      <c r="O84" s="9"/>
      <c r="P84" s="9">
        <v>201</v>
      </c>
      <c r="Q84" s="9"/>
      <c r="R84" s="9">
        <v>75</v>
      </c>
      <c r="S84" s="16">
        <v>201</v>
      </c>
      <c r="T84" s="33">
        <v>75</v>
      </c>
      <c r="U84" s="3"/>
    </row>
    <row r="85" spans="1:21" s="1" customFormat="1" x14ac:dyDescent="0.35">
      <c r="A85" s="14"/>
      <c r="B85" s="16">
        <v>10</v>
      </c>
      <c r="C85" s="9" t="s">
        <v>14</v>
      </c>
      <c r="D85" s="9">
        <v>24</v>
      </c>
      <c r="E85" s="9">
        <v>5</v>
      </c>
      <c r="F85" s="9">
        <v>23</v>
      </c>
      <c r="G85" s="17">
        <v>2</v>
      </c>
      <c r="H85" s="16"/>
      <c r="I85" s="9"/>
      <c r="J85" s="9"/>
      <c r="K85" s="9"/>
      <c r="L85" s="9"/>
      <c r="M85" s="9"/>
      <c r="N85" s="9"/>
      <c r="O85" s="9"/>
      <c r="P85" s="9">
        <v>259</v>
      </c>
      <c r="Q85" s="9"/>
      <c r="R85" s="9">
        <v>47</v>
      </c>
      <c r="S85" s="16">
        <v>259</v>
      </c>
      <c r="T85" s="33">
        <v>47</v>
      </c>
      <c r="U85" s="3"/>
    </row>
    <row r="86" spans="1:21" s="1" customFormat="1" x14ac:dyDescent="0.35">
      <c r="A86" s="14"/>
      <c r="B86" s="16">
        <v>9</v>
      </c>
      <c r="C86" s="9" t="s">
        <v>14</v>
      </c>
      <c r="D86" s="9">
        <v>25</v>
      </c>
      <c r="E86" s="9">
        <v>4</v>
      </c>
      <c r="F86" s="9">
        <v>34</v>
      </c>
      <c r="G86" s="17">
        <v>3</v>
      </c>
      <c r="H86" s="16"/>
      <c r="I86" s="9"/>
      <c r="J86" s="9"/>
      <c r="K86" s="9"/>
      <c r="L86" s="9"/>
      <c r="M86" s="9"/>
      <c r="N86" s="9"/>
      <c r="O86" s="9"/>
      <c r="P86" s="9">
        <v>201</v>
      </c>
      <c r="Q86" s="9"/>
      <c r="R86" s="9">
        <v>89</v>
      </c>
      <c r="S86" s="16">
        <v>201</v>
      </c>
      <c r="T86" s="33">
        <v>89</v>
      </c>
      <c r="U86" s="3"/>
    </row>
    <row r="87" spans="1:21" s="60" customFormat="1" ht="43.5" x14ac:dyDescent="0.35">
      <c r="A87" s="58" t="s">
        <v>195</v>
      </c>
      <c r="B87" s="42">
        <v>388</v>
      </c>
      <c r="C87" s="18" t="s">
        <v>12</v>
      </c>
      <c r="D87" s="18">
        <v>41</v>
      </c>
      <c r="E87" s="18">
        <v>5</v>
      </c>
      <c r="F87" s="18">
        <v>24.3</v>
      </c>
      <c r="G87" s="57">
        <v>4.5</v>
      </c>
      <c r="H87" s="42" t="s">
        <v>3</v>
      </c>
      <c r="I87" s="18" t="s">
        <v>6</v>
      </c>
      <c r="J87" s="18" t="s">
        <v>17</v>
      </c>
      <c r="K87" s="18" t="s">
        <v>5</v>
      </c>
      <c r="L87" s="18" t="s">
        <v>196</v>
      </c>
      <c r="M87" s="18" t="s">
        <v>362</v>
      </c>
      <c r="N87" s="18" t="s">
        <v>7</v>
      </c>
      <c r="O87" s="18" t="s">
        <v>32</v>
      </c>
      <c r="P87" s="18">
        <v>368.3</v>
      </c>
      <c r="Q87" s="18" t="s">
        <v>33</v>
      </c>
      <c r="R87" s="18" t="s">
        <v>197</v>
      </c>
      <c r="S87" s="42">
        <v>370.33</v>
      </c>
      <c r="T87" s="59">
        <v>101.05</v>
      </c>
      <c r="U87" s="72"/>
    </row>
    <row r="88" spans="1:21" s="48" customFormat="1" ht="43.5" x14ac:dyDescent="0.35">
      <c r="A88" s="43" t="s">
        <v>199</v>
      </c>
      <c r="B88" s="44">
        <v>36</v>
      </c>
      <c r="C88" s="45" t="s">
        <v>24</v>
      </c>
      <c r="D88" s="45">
        <v>38</v>
      </c>
      <c r="E88" s="45">
        <v>8</v>
      </c>
      <c r="F88" s="45" t="s">
        <v>6</v>
      </c>
      <c r="G88" s="46" t="s">
        <v>6</v>
      </c>
      <c r="H88" s="44" t="s">
        <v>3</v>
      </c>
      <c r="I88" s="45" t="s">
        <v>9</v>
      </c>
      <c r="J88" s="45" t="s">
        <v>362</v>
      </c>
      <c r="K88" s="45" t="s">
        <v>5</v>
      </c>
      <c r="L88" s="45" t="s">
        <v>198</v>
      </c>
      <c r="M88" s="45" t="s">
        <v>362</v>
      </c>
      <c r="N88" s="45" t="s">
        <v>7</v>
      </c>
      <c r="O88" s="45" t="s">
        <v>135</v>
      </c>
      <c r="P88" s="45">
        <v>511.7</v>
      </c>
      <c r="Q88" s="45" t="s">
        <v>200</v>
      </c>
      <c r="R88" s="45" t="s">
        <v>201</v>
      </c>
      <c r="S88" s="44">
        <v>511.7</v>
      </c>
      <c r="T88" s="47">
        <f>SQRT(B88)*(626.8-396.6)/3.92</f>
        <v>352.34693877551013</v>
      </c>
      <c r="U88" s="71"/>
    </row>
    <row r="89" spans="1:21" s="48" customFormat="1" x14ac:dyDescent="0.35">
      <c r="A89" s="43"/>
      <c r="B89" s="44">
        <v>36</v>
      </c>
      <c r="C89" s="45" t="s">
        <v>24</v>
      </c>
      <c r="D89" s="45">
        <v>39</v>
      </c>
      <c r="E89" s="45">
        <v>11</v>
      </c>
      <c r="F89" s="45" t="s">
        <v>6</v>
      </c>
      <c r="G89" s="46" t="s">
        <v>6</v>
      </c>
      <c r="H89" s="44"/>
      <c r="I89" s="45"/>
      <c r="J89" s="45"/>
      <c r="K89" s="45"/>
      <c r="L89" s="45"/>
      <c r="M89" s="45"/>
      <c r="N89" s="45"/>
      <c r="O89" s="45"/>
      <c r="P89" s="45">
        <v>507.7</v>
      </c>
      <c r="Q89" s="45"/>
      <c r="R89" s="45" t="s">
        <v>202</v>
      </c>
      <c r="S89" s="44"/>
      <c r="T89" s="47"/>
      <c r="U89" s="71"/>
    </row>
    <row r="90" spans="1:21" s="1" customFormat="1" x14ac:dyDescent="0.35">
      <c r="A90" s="14" t="s">
        <v>203</v>
      </c>
      <c r="B90" s="16">
        <v>56</v>
      </c>
      <c r="C90" s="9" t="s">
        <v>12</v>
      </c>
      <c r="D90" s="9">
        <v>30</v>
      </c>
      <c r="E90" s="9">
        <v>5</v>
      </c>
      <c r="F90" s="9">
        <v>26.7</v>
      </c>
      <c r="G90" s="17">
        <v>2.5</v>
      </c>
      <c r="H90" s="16" t="s">
        <v>3</v>
      </c>
      <c r="I90" s="9" t="s">
        <v>9</v>
      </c>
      <c r="J90" s="9" t="s">
        <v>362</v>
      </c>
      <c r="K90" s="9" t="s">
        <v>5</v>
      </c>
      <c r="L90" s="9" t="s">
        <v>6</v>
      </c>
      <c r="M90" s="18" t="s">
        <v>17</v>
      </c>
      <c r="N90" s="18" t="s">
        <v>7</v>
      </c>
      <c r="O90" s="18" t="s">
        <v>25</v>
      </c>
      <c r="P90" s="18">
        <v>331.42</v>
      </c>
      <c r="Q90" s="18" t="s">
        <v>26</v>
      </c>
      <c r="R90" s="18">
        <v>0.45</v>
      </c>
      <c r="S90" s="42">
        <v>331.42</v>
      </c>
      <c r="T90" s="59">
        <v>0.45</v>
      </c>
      <c r="U90" s="3"/>
    </row>
    <row r="91" spans="1:21" s="1" customFormat="1" ht="43.5" x14ac:dyDescent="0.35">
      <c r="A91" s="14" t="s">
        <v>204</v>
      </c>
      <c r="B91" s="16">
        <v>312</v>
      </c>
      <c r="C91" s="9" t="s">
        <v>12</v>
      </c>
      <c r="D91" s="9">
        <v>40</v>
      </c>
      <c r="E91" s="9">
        <v>12</v>
      </c>
      <c r="F91" s="9">
        <v>34.1</v>
      </c>
      <c r="G91" s="17">
        <v>2.7</v>
      </c>
      <c r="H91" s="16" t="s">
        <v>3</v>
      </c>
      <c r="I91" s="9" t="s">
        <v>9</v>
      </c>
      <c r="J91" s="9" t="s">
        <v>362</v>
      </c>
      <c r="K91" s="9" t="s">
        <v>5</v>
      </c>
      <c r="L91" s="9" t="s">
        <v>205</v>
      </c>
      <c r="M91" s="18" t="s">
        <v>17</v>
      </c>
      <c r="N91" s="18" t="s">
        <v>7</v>
      </c>
      <c r="O91" s="18" t="s">
        <v>25</v>
      </c>
      <c r="P91" s="18">
        <v>39.35</v>
      </c>
      <c r="Q91" s="18" t="s">
        <v>26</v>
      </c>
      <c r="R91" s="18">
        <v>5.64</v>
      </c>
      <c r="S91" s="42">
        <v>39.35</v>
      </c>
      <c r="T91" s="59">
        <v>5.64</v>
      </c>
      <c r="U91" s="3"/>
    </row>
    <row r="92" spans="1:21" s="1" customFormat="1" ht="43.5" x14ac:dyDescent="0.35">
      <c r="A92" s="14" t="s">
        <v>207</v>
      </c>
      <c r="B92" s="16">
        <v>35</v>
      </c>
      <c r="C92" s="9" t="s">
        <v>24</v>
      </c>
      <c r="D92" s="9">
        <v>42</v>
      </c>
      <c r="E92" s="9">
        <v>15</v>
      </c>
      <c r="F92" s="9">
        <v>33.299999999999997</v>
      </c>
      <c r="G92" s="17">
        <v>4.2</v>
      </c>
      <c r="H92" s="16" t="s">
        <v>3</v>
      </c>
      <c r="I92" s="9" t="s">
        <v>6</v>
      </c>
      <c r="J92" s="9" t="s">
        <v>17</v>
      </c>
      <c r="K92" s="9" t="s">
        <v>5</v>
      </c>
      <c r="L92" s="9" t="s">
        <v>206</v>
      </c>
      <c r="M92" s="18" t="s">
        <v>362</v>
      </c>
      <c r="N92" s="18" t="s">
        <v>7</v>
      </c>
      <c r="O92" s="18" t="s">
        <v>25</v>
      </c>
      <c r="P92" s="18">
        <v>44.9</v>
      </c>
      <c r="Q92" s="18" t="s">
        <v>26</v>
      </c>
      <c r="R92" s="18">
        <v>9.02</v>
      </c>
      <c r="S92" s="42">
        <v>44.9</v>
      </c>
      <c r="T92" s="59">
        <v>9.02</v>
      </c>
      <c r="U92" s="3"/>
    </row>
    <row r="93" spans="1:21" s="1" customFormat="1" ht="29" x14ac:dyDescent="0.35">
      <c r="A93" s="14" t="s">
        <v>209</v>
      </c>
      <c r="B93" s="16">
        <v>30</v>
      </c>
      <c r="C93" s="9" t="s">
        <v>24</v>
      </c>
      <c r="D93" s="9">
        <v>55</v>
      </c>
      <c r="E93" s="9">
        <v>3</v>
      </c>
      <c r="F93" s="9">
        <v>21.8</v>
      </c>
      <c r="G93" s="17">
        <v>1.3</v>
      </c>
      <c r="H93" s="16" t="s">
        <v>3</v>
      </c>
      <c r="I93" s="9" t="s">
        <v>9</v>
      </c>
      <c r="J93" s="9" t="s">
        <v>362</v>
      </c>
      <c r="K93" s="9" t="s">
        <v>5</v>
      </c>
      <c r="L93" s="9" t="s">
        <v>208</v>
      </c>
      <c r="M93" s="18" t="s">
        <v>362</v>
      </c>
      <c r="N93" s="18" t="s">
        <v>7</v>
      </c>
      <c r="O93" s="18" t="s">
        <v>25</v>
      </c>
      <c r="P93" s="18">
        <v>0.54</v>
      </c>
      <c r="Q93" s="18" t="s">
        <v>26</v>
      </c>
      <c r="R93" s="18">
        <v>0.12</v>
      </c>
      <c r="S93" s="42">
        <v>0.54</v>
      </c>
      <c r="T93" s="59">
        <v>0.12</v>
      </c>
      <c r="U93" s="3"/>
    </row>
    <row r="94" spans="1:21" s="1" customFormat="1" x14ac:dyDescent="0.35">
      <c r="A94" s="14" t="s">
        <v>210</v>
      </c>
      <c r="B94" s="16">
        <v>20</v>
      </c>
      <c r="C94" s="9" t="s">
        <v>24</v>
      </c>
      <c r="D94" s="9">
        <v>39</v>
      </c>
      <c r="E94" s="9">
        <v>2</v>
      </c>
      <c r="F94" s="9">
        <v>23.6</v>
      </c>
      <c r="G94" s="17">
        <v>0.4</v>
      </c>
      <c r="H94" s="16" t="s">
        <v>3</v>
      </c>
      <c r="I94" s="9" t="s">
        <v>9</v>
      </c>
      <c r="J94" s="9" t="s">
        <v>362</v>
      </c>
      <c r="K94" s="9" t="s">
        <v>5</v>
      </c>
      <c r="L94" s="9" t="s">
        <v>6</v>
      </c>
      <c r="M94" s="18" t="s">
        <v>17</v>
      </c>
      <c r="N94" s="18" t="s">
        <v>7</v>
      </c>
      <c r="O94" s="18" t="s">
        <v>25</v>
      </c>
      <c r="P94" s="18">
        <v>11.1</v>
      </c>
      <c r="Q94" s="18" t="s">
        <v>27</v>
      </c>
      <c r="R94" s="18">
        <v>1.5</v>
      </c>
      <c r="S94" s="42">
        <v>11.1</v>
      </c>
      <c r="T94" s="59">
        <f>R94*SQRT(B94)</f>
        <v>6.7082039324993694</v>
      </c>
      <c r="U94" s="3"/>
    </row>
    <row r="95" spans="1:21" s="1" customFormat="1" x14ac:dyDescent="0.35">
      <c r="A95" s="14" t="s">
        <v>211</v>
      </c>
      <c r="B95" s="16">
        <v>30</v>
      </c>
      <c r="C95" s="9" t="s">
        <v>24</v>
      </c>
      <c r="D95" s="9">
        <v>55</v>
      </c>
      <c r="E95" s="9">
        <v>12</v>
      </c>
      <c r="F95" s="9">
        <v>26.4</v>
      </c>
      <c r="G95" s="17">
        <v>5.4</v>
      </c>
      <c r="H95" s="16" t="s">
        <v>3</v>
      </c>
      <c r="I95" s="9" t="s">
        <v>6</v>
      </c>
      <c r="J95" s="9" t="s">
        <v>17</v>
      </c>
      <c r="K95" s="9" t="s">
        <v>5</v>
      </c>
      <c r="L95" s="9" t="s">
        <v>6</v>
      </c>
      <c r="M95" s="18" t="s">
        <v>17</v>
      </c>
      <c r="N95" s="18" t="s">
        <v>7</v>
      </c>
      <c r="O95" s="18" t="s">
        <v>32</v>
      </c>
      <c r="P95" s="18">
        <v>717</v>
      </c>
      <c r="Q95" s="18" t="s">
        <v>33</v>
      </c>
      <c r="R95" s="18" t="s">
        <v>212</v>
      </c>
      <c r="S95" s="42">
        <v>739.1</v>
      </c>
      <c r="T95" s="59">
        <v>266.22000000000003</v>
      </c>
      <c r="U95" s="3"/>
    </row>
    <row r="96" spans="1:21" s="1" customFormat="1" x14ac:dyDescent="0.35">
      <c r="A96" s="14"/>
      <c r="B96" s="16">
        <v>22</v>
      </c>
      <c r="C96" s="9" t="s">
        <v>24</v>
      </c>
      <c r="D96" s="9">
        <v>55</v>
      </c>
      <c r="E96" s="9">
        <v>12</v>
      </c>
      <c r="F96" s="9">
        <v>27.4</v>
      </c>
      <c r="G96" s="17">
        <v>9.5</v>
      </c>
      <c r="H96" s="16"/>
      <c r="I96" s="9"/>
      <c r="J96" s="9"/>
      <c r="K96" s="9"/>
      <c r="L96" s="9"/>
      <c r="M96" s="18"/>
      <c r="N96" s="18"/>
      <c r="O96" s="18"/>
      <c r="P96" s="18">
        <v>788</v>
      </c>
      <c r="Q96" s="18"/>
      <c r="R96" s="18" t="s">
        <v>213</v>
      </c>
      <c r="S96" s="42">
        <v>788</v>
      </c>
      <c r="T96" s="59">
        <v>236.16</v>
      </c>
      <c r="U96" s="3"/>
    </row>
    <row r="97" spans="1:21" s="1" customFormat="1" ht="29" x14ac:dyDescent="0.35">
      <c r="A97" s="14" t="s">
        <v>214</v>
      </c>
      <c r="B97" s="16">
        <v>11</v>
      </c>
      <c r="C97" s="9" t="s">
        <v>14</v>
      </c>
      <c r="D97" s="9">
        <v>39</v>
      </c>
      <c r="E97" s="9">
        <v>5.9</v>
      </c>
      <c r="F97" s="9" t="s">
        <v>6</v>
      </c>
      <c r="G97" s="17" t="s">
        <v>6</v>
      </c>
      <c r="H97" s="16" t="s">
        <v>3</v>
      </c>
      <c r="I97" s="9" t="s">
        <v>9</v>
      </c>
      <c r="J97" s="9" t="s">
        <v>362</v>
      </c>
      <c r="K97" s="9" t="s">
        <v>5</v>
      </c>
      <c r="L97" s="9" t="s">
        <v>215</v>
      </c>
      <c r="M97" s="18" t="s">
        <v>362</v>
      </c>
      <c r="N97" s="18" t="s">
        <v>16</v>
      </c>
      <c r="O97" s="18" t="s">
        <v>25</v>
      </c>
      <c r="P97" s="18">
        <v>56.82</v>
      </c>
      <c r="Q97" s="18" t="s">
        <v>26</v>
      </c>
      <c r="R97" s="18">
        <v>21.6</v>
      </c>
      <c r="S97" s="42">
        <v>5.6820000000000002E-2</v>
      </c>
      <c r="T97" s="59">
        <v>2.1600000000000001E-2</v>
      </c>
      <c r="U97" s="3"/>
    </row>
    <row r="98" spans="1:21" s="1" customFormat="1" x14ac:dyDescent="0.35">
      <c r="A98" s="14"/>
      <c r="B98" s="16">
        <v>33</v>
      </c>
      <c r="C98" s="9" t="s">
        <v>14</v>
      </c>
      <c r="D98" s="9">
        <v>40</v>
      </c>
      <c r="E98" s="9">
        <v>4</v>
      </c>
      <c r="F98" s="9" t="s">
        <v>6</v>
      </c>
      <c r="G98" s="17" t="s">
        <v>6</v>
      </c>
      <c r="H98" s="16"/>
      <c r="I98" s="9"/>
      <c r="J98" s="9"/>
      <c r="K98" s="9"/>
      <c r="L98" s="9"/>
      <c r="M98" s="18"/>
      <c r="N98" s="18"/>
      <c r="O98" s="18"/>
      <c r="P98" s="18">
        <v>114.7</v>
      </c>
      <c r="Q98" s="18"/>
      <c r="R98" s="18">
        <v>39.700000000000003</v>
      </c>
      <c r="S98" s="42">
        <v>114.7</v>
      </c>
      <c r="T98" s="59">
        <v>39.700000000000003</v>
      </c>
      <c r="U98" s="3"/>
    </row>
    <row r="99" spans="1:21" s="1" customFormat="1" x14ac:dyDescent="0.35">
      <c r="A99" s="14" t="s">
        <v>216</v>
      </c>
      <c r="B99" s="16">
        <v>45</v>
      </c>
      <c r="C99" s="9" t="s">
        <v>12</v>
      </c>
      <c r="D99" s="9">
        <v>35</v>
      </c>
      <c r="E99" s="9">
        <v>7</v>
      </c>
      <c r="F99" s="9">
        <v>24.2</v>
      </c>
      <c r="G99" s="17">
        <v>6</v>
      </c>
      <c r="H99" s="16" t="s">
        <v>3</v>
      </c>
      <c r="I99" s="9" t="s">
        <v>9</v>
      </c>
      <c r="J99" s="9" t="s">
        <v>362</v>
      </c>
      <c r="K99" s="9" t="s">
        <v>5</v>
      </c>
      <c r="L99" s="9" t="s">
        <v>6</v>
      </c>
      <c r="M99" s="18" t="s">
        <v>17</v>
      </c>
      <c r="N99" s="18" t="s">
        <v>16</v>
      </c>
      <c r="O99" s="18" t="s">
        <v>25</v>
      </c>
      <c r="P99" s="18">
        <v>217</v>
      </c>
      <c r="Q99" s="18" t="s">
        <v>26</v>
      </c>
      <c r="R99" s="18">
        <v>75</v>
      </c>
      <c r="S99" s="42">
        <v>0.217</v>
      </c>
      <c r="T99" s="59">
        <v>7.4999999999999997E-2</v>
      </c>
      <c r="U99" s="3"/>
    </row>
    <row r="100" spans="1:21" s="1" customFormat="1" ht="29" x14ac:dyDescent="0.35">
      <c r="A100" s="15" t="s">
        <v>219</v>
      </c>
      <c r="B100" s="16">
        <v>31</v>
      </c>
      <c r="C100" s="9" t="s">
        <v>12</v>
      </c>
      <c r="D100" s="9">
        <v>24</v>
      </c>
      <c r="E100" s="9">
        <v>4</v>
      </c>
      <c r="F100" s="9">
        <v>22.2</v>
      </c>
      <c r="G100" s="17">
        <v>2</v>
      </c>
      <c r="H100" s="16" t="s">
        <v>3</v>
      </c>
      <c r="I100" s="9" t="s">
        <v>9</v>
      </c>
      <c r="J100" s="9" t="s">
        <v>362</v>
      </c>
      <c r="K100" s="9" t="s">
        <v>5</v>
      </c>
      <c r="L100" s="9" t="s">
        <v>220</v>
      </c>
      <c r="M100" s="18" t="s">
        <v>362</v>
      </c>
      <c r="N100" s="18" t="s">
        <v>7</v>
      </c>
      <c r="O100" s="18" t="s">
        <v>25</v>
      </c>
      <c r="P100" s="18">
        <v>510.4</v>
      </c>
      <c r="Q100" s="18" t="s">
        <v>26</v>
      </c>
      <c r="R100" s="18">
        <v>308</v>
      </c>
      <c r="S100" s="42">
        <v>510.4</v>
      </c>
      <c r="T100" s="59">
        <v>308</v>
      </c>
      <c r="U100" s="3"/>
    </row>
    <row r="101" spans="1:21" s="1" customFormat="1" x14ac:dyDescent="0.35">
      <c r="A101" s="14"/>
      <c r="B101" s="16">
        <v>36</v>
      </c>
      <c r="C101" s="9" t="s">
        <v>12</v>
      </c>
      <c r="D101" s="9">
        <v>27</v>
      </c>
      <c r="E101" s="9">
        <v>5</v>
      </c>
      <c r="F101" s="9">
        <v>33.4</v>
      </c>
      <c r="G101" s="17">
        <v>5.4</v>
      </c>
      <c r="H101" s="16"/>
      <c r="I101" s="9"/>
      <c r="J101" s="9"/>
      <c r="K101" s="9"/>
      <c r="L101" s="9"/>
      <c r="M101" s="18"/>
      <c r="N101" s="18"/>
      <c r="O101" s="18"/>
      <c r="P101" s="18">
        <v>533.1</v>
      </c>
      <c r="Q101" s="18"/>
      <c r="R101" s="18">
        <v>313.39999999999998</v>
      </c>
      <c r="S101" s="42">
        <v>533.1</v>
      </c>
      <c r="T101" s="59">
        <v>313.39999999999998</v>
      </c>
      <c r="U101" s="3"/>
    </row>
    <row r="102" spans="1:21" s="1" customFormat="1" x14ac:dyDescent="0.35">
      <c r="A102" s="14" t="s">
        <v>221</v>
      </c>
      <c r="B102" s="16">
        <v>50</v>
      </c>
      <c r="C102" s="9" t="s">
        <v>24</v>
      </c>
      <c r="D102" s="9">
        <v>38</v>
      </c>
      <c r="E102" s="9">
        <v>6</v>
      </c>
      <c r="F102" s="9">
        <v>25</v>
      </c>
      <c r="G102" s="17">
        <v>4.0999999999999996</v>
      </c>
      <c r="H102" s="16" t="s">
        <v>3</v>
      </c>
      <c r="I102" s="9" t="s">
        <v>9</v>
      </c>
      <c r="J102" s="9" t="s">
        <v>362</v>
      </c>
      <c r="K102" s="9" t="s">
        <v>5</v>
      </c>
      <c r="L102" s="14" t="s">
        <v>222</v>
      </c>
      <c r="M102" s="58" t="s">
        <v>362</v>
      </c>
      <c r="N102" s="18" t="s">
        <v>7</v>
      </c>
      <c r="O102" s="18" t="s">
        <v>25</v>
      </c>
      <c r="P102" s="18">
        <v>18.59</v>
      </c>
      <c r="Q102" s="18" t="s">
        <v>26</v>
      </c>
      <c r="R102" s="18">
        <v>4.33</v>
      </c>
      <c r="S102" s="42">
        <v>18.59</v>
      </c>
      <c r="T102" s="59">
        <v>4.33</v>
      </c>
      <c r="U102" s="3"/>
    </row>
    <row r="103" spans="1:21" s="48" customFormat="1" ht="43.5" x14ac:dyDescent="0.35">
      <c r="A103" s="43" t="s">
        <v>223</v>
      </c>
      <c r="B103" s="44">
        <v>219</v>
      </c>
      <c r="C103" s="45" t="s">
        <v>12</v>
      </c>
      <c r="D103" s="45">
        <v>58</v>
      </c>
      <c r="E103" s="45">
        <v>8</v>
      </c>
      <c r="F103" s="45">
        <v>28.2</v>
      </c>
      <c r="G103" s="46">
        <v>5.0999999999999996</v>
      </c>
      <c r="H103" s="44" t="s">
        <v>3</v>
      </c>
      <c r="I103" s="45" t="s">
        <v>9</v>
      </c>
      <c r="J103" s="45" t="s">
        <v>362</v>
      </c>
      <c r="K103" s="45" t="s">
        <v>5</v>
      </c>
      <c r="L103" s="43" t="s">
        <v>224</v>
      </c>
      <c r="M103" s="43" t="s">
        <v>362</v>
      </c>
      <c r="N103" s="45" t="s">
        <v>7</v>
      </c>
      <c r="O103" s="45" t="s">
        <v>135</v>
      </c>
      <c r="P103" s="45">
        <v>12.44</v>
      </c>
      <c r="Q103" s="45" t="s">
        <v>26</v>
      </c>
      <c r="R103" s="45">
        <v>2.12</v>
      </c>
      <c r="S103" s="44">
        <v>12.44</v>
      </c>
      <c r="T103" s="47">
        <v>2.12</v>
      </c>
      <c r="U103" s="71"/>
    </row>
    <row r="104" spans="1:21" s="1" customFormat="1" ht="29" x14ac:dyDescent="0.35">
      <c r="A104" s="14" t="s">
        <v>225</v>
      </c>
      <c r="B104" s="16">
        <v>24</v>
      </c>
      <c r="C104" s="9" t="s">
        <v>14</v>
      </c>
      <c r="D104" s="9">
        <v>75</v>
      </c>
      <c r="E104" s="9">
        <v>3</v>
      </c>
      <c r="F104" s="9" t="s">
        <v>6</v>
      </c>
      <c r="G104" s="17" t="s">
        <v>6</v>
      </c>
      <c r="H104" s="16" t="s">
        <v>3</v>
      </c>
      <c r="I104" s="9" t="s">
        <v>9</v>
      </c>
      <c r="J104" s="9" t="s">
        <v>362</v>
      </c>
      <c r="K104" s="9" t="s">
        <v>5</v>
      </c>
      <c r="L104" s="9" t="s">
        <v>226</v>
      </c>
      <c r="M104" s="9" t="s">
        <v>362</v>
      </c>
      <c r="N104" s="9" t="s">
        <v>7</v>
      </c>
      <c r="O104" s="9" t="s">
        <v>25</v>
      </c>
      <c r="P104" s="9">
        <v>459.2</v>
      </c>
      <c r="Q104" s="9" t="s">
        <v>26</v>
      </c>
      <c r="R104" s="9">
        <v>151.4</v>
      </c>
      <c r="S104" s="16">
        <v>459.2</v>
      </c>
      <c r="T104" s="33">
        <v>151.4</v>
      </c>
      <c r="U104" s="3"/>
    </row>
    <row r="105" spans="1:21" s="48" customFormat="1" x14ac:dyDescent="0.35">
      <c r="A105" s="43" t="s">
        <v>227</v>
      </c>
      <c r="B105" s="44">
        <v>30</v>
      </c>
      <c r="C105" s="45" t="s">
        <v>24</v>
      </c>
      <c r="D105" s="45">
        <v>39</v>
      </c>
      <c r="E105" s="45">
        <v>4</v>
      </c>
      <c r="F105" s="45" t="s">
        <v>6</v>
      </c>
      <c r="G105" s="46" t="s">
        <v>6</v>
      </c>
      <c r="H105" s="44" t="s">
        <v>228</v>
      </c>
      <c r="I105" s="45" t="s">
        <v>229</v>
      </c>
      <c r="J105" s="45" t="s">
        <v>362</v>
      </c>
      <c r="K105" s="45" t="s">
        <v>6</v>
      </c>
      <c r="L105" s="45" t="s">
        <v>6</v>
      </c>
      <c r="M105" s="45" t="s">
        <v>17</v>
      </c>
      <c r="N105" s="45" t="s">
        <v>10</v>
      </c>
      <c r="O105" s="45" t="s">
        <v>25</v>
      </c>
      <c r="P105" s="45">
        <v>23</v>
      </c>
      <c r="Q105" s="45" t="s">
        <v>26</v>
      </c>
      <c r="R105" s="45">
        <v>2.2999999999999998</v>
      </c>
      <c r="S105" s="44">
        <v>2.3E-2</v>
      </c>
      <c r="T105" s="47">
        <v>2.3E-3</v>
      </c>
      <c r="U105" s="71"/>
    </row>
    <row r="106" spans="1:21" s="1" customFormat="1" x14ac:dyDescent="0.35">
      <c r="A106" s="14" t="s">
        <v>230</v>
      </c>
      <c r="B106" s="16">
        <v>48</v>
      </c>
      <c r="C106" s="9" t="s">
        <v>24</v>
      </c>
      <c r="D106" s="9">
        <v>40</v>
      </c>
      <c r="E106" s="9">
        <v>9</v>
      </c>
      <c r="F106" s="9">
        <v>24.7</v>
      </c>
      <c r="G106" s="17">
        <v>1.4</v>
      </c>
      <c r="H106" s="16" t="s">
        <v>3</v>
      </c>
      <c r="I106" s="9" t="s">
        <v>9</v>
      </c>
      <c r="J106" s="9" t="s">
        <v>362</v>
      </c>
      <c r="K106" s="9" t="s">
        <v>5</v>
      </c>
      <c r="L106" s="9" t="s">
        <v>6</v>
      </c>
      <c r="M106" s="18" t="s">
        <v>17</v>
      </c>
      <c r="N106" s="18" t="s">
        <v>7</v>
      </c>
      <c r="O106" s="18" t="s">
        <v>56</v>
      </c>
      <c r="P106" s="18">
        <v>12.462</v>
      </c>
      <c r="Q106" s="18" t="s">
        <v>26</v>
      </c>
      <c r="R106" s="18">
        <v>1.1479999999999999</v>
      </c>
      <c r="S106" s="42">
        <v>12.462</v>
      </c>
      <c r="T106" s="59">
        <v>1.1479999999999999</v>
      </c>
      <c r="U106" s="3"/>
    </row>
    <row r="107" spans="1:21" s="1" customFormat="1" ht="29" x14ac:dyDescent="0.35">
      <c r="A107" s="14" t="s">
        <v>232</v>
      </c>
      <c r="B107" s="16">
        <v>25</v>
      </c>
      <c r="C107" s="9" t="s">
        <v>24</v>
      </c>
      <c r="D107" s="9">
        <v>35</v>
      </c>
      <c r="E107" s="9">
        <v>12</v>
      </c>
      <c r="F107" s="9">
        <v>42.4</v>
      </c>
      <c r="G107" s="17">
        <v>2.7</v>
      </c>
      <c r="H107" s="16" t="s">
        <v>3</v>
      </c>
      <c r="I107" s="9" t="s">
        <v>9</v>
      </c>
      <c r="J107" s="9" t="s">
        <v>362</v>
      </c>
      <c r="K107" s="9" t="s">
        <v>5</v>
      </c>
      <c r="L107" s="9" t="s">
        <v>231</v>
      </c>
      <c r="M107" s="18" t="s">
        <v>362</v>
      </c>
      <c r="N107" s="18" t="s">
        <v>7</v>
      </c>
      <c r="O107" s="18" t="s">
        <v>25</v>
      </c>
      <c r="P107" s="18">
        <v>0.6</v>
      </c>
      <c r="Q107" s="18" t="s">
        <v>26</v>
      </c>
      <c r="R107" s="18">
        <v>0.5</v>
      </c>
      <c r="S107" s="42">
        <v>0.6</v>
      </c>
      <c r="T107" s="59">
        <v>0.5</v>
      </c>
      <c r="U107" s="3"/>
    </row>
    <row r="108" spans="1:21" s="1" customFormat="1" ht="29" x14ac:dyDescent="0.35">
      <c r="A108" s="14" t="s">
        <v>238</v>
      </c>
      <c r="B108" s="16">
        <v>30</v>
      </c>
      <c r="C108" s="9" t="s">
        <v>24</v>
      </c>
      <c r="D108" s="9">
        <v>44</v>
      </c>
      <c r="E108" s="9">
        <v>9</v>
      </c>
      <c r="F108" s="9">
        <v>27.3</v>
      </c>
      <c r="G108" s="17">
        <v>4.7</v>
      </c>
      <c r="H108" s="16" t="s">
        <v>3</v>
      </c>
      <c r="I108" s="9" t="s">
        <v>9</v>
      </c>
      <c r="J108" s="9" t="s">
        <v>362</v>
      </c>
      <c r="K108" s="9" t="s">
        <v>5</v>
      </c>
      <c r="L108" s="9" t="s">
        <v>233</v>
      </c>
      <c r="M108" s="18" t="s">
        <v>362</v>
      </c>
      <c r="N108" s="18" t="s">
        <v>7</v>
      </c>
      <c r="O108" s="18" t="s">
        <v>25</v>
      </c>
      <c r="P108" s="18" t="s">
        <v>234</v>
      </c>
      <c r="Q108" s="18" t="s">
        <v>26</v>
      </c>
      <c r="R108" s="18">
        <v>53.6</v>
      </c>
      <c r="S108" s="42" t="s">
        <v>234</v>
      </c>
      <c r="T108" s="59">
        <v>53.6</v>
      </c>
      <c r="U108" s="3"/>
    </row>
    <row r="109" spans="1:21" s="1" customFormat="1" x14ac:dyDescent="0.35">
      <c r="A109" s="14" t="s">
        <v>237</v>
      </c>
      <c r="B109" s="16">
        <v>45</v>
      </c>
      <c r="C109" s="9" t="s">
        <v>24</v>
      </c>
      <c r="D109" s="9">
        <v>53</v>
      </c>
      <c r="E109" s="9">
        <v>11</v>
      </c>
      <c r="F109" s="9" t="s">
        <v>6</v>
      </c>
      <c r="G109" s="17" t="s">
        <v>6</v>
      </c>
      <c r="H109" s="16" t="s">
        <v>3</v>
      </c>
      <c r="I109" s="9" t="s">
        <v>9</v>
      </c>
      <c r="J109" s="9" t="s">
        <v>362</v>
      </c>
      <c r="K109" s="9" t="s">
        <v>5</v>
      </c>
      <c r="L109" s="9" t="s">
        <v>235</v>
      </c>
      <c r="M109" s="18" t="s">
        <v>362</v>
      </c>
      <c r="N109" s="18" t="s">
        <v>236</v>
      </c>
      <c r="O109" s="18" t="s">
        <v>25</v>
      </c>
      <c r="P109" s="18">
        <v>12.89</v>
      </c>
      <c r="Q109" s="18" t="s">
        <v>26</v>
      </c>
      <c r="R109" s="18">
        <v>2.91</v>
      </c>
      <c r="S109" s="42">
        <v>0.12889999999999999</v>
      </c>
      <c r="T109" s="59">
        <v>2.9100000000000001E-2</v>
      </c>
      <c r="U109" s="3"/>
    </row>
    <row r="110" spans="1:21" s="1" customFormat="1" ht="43.5" x14ac:dyDescent="0.35">
      <c r="A110" s="14" t="s">
        <v>239</v>
      </c>
      <c r="B110" s="16">
        <v>42</v>
      </c>
      <c r="C110" s="9" t="s">
        <v>24</v>
      </c>
      <c r="D110" s="9">
        <v>56</v>
      </c>
      <c r="E110" s="9">
        <v>2</v>
      </c>
      <c r="F110" s="9">
        <v>25.3</v>
      </c>
      <c r="G110" s="17">
        <v>0.5</v>
      </c>
      <c r="H110" s="16" t="s">
        <v>3</v>
      </c>
      <c r="I110" s="9" t="s">
        <v>240</v>
      </c>
      <c r="J110" s="9" t="s">
        <v>362</v>
      </c>
      <c r="K110" s="9" t="s">
        <v>5</v>
      </c>
      <c r="L110" s="9" t="s">
        <v>366</v>
      </c>
      <c r="M110" s="18" t="s">
        <v>362</v>
      </c>
      <c r="N110" s="18" t="s">
        <v>7</v>
      </c>
      <c r="O110" s="18" t="s">
        <v>25</v>
      </c>
      <c r="P110" s="18">
        <v>9.86</v>
      </c>
      <c r="Q110" s="18" t="s">
        <v>26</v>
      </c>
      <c r="R110" s="18">
        <v>1.44</v>
      </c>
      <c r="S110" s="42">
        <v>9.86</v>
      </c>
      <c r="T110" s="59">
        <v>1.44</v>
      </c>
      <c r="U110" s="3"/>
    </row>
    <row r="111" spans="1:21" s="1" customFormat="1" x14ac:dyDescent="0.35">
      <c r="A111" s="14" t="s">
        <v>242</v>
      </c>
      <c r="B111" s="16">
        <v>100</v>
      </c>
      <c r="C111" s="9" t="s">
        <v>14</v>
      </c>
      <c r="D111" s="9">
        <v>53</v>
      </c>
      <c r="E111" s="9">
        <v>9</v>
      </c>
      <c r="F111" s="9">
        <v>23.4</v>
      </c>
      <c r="G111" s="17">
        <v>2.5</v>
      </c>
      <c r="H111" s="16" t="s">
        <v>3</v>
      </c>
      <c r="I111" s="9" t="s">
        <v>9</v>
      </c>
      <c r="J111" s="9" t="s">
        <v>362</v>
      </c>
      <c r="K111" s="9" t="s">
        <v>5</v>
      </c>
      <c r="L111" s="9" t="s">
        <v>243</v>
      </c>
      <c r="M111" s="18" t="s">
        <v>362</v>
      </c>
      <c r="N111" s="18" t="s">
        <v>7</v>
      </c>
      <c r="O111" s="18" t="s">
        <v>25</v>
      </c>
      <c r="P111" s="18">
        <v>486.1</v>
      </c>
      <c r="Q111" s="18" t="s">
        <v>26</v>
      </c>
      <c r="R111" s="18">
        <v>117.9</v>
      </c>
      <c r="S111" s="42">
        <v>486.1</v>
      </c>
      <c r="T111" s="59">
        <v>117.9</v>
      </c>
      <c r="U111" s="3"/>
    </row>
    <row r="112" spans="1:21" s="1" customFormat="1" x14ac:dyDescent="0.35">
      <c r="A112" s="14" t="s">
        <v>244</v>
      </c>
      <c r="B112" s="16">
        <v>30</v>
      </c>
      <c r="C112" s="9" t="s">
        <v>24</v>
      </c>
      <c r="D112" s="9">
        <v>31</v>
      </c>
      <c r="E112" s="9">
        <v>12</v>
      </c>
      <c r="F112" s="9">
        <v>22.9</v>
      </c>
      <c r="G112" s="17">
        <v>3.1</v>
      </c>
      <c r="H112" s="16" t="s">
        <v>3</v>
      </c>
      <c r="I112" s="9" t="s">
        <v>6</v>
      </c>
      <c r="J112" s="9" t="s">
        <v>17</v>
      </c>
      <c r="K112" s="9" t="s">
        <v>6</v>
      </c>
      <c r="L112" s="9" t="s">
        <v>6</v>
      </c>
      <c r="M112" s="18" t="s">
        <v>17</v>
      </c>
      <c r="N112" s="18" t="s">
        <v>7</v>
      </c>
      <c r="O112" s="18" t="s">
        <v>25</v>
      </c>
      <c r="P112" s="18">
        <v>459.3</v>
      </c>
      <c r="Q112" s="18" t="s">
        <v>26</v>
      </c>
      <c r="R112" s="18">
        <v>148.13</v>
      </c>
      <c r="S112" s="42">
        <v>459.3</v>
      </c>
      <c r="T112" s="59">
        <v>148.13</v>
      </c>
      <c r="U112" s="3"/>
    </row>
    <row r="113" spans="1:21" s="48" customFormat="1" ht="29" x14ac:dyDescent="0.35">
      <c r="A113" s="43" t="s">
        <v>245</v>
      </c>
      <c r="B113" s="44">
        <v>27</v>
      </c>
      <c r="C113" s="45" t="s">
        <v>24</v>
      </c>
      <c r="D113" s="45" t="s">
        <v>6</v>
      </c>
      <c r="E113" s="45" t="s">
        <v>6</v>
      </c>
      <c r="F113" s="45">
        <v>23.8</v>
      </c>
      <c r="G113" s="46">
        <v>2.8</v>
      </c>
      <c r="H113" s="44" t="s">
        <v>3</v>
      </c>
      <c r="I113" s="45" t="s">
        <v>6</v>
      </c>
      <c r="J113" s="45" t="s">
        <v>17</v>
      </c>
      <c r="K113" s="45" t="s">
        <v>5</v>
      </c>
      <c r="L113" s="45" t="s">
        <v>246</v>
      </c>
      <c r="M113" s="45" t="s">
        <v>362</v>
      </c>
      <c r="N113" s="45" t="s">
        <v>190</v>
      </c>
      <c r="O113" s="45" t="s">
        <v>25</v>
      </c>
      <c r="P113" s="45">
        <v>72.53</v>
      </c>
      <c r="Q113" s="45" t="s">
        <v>26</v>
      </c>
      <c r="R113" s="45" t="s">
        <v>247</v>
      </c>
      <c r="S113" s="44">
        <v>72.53</v>
      </c>
      <c r="T113" s="47" t="s">
        <v>247</v>
      </c>
      <c r="U113" s="71"/>
    </row>
    <row r="114" spans="1:21" s="48" customFormat="1" x14ac:dyDescent="0.35">
      <c r="A114" s="43"/>
      <c r="B114" s="44">
        <v>17</v>
      </c>
      <c r="C114" s="45" t="s">
        <v>24</v>
      </c>
      <c r="D114" s="45" t="s">
        <v>6</v>
      </c>
      <c r="E114" s="45" t="s">
        <v>6</v>
      </c>
      <c r="F114" s="45">
        <v>36.799999999999997</v>
      </c>
      <c r="G114" s="46">
        <v>5.7</v>
      </c>
      <c r="H114" s="44"/>
      <c r="I114" s="45"/>
      <c r="J114" s="45"/>
      <c r="K114" s="45"/>
      <c r="L114" s="45"/>
      <c r="M114" s="45"/>
      <c r="N114" s="45"/>
      <c r="O114" s="45"/>
      <c r="P114" s="45">
        <v>71.28</v>
      </c>
      <c r="Q114" s="45"/>
      <c r="R114" s="45">
        <v>27.75</v>
      </c>
      <c r="S114" s="44">
        <v>71.28</v>
      </c>
      <c r="T114" s="47">
        <v>27.75</v>
      </c>
      <c r="U114" s="71"/>
    </row>
    <row r="115" spans="1:21" s="1" customFormat="1" ht="43.5" x14ac:dyDescent="0.35">
      <c r="A115" s="14" t="s">
        <v>248</v>
      </c>
      <c r="B115" s="16">
        <v>40</v>
      </c>
      <c r="C115" s="9" t="s">
        <v>24</v>
      </c>
      <c r="D115" s="9">
        <v>36</v>
      </c>
      <c r="E115" s="9">
        <v>10</v>
      </c>
      <c r="F115" s="9">
        <v>27.5</v>
      </c>
      <c r="G115" s="17">
        <v>1.7</v>
      </c>
      <c r="H115" s="16" t="s">
        <v>3</v>
      </c>
      <c r="I115" s="9" t="s">
        <v>9</v>
      </c>
      <c r="J115" s="9" t="s">
        <v>362</v>
      </c>
      <c r="K115" s="9" t="s">
        <v>5</v>
      </c>
      <c r="L115" s="9" t="s">
        <v>249</v>
      </c>
      <c r="M115" s="18" t="s">
        <v>362</v>
      </c>
      <c r="N115" s="18" t="s">
        <v>250</v>
      </c>
      <c r="O115" s="18" t="s">
        <v>25</v>
      </c>
      <c r="P115" s="18">
        <v>623</v>
      </c>
      <c r="Q115" s="18" t="s">
        <v>26</v>
      </c>
      <c r="R115" s="18">
        <v>373.5</v>
      </c>
      <c r="S115" s="42">
        <v>623000</v>
      </c>
      <c r="T115" s="59">
        <v>373500</v>
      </c>
      <c r="U115" s="3"/>
    </row>
    <row r="116" spans="1:21" s="1" customFormat="1" x14ac:dyDescent="0.35">
      <c r="A116" s="14" t="s">
        <v>257</v>
      </c>
      <c r="B116" s="16">
        <v>58</v>
      </c>
      <c r="C116" s="9" t="s">
        <v>24</v>
      </c>
      <c r="D116" s="9">
        <v>39.5</v>
      </c>
      <c r="E116" s="9">
        <v>9</v>
      </c>
      <c r="F116" s="9" t="s">
        <v>6</v>
      </c>
      <c r="G116" s="17" t="s">
        <v>6</v>
      </c>
      <c r="H116" s="16" t="s">
        <v>3</v>
      </c>
      <c r="I116" s="9" t="s">
        <v>92</v>
      </c>
      <c r="J116" s="9" t="s">
        <v>362</v>
      </c>
      <c r="K116" s="9" t="s">
        <v>5</v>
      </c>
      <c r="L116" s="9" t="s">
        <v>258</v>
      </c>
      <c r="M116" s="18" t="s">
        <v>362</v>
      </c>
      <c r="N116" s="18" t="s">
        <v>7</v>
      </c>
      <c r="O116" s="18" t="s">
        <v>25</v>
      </c>
      <c r="P116" s="18">
        <v>625</v>
      </c>
      <c r="Q116" s="18" t="s">
        <v>26</v>
      </c>
      <c r="R116" s="18">
        <v>32</v>
      </c>
      <c r="S116" s="42">
        <v>625</v>
      </c>
      <c r="T116" s="59">
        <v>32</v>
      </c>
      <c r="U116" s="3"/>
    </row>
    <row r="117" spans="1:21" s="1" customFormat="1" x14ac:dyDescent="0.35">
      <c r="A117" s="14" t="s">
        <v>259</v>
      </c>
      <c r="B117" s="16">
        <v>10</v>
      </c>
      <c r="C117" s="9" t="s">
        <v>260</v>
      </c>
      <c r="D117" s="9">
        <v>33</v>
      </c>
      <c r="E117" s="9">
        <v>5</v>
      </c>
      <c r="F117" s="9">
        <v>29.2</v>
      </c>
      <c r="G117" s="17">
        <v>2.6</v>
      </c>
      <c r="H117" s="16" t="s">
        <v>3</v>
      </c>
      <c r="I117" s="9" t="s">
        <v>129</v>
      </c>
      <c r="J117" s="9" t="s">
        <v>362</v>
      </c>
      <c r="K117" s="9" t="s">
        <v>5</v>
      </c>
      <c r="L117" s="9" t="s">
        <v>261</v>
      </c>
      <c r="M117" s="18" t="s">
        <v>362</v>
      </c>
      <c r="N117" s="18" t="s">
        <v>7</v>
      </c>
      <c r="O117" s="18" t="s">
        <v>25</v>
      </c>
      <c r="P117" s="18">
        <v>348</v>
      </c>
      <c r="Q117" s="18" t="s">
        <v>26</v>
      </c>
      <c r="R117" s="18">
        <v>112</v>
      </c>
      <c r="S117" s="42">
        <v>348</v>
      </c>
      <c r="T117" s="59">
        <v>112</v>
      </c>
      <c r="U117" s="3"/>
    </row>
    <row r="118" spans="1:21" s="1" customFormat="1" x14ac:dyDescent="0.35">
      <c r="A118" s="14" t="s">
        <v>262</v>
      </c>
      <c r="B118" s="16">
        <v>115</v>
      </c>
      <c r="C118" s="9" t="s">
        <v>24</v>
      </c>
      <c r="D118" s="9">
        <v>58</v>
      </c>
      <c r="E118" s="9">
        <v>10</v>
      </c>
      <c r="F118" s="9">
        <v>24.3</v>
      </c>
      <c r="G118" s="17">
        <v>2.5</v>
      </c>
      <c r="H118" s="16" t="s">
        <v>3</v>
      </c>
      <c r="I118" s="9" t="s">
        <v>9</v>
      </c>
      <c r="J118" s="9" t="s">
        <v>362</v>
      </c>
      <c r="K118" s="9" t="s">
        <v>5</v>
      </c>
      <c r="L118" s="9" t="s">
        <v>6</v>
      </c>
      <c r="M118" s="18" t="s">
        <v>17</v>
      </c>
      <c r="N118" s="18" t="s">
        <v>7</v>
      </c>
      <c r="O118" s="18" t="s">
        <v>25</v>
      </c>
      <c r="P118" s="18">
        <v>203.13</v>
      </c>
      <c r="Q118" s="18" t="s">
        <v>33</v>
      </c>
      <c r="R118" s="18" t="s">
        <v>263</v>
      </c>
      <c r="S118" s="42">
        <v>203.13</v>
      </c>
      <c r="T118" s="59">
        <v>57.57</v>
      </c>
      <c r="U118" s="3"/>
    </row>
    <row r="119" spans="1:21" s="1" customFormat="1" ht="29" x14ac:dyDescent="0.35">
      <c r="A119" s="14" t="s">
        <v>264</v>
      </c>
      <c r="B119" s="16">
        <v>27</v>
      </c>
      <c r="C119" s="9" t="s">
        <v>24</v>
      </c>
      <c r="D119" s="9">
        <v>53</v>
      </c>
      <c r="E119" s="9">
        <v>9</v>
      </c>
      <c r="F119" s="9">
        <v>25.2</v>
      </c>
      <c r="G119" s="17">
        <v>4.0999999999999996</v>
      </c>
      <c r="H119" s="16" t="s">
        <v>3</v>
      </c>
      <c r="I119" s="9" t="s">
        <v>9</v>
      </c>
      <c r="J119" s="9" t="s">
        <v>362</v>
      </c>
      <c r="K119" s="9" t="s">
        <v>5</v>
      </c>
      <c r="L119" s="9" t="s">
        <v>265</v>
      </c>
      <c r="M119" s="18" t="s">
        <v>17</v>
      </c>
      <c r="N119" s="18" t="s">
        <v>7</v>
      </c>
      <c r="O119" s="18" t="s">
        <v>25</v>
      </c>
      <c r="P119" s="18">
        <v>342.6</v>
      </c>
      <c r="Q119" s="18" t="s">
        <v>26</v>
      </c>
      <c r="R119" s="18">
        <v>125.1</v>
      </c>
      <c r="S119" s="42">
        <v>342.6</v>
      </c>
      <c r="T119" s="59">
        <v>125.1</v>
      </c>
      <c r="U119" s="3"/>
    </row>
    <row r="120" spans="1:21" s="1" customFormat="1" x14ac:dyDescent="0.35">
      <c r="A120" s="14" t="s">
        <v>266</v>
      </c>
      <c r="B120" s="16">
        <v>39</v>
      </c>
      <c r="C120" s="9" t="s">
        <v>24</v>
      </c>
      <c r="D120" s="9">
        <v>33</v>
      </c>
      <c r="E120" s="9">
        <v>7</v>
      </c>
      <c r="F120" s="9">
        <v>25</v>
      </c>
      <c r="G120" s="17">
        <v>3.2</v>
      </c>
      <c r="H120" s="16" t="s">
        <v>3</v>
      </c>
      <c r="I120" s="9" t="s">
        <v>9</v>
      </c>
      <c r="J120" s="9" t="s">
        <v>362</v>
      </c>
      <c r="K120" s="9" t="s">
        <v>5</v>
      </c>
      <c r="L120" s="9" t="s">
        <v>6</v>
      </c>
      <c r="M120" s="18" t="s">
        <v>17</v>
      </c>
      <c r="N120" s="18" t="s">
        <v>7</v>
      </c>
      <c r="O120" s="18" t="s">
        <v>25</v>
      </c>
      <c r="P120" s="18">
        <v>488.7</v>
      </c>
      <c r="Q120" s="18" t="s">
        <v>26</v>
      </c>
      <c r="R120" s="18">
        <v>190.3</v>
      </c>
      <c r="S120" s="42">
        <v>488.7</v>
      </c>
      <c r="T120" s="59">
        <v>190.3</v>
      </c>
      <c r="U120" s="3"/>
    </row>
    <row r="121" spans="1:21" s="1" customFormat="1" x14ac:dyDescent="0.35">
      <c r="A121" s="14" t="s">
        <v>267</v>
      </c>
      <c r="B121" s="16">
        <v>24</v>
      </c>
      <c r="C121" s="9" t="s">
        <v>24</v>
      </c>
      <c r="D121" s="9">
        <v>33</v>
      </c>
      <c r="E121" s="9">
        <v>3</v>
      </c>
      <c r="F121" s="9">
        <v>21.4</v>
      </c>
      <c r="G121" s="17">
        <v>1.6</v>
      </c>
      <c r="H121" s="16" t="s">
        <v>3</v>
      </c>
      <c r="I121" s="9" t="s">
        <v>6</v>
      </c>
      <c r="J121" s="9" t="s">
        <v>17</v>
      </c>
      <c r="K121" s="9" t="s">
        <v>5</v>
      </c>
      <c r="L121" s="9" t="s">
        <v>6</v>
      </c>
      <c r="M121" s="18" t="s">
        <v>17</v>
      </c>
      <c r="N121" s="18" t="s">
        <v>7</v>
      </c>
      <c r="O121" s="18" t="s">
        <v>25</v>
      </c>
      <c r="P121" s="18">
        <v>12.4</v>
      </c>
      <c r="Q121" s="18" t="s">
        <v>26</v>
      </c>
      <c r="R121" s="18">
        <v>6.24</v>
      </c>
      <c r="S121" s="42">
        <v>12.4</v>
      </c>
      <c r="T121" s="59">
        <v>6.24</v>
      </c>
      <c r="U121" s="3"/>
    </row>
    <row r="122" spans="1:21" s="1" customFormat="1" ht="29" x14ac:dyDescent="0.35">
      <c r="A122" s="14" t="s">
        <v>268</v>
      </c>
      <c r="B122" s="16">
        <v>40</v>
      </c>
      <c r="C122" s="9" t="s">
        <v>24</v>
      </c>
      <c r="D122" s="9">
        <v>61</v>
      </c>
      <c r="E122" s="9">
        <v>14</v>
      </c>
      <c r="F122" s="9">
        <v>27.7</v>
      </c>
      <c r="G122" s="17">
        <v>3.6</v>
      </c>
      <c r="H122" s="16" t="s">
        <v>3</v>
      </c>
      <c r="I122" s="9" t="s">
        <v>9</v>
      </c>
      <c r="J122" s="9" t="s">
        <v>362</v>
      </c>
      <c r="K122" s="9" t="s">
        <v>5</v>
      </c>
      <c r="L122" s="9" t="s">
        <v>269</v>
      </c>
      <c r="M122" s="18" t="s">
        <v>17</v>
      </c>
      <c r="N122" s="18" t="s">
        <v>7</v>
      </c>
      <c r="O122" s="18" t="s">
        <v>25</v>
      </c>
      <c r="P122" s="18">
        <v>58.8</v>
      </c>
      <c r="Q122" s="18" t="s">
        <v>26</v>
      </c>
      <c r="R122" s="18">
        <v>6.2</v>
      </c>
      <c r="S122" s="42">
        <v>58.8</v>
      </c>
      <c r="T122" s="59">
        <v>6.2</v>
      </c>
      <c r="U122" s="3"/>
    </row>
    <row r="123" spans="1:21" s="1" customFormat="1" x14ac:dyDescent="0.35">
      <c r="A123" s="14" t="s">
        <v>271</v>
      </c>
      <c r="B123" s="16">
        <v>26</v>
      </c>
      <c r="C123" s="9" t="s">
        <v>12</v>
      </c>
      <c r="D123" s="9">
        <v>43</v>
      </c>
      <c r="E123" s="9">
        <v>2</v>
      </c>
      <c r="F123" s="9">
        <v>22.5</v>
      </c>
      <c r="G123" s="17">
        <v>0.4</v>
      </c>
      <c r="H123" s="16" t="s">
        <v>3</v>
      </c>
      <c r="I123" s="9" t="s">
        <v>9</v>
      </c>
      <c r="J123" s="9" t="s">
        <v>362</v>
      </c>
      <c r="K123" s="9" t="s">
        <v>5</v>
      </c>
      <c r="L123" s="9" t="s">
        <v>270</v>
      </c>
      <c r="M123" s="18" t="s">
        <v>362</v>
      </c>
      <c r="N123" s="18" t="s">
        <v>7</v>
      </c>
      <c r="O123" s="18" t="s">
        <v>25</v>
      </c>
      <c r="P123" s="18">
        <v>565.5</v>
      </c>
      <c r="Q123" s="18" t="s">
        <v>27</v>
      </c>
      <c r="R123" s="18">
        <v>27.74</v>
      </c>
      <c r="S123" s="42">
        <v>565.5</v>
      </c>
      <c r="T123" s="59">
        <f>R123*SQRT(B123)</f>
        <v>141.44680130706382</v>
      </c>
      <c r="U123" s="3"/>
    </row>
    <row r="124" spans="1:21" s="1" customFormat="1" ht="43.5" x14ac:dyDescent="0.35">
      <c r="A124" s="14" t="s">
        <v>372</v>
      </c>
      <c r="B124" s="16">
        <v>35</v>
      </c>
      <c r="C124" s="9" t="s">
        <v>24</v>
      </c>
      <c r="D124" s="9">
        <v>56</v>
      </c>
      <c r="E124" s="9">
        <v>7</v>
      </c>
      <c r="F124" s="9">
        <v>27.4</v>
      </c>
      <c r="G124" s="17">
        <v>4.3</v>
      </c>
      <c r="H124" s="16" t="s">
        <v>3</v>
      </c>
      <c r="I124" s="9" t="s">
        <v>9</v>
      </c>
      <c r="J124" s="9" t="s">
        <v>362</v>
      </c>
      <c r="K124" s="9" t="s">
        <v>5</v>
      </c>
      <c r="L124" s="9" t="s">
        <v>272</v>
      </c>
      <c r="M124" s="18" t="s">
        <v>17</v>
      </c>
      <c r="N124" s="18" t="s">
        <v>10</v>
      </c>
      <c r="O124" s="18" t="s">
        <v>32</v>
      </c>
      <c r="P124" s="18">
        <v>376</v>
      </c>
      <c r="Q124" s="18" t="s">
        <v>117</v>
      </c>
      <c r="R124" s="18" t="s">
        <v>273</v>
      </c>
      <c r="S124" s="42">
        <v>0.38307000000000002</v>
      </c>
      <c r="T124" s="59">
        <v>0.12053999999999999</v>
      </c>
      <c r="U124" s="3"/>
    </row>
    <row r="125" spans="1:21" s="1" customFormat="1" x14ac:dyDescent="0.35">
      <c r="A125" s="14" t="s">
        <v>281</v>
      </c>
      <c r="B125" s="16">
        <v>31</v>
      </c>
      <c r="C125" s="9" t="s">
        <v>24</v>
      </c>
      <c r="D125" s="9">
        <v>51</v>
      </c>
      <c r="E125" s="9">
        <v>13</v>
      </c>
      <c r="F125" s="9">
        <v>29.6</v>
      </c>
      <c r="G125" s="17">
        <v>4.0999999999999996</v>
      </c>
      <c r="H125" s="16" t="s">
        <v>3</v>
      </c>
      <c r="I125" s="9" t="s">
        <v>282</v>
      </c>
      <c r="J125" s="9" t="s">
        <v>362</v>
      </c>
      <c r="K125" s="9" t="s">
        <v>5</v>
      </c>
      <c r="L125" s="9" t="s">
        <v>6</v>
      </c>
      <c r="M125" s="18" t="s">
        <v>17</v>
      </c>
      <c r="N125" s="18" t="s">
        <v>7</v>
      </c>
      <c r="O125" s="18" t="s">
        <v>25</v>
      </c>
      <c r="P125" s="18">
        <v>42.5</v>
      </c>
      <c r="Q125" s="18" t="s">
        <v>26</v>
      </c>
      <c r="R125" s="18">
        <v>5.2</v>
      </c>
      <c r="S125" s="42">
        <v>42.5</v>
      </c>
      <c r="T125" s="59">
        <v>5.2</v>
      </c>
      <c r="U125" s="3"/>
    </row>
    <row r="126" spans="1:21" s="1" customFormat="1" x14ac:dyDescent="0.35">
      <c r="A126" s="14" t="s">
        <v>283</v>
      </c>
      <c r="B126" s="16">
        <v>65</v>
      </c>
      <c r="C126" s="9" t="s">
        <v>24</v>
      </c>
      <c r="D126" s="9">
        <v>58</v>
      </c>
      <c r="E126" s="9">
        <v>7</v>
      </c>
      <c r="F126" s="9">
        <v>23.8</v>
      </c>
      <c r="G126" s="17">
        <v>1.6</v>
      </c>
      <c r="H126" s="16" t="s">
        <v>3</v>
      </c>
      <c r="I126" s="9" t="s">
        <v>6</v>
      </c>
      <c r="J126" s="9" t="s">
        <v>17</v>
      </c>
      <c r="K126" s="9" t="s">
        <v>5</v>
      </c>
      <c r="L126" s="9" t="s">
        <v>6</v>
      </c>
      <c r="M126" s="18" t="s">
        <v>17</v>
      </c>
      <c r="N126" s="18" t="s">
        <v>7</v>
      </c>
      <c r="O126" s="18" t="s">
        <v>32</v>
      </c>
      <c r="P126" s="18">
        <v>208.31</v>
      </c>
      <c r="Q126" s="18" t="s">
        <v>33</v>
      </c>
      <c r="R126" s="18" t="s">
        <v>284</v>
      </c>
      <c r="S126" s="42">
        <v>207.88</v>
      </c>
      <c r="T126" s="59">
        <v>65.959999999999994</v>
      </c>
      <c r="U126" s="3"/>
    </row>
    <row r="127" spans="1:21" s="1" customFormat="1" x14ac:dyDescent="0.35">
      <c r="A127" s="14" t="s">
        <v>286</v>
      </c>
      <c r="B127" s="16">
        <v>225</v>
      </c>
      <c r="C127" s="9" t="s">
        <v>12</v>
      </c>
      <c r="D127" s="9">
        <v>34</v>
      </c>
      <c r="E127" s="9">
        <v>7</v>
      </c>
      <c r="F127" s="9">
        <v>21.9</v>
      </c>
      <c r="G127" s="17">
        <v>2.8</v>
      </c>
      <c r="H127" s="16" t="s">
        <v>3</v>
      </c>
      <c r="I127" s="9" t="s">
        <v>9</v>
      </c>
      <c r="J127" s="9" t="s">
        <v>362</v>
      </c>
      <c r="K127" s="9" t="s">
        <v>5</v>
      </c>
      <c r="L127" s="22" t="s">
        <v>285</v>
      </c>
      <c r="M127" s="63" t="s">
        <v>362</v>
      </c>
      <c r="N127" s="18" t="s">
        <v>7</v>
      </c>
      <c r="O127" s="18" t="s">
        <v>25</v>
      </c>
      <c r="P127" s="18">
        <v>201.78</v>
      </c>
      <c r="Q127" s="18" t="s">
        <v>26</v>
      </c>
      <c r="R127" s="18">
        <v>20.94</v>
      </c>
      <c r="S127" s="42">
        <v>201.78</v>
      </c>
      <c r="T127" s="59">
        <v>20.94</v>
      </c>
      <c r="U127" s="3"/>
    </row>
    <row r="128" spans="1:21" s="1" customFormat="1" x14ac:dyDescent="0.35">
      <c r="A128" s="14"/>
      <c r="B128" s="16">
        <v>285</v>
      </c>
      <c r="C128" s="9" t="s">
        <v>12</v>
      </c>
      <c r="D128" s="9">
        <v>57</v>
      </c>
      <c r="E128" s="9">
        <v>6</v>
      </c>
      <c r="F128" s="9">
        <v>23.4</v>
      </c>
      <c r="G128" s="17">
        <v>2.7</v>
      </c>
      <c r="H128" s="16"/>
      <c r="I128" s="9"/>
      <c r="J128" s="9"/>
      <c r="K128" s="9"/>
      <c r="L128" s="9"/>
      <c r="M128" s="18"/>
      <c r="N128" s="18"/>
      <c r="O128" s="18"/>
      <c r="P128" s="18">
        <v>135.56</v>
      </c>
      <c r="Q128" s="18"/>
      <c r="R128" s="18">
        <v>31.39</v>
      </c>
      <c r="S128" s="42">
        <v>135.56</v>
      </c>
      <c r="T128" s="59">
        <v>31.39</v>
      </c>
      <c r="U128" s="3"/>
    </row>
    <row r="129" spans="1:21" s="1" customFormat="1" x14ac:dyDescent="0.35">
      <c r="A129" s="14" t="s">
        <v>287</v>
      </c>
      <c r="B129" s="16">
        <v>144</v>
      </c>
      <c r="C129" s="9" t="s">
        <v>14</v>
      </c>
      <c r="D129" s="9">
        <v>49</v>
      </c>
      <c r="E129" s="9">
        <v>11</v>
      </c>
      <c r="F129" s="9">
        <v>27.1</v>
      </c>
      <c r="G129" s="17">
        <v>3.3</v>
      </c>
      <c r="H129" s="16" t="s">
        <v>3</v>
      </c>
      <c r="I129" s="9" t="s">
        <v>9</v>
      </c>
      <c r="J129" s="9" t="s">
        <v>362</v>
      </c>
      <c r="K129" s="9" t="s">
        <v>5</v>
      </c>
      <c r="L129" s="9" t="s">
        <v>6</v>
      </c>
      <c r="M129" s="18" t="s">
        <v>17</v>
      </c>
      <c r="N129" s="18" t="s">
        <v>7</v>
      </c>
      <c r="O129" s="18" t="s">
        <v>32</v>
      </c>
      <c r="P129" s="18">
        <v>22.62</v>
      </c>
      <c r="Q129" s="18" t="s">
        <v>33</v>
      </c>
      <c r="R129" s="18" t="s">
        <v>288</v>
      </c>
      <c r="S129" s="42">
        <v>22.86</v>
      </c>
      <c r="T129" s="59">
        <v>6.37</v>
      </c>
      <c r="U129" s="3"/>
    </row>
    <row r="130" spans="1:21" s="1" customFormat="1" x14ac:dyDescent="0.35">
      <c r="A130" s="14" t="s">
        <v>289</v>
      </c>
      <c r="B130" s="16">
        <v>31</v>
      </c>
      <c r="C130" s="9" t="s">
        <v>24</v>
      </c>
      <c r="D130" s="9">
        <v>76</v>
      </c>
      <c r="E130" s="9">
        <v>9</v>
      </c>
      <c r="F130" s="9">
        <v>22.3</v>
      </c>
      <c r="G130" s="17">
        <v>2.6</v>
      </c>
      <c r="H130" s="16" t="s">
        <v>3</v>
      </c>
      <c r="I130" s="9" t="s">
        <v>9</v>
      </c>
      <c r="J130" s="9" t="s">
        <v>362</v>
      </c>
      <c r="K130" s="9" t="s">
        <v>5</v>
      </c>
      <c r="L130" s="9" t="s">
        <v>290</v>
      </c>
      <c r="M130" s="18" t="s">
        <v>17</v>
      </c>
      <c r="N130" s="18" t="s">
        <v>16</v>
      </c>
      <c r="O130" s="18" t="s">
        <v>25</v>
      </c>
      <c r="P130" s="18">
        <v>1115.49</v>
      </c>
      <c r="Q130" s="18" t="s">
        <v>27</v>
      </c>
      <c r="R130" s="18">
        <v>361.41</v>
      </c>
      <c r="S130" s="42">
        <v>1.1154900000000001</v>
      </c>
      <c r="T130" s="59">
        <v>2.0125000000000002</v>
      </c>
      <c r="U130" s="3"/>
    </row>
    <row r="131" spans="1:21" s="1" customFormat="1" ht="29" x14ac:dyDescent="0.35">
      <c r="A131" s="14" t="s">
        <v>291</v>
      </c>
      <c r="B131" s="16">
        <v>13</v>
      </c>
      <c r="C131" s="9" t="s">
        <v>12</v>
      </c>
      <c r="D131" s="9">
        <v>45</v>
      </c>
      <c r="E131" s="9">
        <v>3</v>
      </c>
      <c r="F131" s="9">
        <v>37.799999999999997</v>
      </c>
      <c r="G131" s="17">
        <v>1.3</v>
      </c>
      <c r="H131" s="16" t="s">
        <v>3</v>
      </c>
      <c r="I131" s="9" t="s">
        <v>9</v>
      </c>
      <c r="J131" s="9" t="s">
        <v>362</v>
      </c>
      <c r="K131" s="9" t="s">
        <v>5</v>
      </c>
      <c r="L131" s="9" t="s">
        <v>292</v>
      </c>
      <c r="M131" s="18" t="s">
        <v>362</v>
      </c>
      <c r="N131" s="18" t="s">
        <v>7</v>
      </c>
      <c r="O131" s="18" t="s">
        <v>25</v>
      </c>
      <c r="P131" s="18">
        <v>103.6</v>
      </c>
      <c r="Q131" s="18" t="s">
        <v>27</v>
      </c>
      <c r="R131" s="18">
        <v>4.5</v>
      </c>
      <c r="S131" s="42">
        <v>103.6</v>
      </c>
      <c r="T131" s="59">
        <f>R131*SQRT(B131)</f>
        <v>16.224980739587952</v>
      </c>
      <c r="U131" s="3"/>
    </row>
    <row r="132" spans="1:21" s="1" customFormat="1" ht="43.5" x14ac:dyDescent="0.35">
      <c r="A132" s="14" t="s">
        <v>293</v>
      </c>
      <c r="B132" s="16">
        <v>206</v>
      </c>
      <c r="C132" s="9" t="s">
        <v>24</v>
      </c>
      <c r="D132" s="9">
        <v>56</v>
      </c>
      <c r="E132" s="9">
        <v>1</v>
      </c>
      <c r="F132" s="9">
        <v>26.5</v>
      </c>
      <c r="G132" s="17">
        <v>0.9</v>
      </c>
      <c r="H132" s="16" t="s">
        <v>3</v>
      </c>
      <c r="I132" s="9" t="s">
        <v>296</v>
      </c>
      <c r="J132" s="9" t="s">
        <v>17</v>
      </c>
      <c r="K132" s="9" t="s">
        <v>5</v>
      </c>
      <c r="L132" s="9" t="s">
        <v>295</v>
      </c>
      <c r="M132" s="18" t="s">
        <v>362</v>
      </c>
      <c r="N132" s="18" t="s">
        <v>7</v>
      </c>
      <c r="O132" s="18" t="s">
        <v>32</v>
      </c>
      <c r="P132" s="18">
        <v>410</v>
      </c>
      <c r="Q132" s="18" t="s">
        <v>33</v>
      </c>
      <c r="R132" s="18" t="s">
        <v>294</v>
      </c>
      <c r="S132" s="42">
        <v>403.68</v>
      </c>
      <c r="T132" s="59">
        <v>25.98</v>
      </c>
      <c r="U132" s="3"/>
    </row>
    <row r="133" spans="1:21" s="1" customFormat="1" x14ac:dyDescent="0.35">
      <c r="A133" s="14" t="s">
        <v>297</v>
      </c>
      <c r="B133" s="16">
        <v>9</v>
      </c>
      <c r="C133" s="9" t="s">
        <v>24</v>
      </c>
      <c r="D133" s="9">
        <v>36</v>
      </c>
      <c r="E133" s="9">
        <v>10</v>
      </c>
      <c r="F133" s="9">
        <v>23.4</v>
      </c>
      <c r="G133" s="17">
        <v>0.8</v>
      </c>
      <c r="H133" s="16" t="s">
        <v>3</v>
      </c>
      <c r="I133" s="9" t="s">
        <v>161</v>
      </c>
      <c r="J133" s="9" t="s">
        <v>362</v>
      </c>
      <c r="K133" s="9" t="s">
        <v>5</v>
      </c>
      <c r="L133" s="9" t="s">
        <v>6</v>
      </c>
      <c r="M133" s="18" t="s">
        <v>17</v>
      </c>
      <c r="N133" s="18" t="s">
        <v>7</v>
      </c>
      <c r="O133" s="18" t="s">
        <v>32</v>
      </c>
      <c r="P133" s="18">
        <v>375.55</v>
      </c>
      <c r="Q133" s="18" t="s">
        <v>117</v>
      </c>
      <c r="R133" s="18" t="s">
        <v>298</v>
      </c>
      <c r="S133" s="42">
        <v>365.13</v>
      </c>
      <c r="T133" s="59">
        <v>157.88999999999999</v>
      </c>
      <c r="U133" s="3"/>
    </row>
    <row r="134" spans="1:21" s="1" customFormat="1" x14ac:dyDescent="0.35">
      <c r="A134" s="14" t="s">
        <v>300</v>
      </c>
      <c r="B134" s="16">
        <v>52</v>
      </c>
      <c r="C134" s="9" t="s">
        <v>12</v>
      </c>
      <c r="D134" s="9">
        <v>22</v>
      </c>
      <c r="E134" s="9">
        <v>2</v>
      </c>
      <c r="F134" s="9">
        <v>21.3</v>
      </c>
      <c r="G134" s="17">
        <v>1.6</v>
      </c>
      <c r="H134" s="16" t="s">
        <v>3</v>
      </c>
      <c r="I134" s="9" t="s">
        <v>9</v>
      </c>
      <c r="J134" s="9" t="s">
        <v>362</v>
      </c>
      <c r="K134" s="9" t="s">
        <v>5</v>
      </c>
      <c r="L134" s="9" t="s">
        <v>299</v>
      </c>
      <c r="M134" s="18" t="s">
        <v>362</v>
      </c>
      <c r="N134" s="18" t="s">
        <v>7</v>
      </c>
      <c r="O134" s="18" t="s">
        <v>25</v>
      </c>
      <c r="P134" s="18">
        <v>534</v>
      </c>
      <c r="Q134" s="18" t="s">
        <v>26</v>
      </c>
      <c r="R134" s="18">
        <v>245</v>
      </c>
      <c r="S134" s="42">
        <v>534</v>
      </c>
      <c r="T134" s="59">
        <v>245</v>
      </c>
      <c r="U134" s="3"/>
    </row>
    <row r="135" spans="1:21" s="1" customFormat="1" x14ac:dyDescent="0.35">
      <c r="A135" s="14" t="s">
        <v>301</v>
      </c>
      <c r="B135" s="16">
        <v>65</v>
      </c>
      <c r="C135" s="9" t="s">
        <v>24</v>
      </c>
      <c r="D135" s="9">
        <v>62</v>
      </c>
      <c r="E135" s="9">
        <v>11</v>
      </c>
      <c r="F135" s="9">
        <v>23</v>
      </c>
      <c r="G135" s="17">
        <v>2.2000000000000002</v>
      </c>
      <c r="H135" s="16" t="s">
        <v>3</v>
      </c>
      <c r="I135" s="9" t="s">
        <v>161</v>
      </c>
      <c r="J135" s="9" t="s">
        <v>362</v>
      </c>
      <c r="K135" s="9" t="s">
        <v>5</v>
      </c>
      <c r="L135" s="9" t="s">
        <v>6</v>
      </c>
      <c r="M135" s="18" t="s">
        <v>17</v>
      </c>
      <c r="N135" s="18" t="s">
        <v>7</v>
      </c>
      <c r="O135" s="18" t="s">
        <v>32</v>
      </c>
      <c r="P135" s="18">
        <v>23.58</v>
      </c>
      <c r="Q135" s="18" t="s">
        <v>33</v>
      </c>
      <c r="R135" s="18" t="s">
        <v>302</v>
      </c>
      <c r="S135" s="42">
        <v>22.11</v>
      </c>
      <c r="T135" s="59">
        <v>10.46</v>
      </c>
      <c r="U135" s="3"/>
    </row>
    <row r="136" spans="1:21" s="1" customFormat="1" ht="29" x14ac:dyDescent="0.35">
      <c r="A136" s="14" t="s">
        <v>370</v>
      </c>
      <c r="B136" s="16">
        <v>35</v>
      </c>
      <c r="C136" s="9" t="s">
        <v>24</v>
      </c>
      <c r="D136" s="9">
        <v>52</v>
      </c>
      <c r="E136" s="9">
        <v>2</v>
      </c>
      <c r="F136" s="9">
        <v>23.5</v>
      </c>
      <c r="G136" s="17">
        <v>0.5</v>
      </c>
      <c r="H136" s="16" t="s">
        <v>3</v>
      </c>
      <c r="I136" s="9" t="s">
        <v>9</v>
      </c>
      <c r="J136" s="9" t="s">
        <v>362</v>
      </c>
      <c r="K136" s="9" t="s">
        <v>5</v>
      </c>
      <c r="L136" s="9" t="s">
        <v>303</v>
      </c>
      <c r="M136" s="18" t="s">
        <v>362</v>
      </c>
      <c r="N136" s="18" t="s">
        <v>7</v>
      </c>
      <c r="O136" s="18" t="s">
        <v>25</v>
      </c>
      <c r="P136" s="18">
        <v>24.6</v>
      </c>
      <c r="Q136" s="18" t="s">
        <v>26</v>
      </c>
      <c r="R136" s="18">
        <v>1.43</v>
      </c>
      <c r="S136" s="42">
        <v>24.6</v>
      </c>
      <c r="T136" s="59">
        <v>1.43</v>
      </c>
      <c r="U136" s="3"/>
    </row>
    <row r="137" spans="1:21" s="1" customFormat="1" ht="29" x14ac:dyDescent="0.35">
      <c r="A137" s="14" t="s">
        <v>371</v>
      </c>
      <c r="B137" s="16">
        <v>30</v>
      </c>
      <c r="C137" s="9" t="s">
        <v>24</v>
      </c>
      <c r="D137" s="9">
        <v>50</v>
      </c>
      <c r="E137" s="9">
        <v>9</v>
      </c>
      <c r="F137" s="9">
        <v>23.7</v>
      </c>
      <c r="G137" s="17">
        <v>4.2</v>
      </c>
      <c r="H137" s="16" t="s">
        <v>3</v>
      </c>
      <c r="I137" s="9" t="s">
        <v>9</v>
      </c>
      <c r="J137" s="9" t="s">
        <v>362</v>
      </c>
      <c r="K137" s="9" t="s">
        <v>5</v>
      </c>
      <c r="L137" s="9" t="s">
        <v>304</v>
      </c>
      <c r="M137" s="18" t="s">
        <v>362</v>
      </c>
      <c r="N137" s="18" t="s">
        <v>305</v>
      </c>
      <c r="O137" s="18" t="s">
        <v>25</v>
      </c>
      <c r="P137" s="18">
        <v>26.4</v>
      </c>
      <c r="Q137" s="18" t="s">
        <v>26</v>
      </c>
      <c r="R137" s="18">
        <v>6</v>
      </c>
      <c r="S137" s="42">
        <v>26.4</v>
      </c>
      <c r="T137" s="59">
        <v>6</v>
      </c>
      <c r="U137" s="3"/>
    </row>
    <row r="138" spans="1:21" s="1" customFormat="1" x14ac:dyDescent="0.35">
      <c r="A138" s="14" t="s">
        <v>306</v>
      </c>
      <c r="B138" s="16">
        <v>114</v>
      </c>
      <c r="C138" s="9" t="s">
        <v>12</v>
      </c>
      <c r="D138" s="9">
        <v>25</v>
      </c>
      <c r="E138" s="9">
        <v>3</v>
      </c>
      <c r="F138" s="9">
        <v>20.399999999999999</v>
      </c>
      <c r="G138" s="17">
        <v>1.8</v>
      </c>
      <c r="H138" s="16" t="s">
        <v>3</v>
      </c>
      <c r="I138" s="9" t="s">
        <v>9</v>
      </c>
      <c r="J138" s="9" t="s">
        <v>362</v>
      </c>
      <c r="K138" s="9" t="s">
        <v>5</v>
      </c>
      <c r="L138" s="9" t="s">
        <v>6</v>
      </c>
      <c r="M138" s="18" t="s">
        <v>17</v>
      </c>
      <c r="N138" s="18" t="s">
        <v>10</v>
      </c>
      <c r="O138" s="18" t="s">
        <v>25</v>
      </c>
      <c r="P138" s="18">
        <v>114.38</v>
      </c>
      <c r="Q138" s="18" t="s">
        <v>26</v>
      </c>
      <c r="R138" s="18">
        <v>28.14</v>
      </c>
      <c r="S138" s="42">
        <v>0.11438</v>
      </c>
      <c r="T138" s="59">
        <v>2.8139999999999998E-2</v>
      </c>
      <c r="U138" s="3"/>
    </row>
    <row r="139" spans="1:21" s="1" customFormat="1" x14ac:dyDescent="0.35">
      <c r="A139" s="14" t="s">
        <v>307</v>
      </c>
      <c r="B139" s="16">
        <v>45</v>
      </c>
      <c r="C139" s="9" t="s">
        <v>14</v>
      </c>
      <c r="D139" s="9">
        <v>66</v>
      </c>
      <c r="E139" s="9">
        <v>1</v>
      </c>
      <c r="F139" s="9">
        <v>21</v>
      </c>
      <c r="G139" s="17">
        <v>0.7</v>
      </c>
      <c r="H139" s="16" t="s">
        <v>3</v>
      </c>
      <c r="I139" s="9" t="s">
        <v>9</v>
      </c>
      <c r="J139" s="9" t="s">
        <v>362</v>
      </c>
      <c r="K139" s="9" t="s">
        <v>5</v>
      </c>
      <c r="L139" s="9" t="s">
        <v>308</v>
      </c>
      <c r="M139" s="18" t="s">
        <v>362</v>
      </c>
      <c r="N139" s="18" t="s">
        <v>7</v>
      </c>
      <c r="O139" s="18" t="s">
        <v>25</v>
      </c>
      <c r="P139" s="18">
        <v>183.91</v>
      </c>
      <c r="Q139" s="18" t="s">
        <v>26</v>
      </c>
      <c r="R139" s="18">
        <v>22.91</v>
      </c>
      <c r="S139" s="42">
        <v>183.91</v>
      </c>
      <c r="T139" s="59">
        <v>22.91</v>
      </c>
      <c r="U139" s="3"/>
    </row>
    <row r="140" spans="1:21" s="1" customFormat="1" ht="29" x14ac:dyDescent="0.35">
      <c r="A140" s="14" t="s">
        <v>309</v>
      </c>
      <c r="B140" s="16">
        <v>33</v>
      </c>
      <c r="C140" s="9" t="s">
        <v>24</v>
      </c>
      <c r="D140" s="9">
        <v>42</v>
      </c>
      <c r="E140" s="9">
        <v>14</v>
      </c>
      <c r="F140" s="9">
        <v>25.5</v>
      </c>
      <c r="G140" s="17">
        <v>2.2000000000000002</v>
      </c>
      <c r="H140" s="16" t="s">
        <v>3</v>
      </c>
      <c r="I140" s="9" t="s">
        <v>282</v>
      </c>
      <c r="J140" s="9" t="s">
        <v>362</v>
      </c>
      <c r="K140" s="9" t="s">
        <v>5</v>
      </c>
      <c r="L140" s="9" t="s">
        <v>310</v>
      </c>
      <c r="M140" s="18" t="s">
        <v>17</v>
      </c>
      <c r="N140" s="18" t="s">
        <v>7</v>
      </c>
      <c r="O140" s="18" t="s">
        <v>32</v>
      </c>
      <c r="P140" s="18">
        <v>486</v>
      </c>
      <c r="Q140" s="18" t="s">
        <v>33</v>
      </c>
      <c r="R140" s="18" t="s">
        <v>311</v>
      </c>
      <c r="S140" s="42">
        <v>538.75</v>
      </c>
      <c r="T140" s="59">
        <v>362.83</v>
      </c>
      <c r="U140" s="3"/>
    </row>
    <row r="141" spans="1:21" s="1" customFormat="1" ht="29" x14ac:dyDescent="0.35">
      <c r="A141" s="14" t="s">
        <v>312</v>
      </c>
      <c r="B141" s="16">
        <v>41</v>
      </c>
      <c r="C141" s="9" t="s">
        <v>12</v>
      </c>
      <c r="D141" s="9">
        <v>56</v>
      </c>
      <c r="E141" s="9">
        <v>6</v>
      </c>
      <c r="F141" s="9">
        <v>29</v>
      </c>
      <c r="G141" s="17" t="s">
        <v>6</v>
      </c>
      <c r="H141" s="16" t="s">
        <v>3</v>
      </c>
      <c r="I141" s="9" t="s">
        <v>6</v>
      </c>
      <c r="J141" s="9" t="s">
        <v>17</v>
      </c>
      <c r="K141" s="9" t="s">
        <v>5</v>
      </c>
      <c r="L141" s="9" t="s">
        <v>313</v>
      </c>
      <c r="M141" s="18" t="s">
        <v>362</v>
      </c>
      <c r="N141" s="18" t="s">
        <v>10</v>
      </c>
      <c r="O141" s="18" t="s">
        <v>25</v>
      </c>
      <c r="P141" s="18">
        <v>37.4</v>
      </c>
      <c r="Q141" s="18" t="s">
        <v>26</v>
      </c>
      <c r="R141" s="18">
        <v>12</v>
      </c>
      <c r="S141" s="42">
        <v>3.7400000000000003E-2</v>
      </c>
      <c r="T141" s="59">
        <v>1.2E-2</v>
      </c>
      <c r="U141" s="3"/>
    </row>
    <row r="142" spans="1:21" s="1" customFormat="1" x14ac:dyDescent="0.35">
      <c r="A142" s="14" t="s">
        <v>318</v>
      </c>
      <c r="B142" s="16">
        <v>104</v>
      </c>
      <c r="C142" s="9" t="s">
        <v>24</v>
      </c>
      <c r="D142" s="9">
        <v>41</v>
      </c>
      <c r="E142" s="9">
        <v>5</v>
      </c>
      <c r="F142" s="9">
        <v>23.3</v>
      </c>
      <c r="G142" s="17">
        <v>2.7</v>
      </c>
      <c r="H142" s="16" t="s">
        <v>3</v>
      </c>
      <c r="I142" s="9" t="s">
        <v>9</v>
      </c>
      <c r="J142" s="9" t="s">
        <v>362</v>
      </c>
      <c r="K142" s="9" t="s">
        <v>5</v>
      </c>
      <c r="L142" s="9" t="s">
        <v>6</v>
      </c>
      <c r="M142" s="18" t="s">
        <v>17</v>
      </c>
      <c r="N142" s="18" t="s">
        <v>7</v>
      </c>
      <c r="O142" s="18" t="s">
        <v>32</v>
      </c>
      <c r="P142" s="18">
        <v>28.62</v>
      </c>
      <c r="Q142" s="18" t="s">
        <v>33</v>
      </c>
      <c r="R142" s="18" t="s">
        <v>319</v>
      </c>
      <c r="S142" s="42">
        <v>28.86</v>
      </c>
      <c r="T142" s="59">
        <v>6.39</v>
      </c>
      <c r="U142" s="3"/>
    </row>
    <row r="143" spans="1:21" s="1" customFormat="1" ht="29" x14ac:dyDescent="0.35">
      <c r="A143" s="14" t="s">
        <v>321</v>
      </c>
      <c r="B143" s="16">
        <v>120</v>
      </c>
      <c r="C143" s="9" t="s">
        <v>24</v>
      </c>
      <c r="D143" s="9">
        <v>67</v>
      </c>
      <c r="E143" s="9">
        <v>17</v>
      </c>
      <c r="F143" s="9">
        <v>25.2</v>
      </c>
      <c r="G143" s="17">
        <v>3.2</v>
      </c>
      <c r="H143" s="16" t="s">
        <v>3</v>
      </c>
      <c r="I143" s="9" t="s">
        <v>9</v>
      </c>
      <c r="J143" s="9" t="s">
        <v>362</v>
      </c>
      <c r="K143" s="9" t="s">
        <v>5</v>
      </c>
      <c r="L143" s="9" t="s">
        <v>320</v>
      </c>
      <c r="M143" s="18" t="s">
        <v>362</v>
      </c>
      <c r="N143" s="18" t="s">
        <v>7</v>
      </c>
      <c r="O143" s="18" t="s">
        <v>32</v>
      </c>
      <c r="P143" s="18">
        <v>146.5</v>
      </c>
      <c r="Q143" s="18" t="s">
        <v>33</v>
      </c>
      <c r="R143" s="18" t="s">
        <v>322</v>
      </c>
      <c r="S143" s="42">
        <v>146.68</v>
      </c>
      <c r="T143" s="59">
        <v>45.85</v>
      </c>
      <c r="U143" s="3"/>
    </row>
    <row r="144" spans="1:21" s="1" customFormat="1" ht="29" x14ac:dyDescent="0.35">
      <c r="A144" s="14" t="s">
        <v>323</v>
      </c>
      <c r="B144" s="16">
        <v>137</v>
      </c>
      <c r="C144" s="9" t="s">
        <v>12</v>
      </c>
      <c r="D144" s="9">
        <v>40</v>
      </c>
      <c r="E144" s="9">
        <v>12</v>
      </c>
      <c r="F144" s="9">
        <v>35.299999999999997</v>
      </c>
      <c r="G144" s="17">
        <v>4.0999999999999996</v>
      </c>
      <c r="H144" s="16" t="s">
        <v>3</v>
      </c>
      <c r="I144" s="9" t="s">
        <v>9</v>
      </c>
      <c r="J144" s="9" t="s">
        <v>362</v>
      </c>
      <c r="K144" s="9" t="s">
        <v>5</v>
      </c>
      <c r="L144" s="9" t="s">
        <v>55</v>
      </c>
      <c r="M144" s="18" t="s">
        <v>17</v>
      </c>
      <c r="N144" s="18" t="s">
        <v>7</v>
      </c>
      <c r="O144" s="18" t="s">
        <v>25</v>
      </c>
      <c r="P144" s="18">
        <v>33.92</v>
      </c>
      <c r="Q144" s="18" t="s">
        <v>26</v>
      </c>
      <c r="R144" s="18">
        <v>13.24</v>
      </c>
      <c r="S144" s="42">
        <v>33.92</v>
      </c>
      <c r="T144" s="59">
        <v>13.24</v>
      </c>
      <c r="U144" s="3"/>
    </row>
    <row r="145" spans="1:21" s="1" customFormat="1" x14ac:dyDescent="0.35">
      <c r="A145" s="14"/>
      <c r="B145" s="16">
        <v>33</v>
      </c>
      <c r="C145" s="9" t="s">
        <v>14</v>
      </c>
      <c r="D145" s="9">
        <v>37</v>
      </c>
      <c r="E145" s="9">
        <v>13</v>
      </c>
      <c r="F145" s="9">
        <v>35.299999999999997</v>
      </c>
      <c r="G145" s="17">
        <v>3.5</v>
      </c>
      <c r="H145" s="16"/>
      <c r="I145" s="9"/>
      <c r="J145" s="9"/>
      <c r="K145" s="9"/>
      <c r="L145" s="9"/>
      <c r="M145" s="18"/>
      <c r="N145" s="18"/>
      <c r="O145" s="18"/>
      <c r="P145" s="18">
        <v>36.28</v>
      </c>
      <c r="Q145" s="18"/>
      <c r="R145" s="18">
        <v>14.94</v>
      </c>
      <c r="S145" s="42">
        <v>36.28</v>
      </c>
      <c r="T145" s="59">
        <v>14.94</v>
      </c>
      <c r="U145" s="3"/>
    </row>
    <row r="146" spans="1:21" s="1" customFormat="1" x14ac:dyDescent="0.35">
      <c r="A146" s="14" t="s">
        <v>324</v>
      </c>
      <c r="B146" s="16">
        <v>26</v>
      </c>
      <c r="C146" s="9" t="s">
        <v>24</v>
      </c>
      <c r="D146" s="9">
        <v>36</v>
      </c>
      <c r="E146" s="9">
        <v>8</v>
      </c>
      <c r="F146" s="9">
        <v>32.700000000000003</v>
      </c>
      <c r="G146" s="17">
        <v>3.6</v>
      </c>
      <c r="H146" s="16" t="s">
        <v>3</v>
      </c>
      <c r="I146" s="9" t="s">
        <v>9</v>
      </c>
      <c r="J146" s="9" t="s">
        <v>362</v>
      </c>
      <c r="K146" s="9" t="s">
        <v>5</v>
      </c>
      <c r="L146" s="9" t="s">
        <v>325</v>
      </c>
      <c r="M146" s="18" t="s">
        <v>362</v>
      </c>
      <c r="N146" s="18" t="s">
        <v>7</v>
      </c>
      <c r="O146" s="18" t="s">
        <v>25</v>
      </c>
      <c r="P146" s="18">
        <v>11.45</v>
      </c>
      <c r="Q146" s="18" t="s">
        <v>26</v>
      </c>
      <c r="R146" s="18">
        <v>3.88</v>
      </c>
      <c r="S146" s="42">
        <v>11.45</v>
      </c>
      <c r="T146" s="59">
        <v>3.88</v>
      </c>
      <c r="U146" s="3"/>
    </row>
    <row r="147" spans="1:21" s="1" customFormat="1" x14ac:dyDescent="0.35">
      <c r="A147" s="14"/>
      <c r="B147" s="16">
        <v>30</v>
      </c>
      <c r="C147" s="9" t="s">
        <v>24</v>
      </c>
      <c r="D147" s="9">
        <v>36</v>
      </c>
      <c r="E147" s="9">
        <v>10</v>
      </c>
      <c r="F147" s="9">
        <v>31.7</v>
      </c>
      <c r="G147" s="17">
        <v>5.0999999999999996</v>
      </c>
      <c r="H147" s="16"/>
      <c r="I147" s="9"/>
      <c r="J147" s="9"/>
      <c r="K147" s="9"/>
      <c r="L147" s="9"/>
      <c r="M147" s="18"/>
      <c r="N147" s="18"/>
      <c r="O147" s="18"/>
      <c r="P147" s="18">
        <v>12.39</v>
      </c>
      <c r="Q147" s="18"/>
      <c r="R147" s="18">
        <v>4.62</v>
      </c>
      <c r="S147" s="42">
        <v>12.39</v>
      </c>
      <c r="T147" s="59">
        <v>4.62</v>
      </c>
      <c r="U147" s="3"/>
    </row>
    <row r="148" spans="1:21" s="1" customFormat="1" x14ac:dyDescent="0.35">
      <c r="A148" s="14" t="s">
        <v>328</v>
      </c>
      <c r="B148" s="16">
        <v>38</v>
      </c>
      <c r="C148" s="9" t="s">
        <v>24</v>
      </c>
      <c r="D148" s="9">
        <v>42</v>
      </c>
      <c r="E148" s="9">
        <v>14</v>
      </c>
      <c r="F148" s="9">
        <v>22.4</v>
      </c>
      <c r="G148" s="17">
        <v>3.1</v>
      </c>
      <c r="H148" s="16" t="s">
        <v>3</v>
      </c>
      <c r="I148" s="9" t="s">
        <v>6</v>
      </c>
      <c r="J148" s="9" t="s">
        <v>17</v>
      </c>
      <c r="K148" s="9" t="s">
        <v>5</v>
      </c>
      <c r="L148" s="9" t="s">
        <v>6</v>
      </c>
      <c r="M148" s="18" t="s">
        <v>17</v>
      </c>
      <c r="N148" s="18" t="s">
        <v>7</v>
      </c>
      <c r="O148" s="18" t="s">
        <v>25</v>
      </c>
      <c r="P148" s="18">
        <v>143.6</v>
      </c>
      <c r="Q148" s="18" t="s">
        <v>26</v>
      </c>
      <c r="R148" s="18">
        <v>48.97</v>
      </c>
      <c r="S148" s="42">
        <v>143.6</v>
      </c>
      <c r="T148" s="59">
        <v>48.97</v>
      </c>
      <c r="U148" s="3"/>
    </row>
    <row r="149" spans="1:21" s="1" customFormat="1" x14ac:dyDescent="0.35">
      <c r="A149" s="14" t="s">
        <v>329</v>
      </c>
      <c r="B149" s="16">
        <v>20</v>
      </c>
      <c r="C149" s="9" t="s">
        <v>14</v>
      </c>
      <c r="D149" s="9">
        <v>36</v>
      </c>
      <c r="E149" s="9">
        <v>14</v>
      </c>
      <c r="F149" s="9">
        <v>27.6</v>
      </c>
      <c r="G149" s="17">
        <v>3</v>
      </c>
      <c r="H149" s="16" t="s">
        <v>3</v>
      </c>
      <c r="I149" s="9" t="s">
        <v>92</v>
      </c>
      <c r="J149" s="9" t="s">
        <v>362</v>
      </c>
      <c r="K149" s="9" t="s">
        <v>5</v>
      </c>
      <c r="L149" s="9" t="s">
        <v>6</v>
      </c>
      <c r="M149" s="18" t="s">
        <v>17</v>
      </c>
      <c r="N149" s="18" t="s">
        <v>7</v>
      </c>
      <c r="O149" s="18" t="s">
        <v>25</v>
      </c>
      <c r="P149" s="18">
        <v>573.52</v>
      </c>
      <c r="Q149" s="18" t="s">
        <v>26</v>
      </c>
      <c r="R149" s="18">
        <v>228.67</v>
      </c>
      <c r="S149" s="42">
        <v>573.52</v>
      </c>
      <c r="T149" s="59">
        <v>228.67</v>
      </c>
      <c r="U149" s="3"/>
    </row>
    <row r="150" spans="1:21" s="1" customFormat="1" ht="29" x14ac:dyDescent="0.35">
      <c r="A150" s="14" t="s">
        <v>326</v>
      </c>
      <c r="B150" s="16">
        <v>40</v>
      </c>
      <c r="C150" s="9" t="s">
        <v>24</v>
      </c>
      <c r="D150" s="9">
        <v>66</v>
      </c>
      <c r="E150" s="9">
        <v>13</v>
      </c>
      <c r="F150" s="9">
        <v>22</v>
      </c>
      <c r="G150" s="17">
        <v>1.1000000000000001</v>
      </c>
      <c r="H150" s="16" t="s">
        <v>3</v>
      </c>
      <c r="I150" s="9" t="s">
        <v>9</v>
      </c>
      <c r="J150" s="9" t="s">
        <v>362</v>
      </c>
      <c r="K150" s="9" t="s">
        <v>5</v>
      </c>
      <c r="L150" s="9" t="s">
        <v>327</v>
      </c>
      <c r="M150" s="18" t="s">
        <v>17</v>
      </c>
      <c r="N150" s="18" t="s">
        <v>16</v>
      </c>
      <c r="O150" s="18" t="s">
        <v>25</v>
      </c>
      <c r="P150" s="18">
        <v>994.71</v>
      </c>
      <c r="Q150" s="18" t="s">
        <v>26</v>
      </c>
      <c r="R150" s="18">
        <v>435.89</v>
      </c>
      <c r="S150" s="42">
        <v>0.99470999999999998</v>
      </c>
      <c r="T150" s="59">
        <v>0.43589</v>
      </c>
      <c r="U150" s="3"/>
    </row>
    <row r="151" spans="1:21" s="1" customFormat="1" ht="29" x14ac:dyDescent="0.35">
      <c r="A151" s="14" t="s">
        <v>330</v>
      </c>
      <c r="B151" s="16">
        <v>42</v>
      </c>
      <c r="C151" s="9" t="s">
        <v>24</v>
      </c>
      <c r="D151" s="9">
        <v>63</v>
      </c>
      <c r="E151" s="9">
        <v>10</v>
      </c>
      <c r="F151" s="9">
        <v>24</v>
      </c>
      <c r="G151" s="17">
        <v>3.4</v>
      </c>
      <c r="H151" s="16" t="s">
        <v>3</v>
      </c>
      <c r="I151" s="9" t="s">
        <v>9</v>
      </c>
      <c r="J151" s="9" t="s">
        <v>362</v>
      </c>
      <c r="K151" s="9" t="s">
        <v>5</v>
      </c>
      <c r="L151" s="9" t="s">
        <v>331</v>
      </c>
      <c r="M151" s="18" t="s">
        <v>17</v>
      </c>
      <c r="N151" s="18" t="s">
        <v>7</v>
      </c>
      <c r="O151" s="18" t="s">
        <v>32</v>
      </c>
      <c r="P151" s="18">
        <v>5.2050000000000001</v>
      </c>
      <c r="Q151" s="18" t="s">
        <v>33</v>
      </c>
      <c r="R151" s="18" t="s">
        <v>332</v>
      </c>
      <c r="S151" s="42">
        <v>6.99</v>
      </c>
      <c r="T151" s="59">
        <v>8.33</v>
      </c>
      <c r="U151" s="3"/>
    </row>
    <row r="152" spans="1:21" s="1" customFormat="1" x14ac:dyDescent="0.35">
      <c r="A152" s="14" t="s">
        <v>336</v>
      </c>
      <c r="B152" s="16">
        <v>286</v>
      </c>
      <c r="C152" s="9" t="s">
        <v>24</v>
      </c>
      <c r="D152" s="9">
        <v>59</v>
      </c>
      <c r="E152" s="9">
        <v>13</v>
      </c>
      <c r="F152" s="9">
        <v>23.1</v>
      </c>
      <c r="G152" s="17">
        <v>1.3</v>
      </c>
      <c r="H152" s="16" t="s">
        <v>3</v>
      </c>
      <c r="I152" s="9" t="s">
        <v>9</v>
      </c>
      <c r="J152" s="9" t="s">
        <v>362</v>
      </c>
      <c r="K152" s="9" t="s">
        <v>5</v>
      </c>
      <c r="L152" s="9" t="s">
        <v>337</v>
      </c>
      <c r="M152" s="18" t="s">
        <v>362</v>
      </c>
      <c r="N152" s="18" t="s">
        <v>7</v>
      </c>
      <c r="O152" s="18" t="s">
        <v>25</v>
      </c>
      <c r="P152" s="18">
        <v>33.159999999999997</v>
      </c>
      <c r="Q152" s="18" t="s">
        <v>26</v>
      </c>
      <c r="R152" s="18">
        <v>19.93</v>
      </c>
      <c r="S152" s="42">
        <v>33.159999999999997</v>
      </c>
      <c r="T152" s="59">
        <v>19.93</v>
      </c>
      <c r="U152" s="3"/>
    </row>
    <row r="153" spans="1:21" s="39" customFormat="1" x14ac:dyDescent="0.35">
      <c r="A153" s="35" t="s">
        <v>339</v>
      </c>
      <c r="B153" s="36">
        <v>52</v>
      </c>
      <c r="C153" s="37" t="s">
        <v>24</v>
      </c>
      <c r="D153" s="37">
        <v>60</v>
      </c>
      <c r="E153" s="37">
        <v>10</v>
      </c>
      <c r="F153" s="37">
        <v>25.7</v>
      </c>
      <c r="G153" s="38">
        <v>3.1</v>
      </c>
      <c r="H153" s="36" t="s">
        <v>3</v>
      </c>
      <c r="I153" s="37" t="s">
        <v>9</v>
      </c>
      <c r="J153" s="37" t="s">
        <v>362</v>
      </c>
      <c r="K153" s="37" t="s">
        <v>5</v>
      </c>
      <c r="L153" s="37" t="s">
        <v>6</v>
      </c>
      <c r="M153" s="37" t="s">
        <v>17</v>
      </c>
      <c r="N153" s="37" t="s">
        <v>7</v>
      </c>
      <c r="O153" s="37" t="s">
        <v>32</v>
      </c>
      <c r="P153" s="37">
        <v>254</v>
      </c>
      <c r="Q153" s="37" t="s">
        <v>33</v>
      </c>
      <c r="R153" s="37">
        <v>72.98</v>
      </c>
      <c r="S153" s="36"/>
      <c r="T153" s="50"/>
      <c r="U153" s="55"/>
    </row>
    <row r="154" spans="1:21" s="1" customFormat="1" ht="29" x14ac:dyDescent="0.35">
      <c r="A154" s="14" t="s">
        <v>340</v>
      </c>
      <c r="B154" s="16">
        <v>90</v>
      </c>
      <c r="C154" s="9" t="s">
        <v>14</v>
      </c>
      <c r="D154" s="9">
        <v>71</v>
      </c>
      <c r="E154" s="9">
        <v>6</v>
      </c>
      <c r="F154" s="9">
        <v>24.8</v>
      </c>
      <c r="G154" s="17">
        <v>3</v>
      </c>
      <c r="H154" s="16" t="s">
        <v>3</v>
      </c>
      <c r="I154" s="9" t="s">
        <v>9</v>
      </c>
      <c r="J154" s="9" t="s">
        <v>362</v>
      </c>
      <c r="K154" s="9" t="s">
        <v>5</v>
      </c>
      <c r="L154" s="9" t="s">
        <v>341</v>
      </c>
      <c r="M154" s="18" t="s">
        <v>17</v>
      </c>
      <c r="N154" s="18" t="s">
        <v>7</v>
      </c>
      <c r="O154" s="18" t="s">
        <v>25</v>
      </c>
      <c r="P154" s="18">
        <v>4.96</v>
      </c>
      <c r="Q154" s="18" t="s">
        <v>27</v>
      </c>
      <c r="R154" s="18">
        <v>4.71</v>
      </c>
      <c r="S154" s="42">
        <v>4.96</v>
      </c>
      <c r="T154" s="59">
        <f>R154*SQRT(B154)</f>
        <v>44.682983338179199</v>
      </c>
      <c r="U154" s="3"/>
    </row>
    <row r="155" spans="1:21" s="1" customFormat="1" ht="29" x14ac:dyDescent="0.35">
      <c r="A155" s="14" t="s">
        <v>344</v>
      </c>
      <c r="B155" s="16">
        <v>20</v>
      </c>
      <c r="C155" s="9" t="s">
        <v>24</v>
      </c>
      <c r="D155" s="9">
        <v>43</v>
      </c>
      <c r="E155" s="9">
        <v>12</v>
      </c>
      <c r="F155" s="9">
        <v>22.3</v>
      </c>
      <c r="G155" s="17">
        <v>1.9</v>
      </c>
      <c r="H155" s="16" t="s">
        <v>3</v>
      </c>
      <c r="I155" s="9" t="s">
        <v>6</v>
      </c>
      <c r="J155" s="9" t="s">
        <v>17</v>
      </c>
      <c r="K155" s="9" t="s">
        <v>5</v>
      </c>
      <c r="L155" s="9" t="s">
        <v>343</v>
      </c>
      <c r="M155" s="18" t="s">
        <v>362</v>
      </c>
      <c r="N155" s="18" t="s">
        <v>7</v>
      </c>
      <c r="O155" s="18" t="s">
        <v>25</v>
      </c>
      <c r="P155" s="18">
        <v>9.74</v>
      </c>
      <c r="Q155" s="18" t="s">
        <v>26</v>
      </c>
      <c r="R155" s="18">
        <v>4.87</v>
      </c>
      <c r="S155" s="42">
        <v>9.74</v>
      </c>
      <c r="T155" s="59">
        <v>4.87</v>
      </c>
      <c r="U155" s="3"/>
    </row>
    <row r="156" spans="1:21" s="1" customFormat="1" x14ac:dyDescent="0.35">
      <c r="A156" s="14" t="s">
        <v>345</v>
      </c>
      <c r="B156" s="16">
        <v>25</v>
      </c>
      <c r="C156" s="9" t="s">
        <v>12</v>
      </c>
      <c r="D156" s="9">
        <v>46</v>
      </c>
      <c r="E156" s="9">
        <v>11</v>
      </c>
      <c r="F156" s="9">
        <v>28.5</v>
      </c>
      <c r="G156" s="17">
        <v>5.2</v>
      </c>
      <c r="H156" s="16" t="s">
        <v>3</v>
      </c>
      <c r="I156" s="9" t="s">
        <v>9</v>
      </c>
      <c r="J156" s="9" t="s">
        <v>362</v>
      </c>
      <c r="K156" s="9" t="s">
        <v>5</v>
      </c>
      <c r="L156" s="9" t="s">
        <v>6</v>
      </c>
      <c r="M156" s="18" t="s">
        <v>17</v>
      </c>
      <c r="N156" s="18" t="s">
        <v>7</v>
      </c>
      <c r="O156" s="18" t="s">
        <v>25</v>
      </c>
      <c r="P156" s="18">
        <v>55.96</v>
      </c>
      <c r="Q156" s="18" t="s">
        <v>26</v>
      </c>
      <c r="R156" s="18">
        <v>3.39</v>
      </c>
      <c r="S156" s="42">
        <v>55.96</v>
      </c>
      <c r="T156" s="59">
        <v>3.39</v>
      </c>
      <c r="U156" s="3"/>
    </row>
    <row r="157" spans="1:21" s="1" customFormat="1" x14ac:dyDescent="0.35">
      <c r="A157" s="1" t="s">
        <v>259</v>
      </c>
      <c r="B157" s="3">
        <v>20</v>
      </c>
      <c r="C157" s="4" t="s">
        <v>12</v>
      </c>
      <c r="D157" s="4">
        <v>30</v>
      </c>
      <c r="E157" s="4">
        <v>4</v>
      </c>
      <c r="F157" s="4">
        <v>25.9</v>
      </c>
      <c r="G157" s="5">
        <v>2.9</v>
      </c>
      <c r="H157" s="3" t="s">
        <v>3</v>
      </c>
      <c r="I157" s="9" t="s">
        <v>9</v>
      </c>
      <c r="J157" s="9" t="s">
        <v>362</v>
      </c>
      <c r="K157" s="4" t="s">
        <v>5</v>
      </c>
      <c r="L157" s="4" t="s">
        <v>348</v>
      </c>
      <c r="M157" s="51" t="s">
        <v>362</v>
      </c>
      <c r="N157" s="51" t="s">
        <v>7</v>
      </c>
      <c r="O157" s="51" t="s">
        <v>25</v>
      </c>
      <c r="P157" s="51">
        <v>206.8</v>
      </c>
      <c r="Q157" s="51" t="s">
        <v>26</v>
      </c>
      <c r="R157" s="51">
        <v>38.799999999999997</v>
      </c>
      <c r="S157" s="72">
        <v>206.8</v>
      </c>
      <c r="T157" s="81">
        <v>38.799999999999997</v>
      </c>
      <c r="U157" s="3"/>
    </row>
    <row r="158" spans="1:21" s="1" customFormat="1" x14ac:dyDescent="0.35">
      <c r="A158" s="1" t="s">
        <v>349</v>
      </c>
      <c r="B158" s="3">
        <v>21</v>
      </c>
      <c r="C158" s="4" t="s">
        <v>24</v>
      </c>
      <c r="D158" s="4">
        <v>58</v>
      </c>
      <c r="E158" s="4">
        <v>16</v>
      </c>
      <c r="F158" s="4">
        <v>20.9</v>
      </c>
      <c r="G158" s="5">
        <v>3.2</v>
      </c>
      <c r="H158" s="3" t="s">
        <v>3</v>
      </c>
      <c r="I158" s="4" t="s">
        <v>6</v>
      </c>
      <c r="J158" s="4" t="s">
        <v>17</v>
      </c>
      <c r="K158" s="4" t="s">
        <v>5</v>
      </c>
      <c r="L158" s="4" t="s">
        <v>6</v>
      </c>
      <c r="M158" s="51" t="s">
        <v>17</v>
      </c>
      <c r="N158" s="51" t="s">
        <v>7</v>
      </c>
      <c r="O158" s="51" t="s">
        <v>32</v>
      </c>
      <c r="P158" s="51">
        <v>849.5</v>
      </c>
      <c r="Q158" s="51" t="s">
        <v>33</v>
      </c>
      <c r="R158" s="51" t="s">
        <v>350</v>
      </c>
      <c r="S158" s="72">
        <v>860.64</v>
      </c>
      <c r="T158" s="59">
        <v>278.26</v>
      </c>
      <c r="U158" s="3"/>
    </row>
    <row r="159" spans="1:21" s="1" customFormat="1" ht="43.5" x14ac:dyDescent="0.35">
      <c r="A159" s="1" t="s">
        <v>351</v>
      </c>
      <c r="B159" s="3">
        <v>12</v>
      </c>
      <c r="C159" s="4" t="s">
        <v>24</v>
      </c>
      <c r="D159" s="4">
        <v>48</v>
      </c>
      <c r="E159" s="4">
        <v>14</v>
      </c>
      <c r="F159" s="4">
        <v>25.8</v>
      </c>
      <c r="G159" s="5">
        <v>2.7</v>
      </c>
      <c r="H159" s="3" t="s">
        <v>3</v>
      </c>
      <c r="I159" s="4" t="s">
        <v>6</v>
      </c>
      <c r="J159" s="4" t="s">
        <v>17</v>
      </c>
      <c r="K159" s="4" t="s">
        <v>5</v>
      </c>
      <c r="L159" s="9" t="s">
        <v>353</v>
      </c>
      <c r="M159" s="18" t="s">
        <v>362</v>
      </c>
      <c r="N159" s="51" t="s">
        <v>7</v>
      </c>
      <c r="O159" s="51" t="s">
        <v>25</v>
      </c>
      <c r="P159" s="51">
        <v>2.34</v>
      </c>
      <c r="Q159" s="51" t="s">
        <v>26</v>
      </c>
      <c r="R159" s="51">
        <v>1</v>
      </c>
      <c r="S159" s="72">
        <v>2.34</v>
      </c>
      <c r="T159" s="81">
        <v>1</v>
      </c>
      <c r="U159" s="3"/>
    </row>
    <row r="160" spans="1:21" s="1" customFormat="1" ht="16" customHeight="1" x14ac:dyDescent="0.35">
      <c r="A160" s="1" t="s">
        <v>375</v>
      </c>
      <c r="B160" s="3">
        <v>22</v>
      </c>
      <c r="C160" s="4" t="s">
        <v>24</v>
      </c>
      <c r="D160" s="4">
        <v>31</v>
      </c>
      <c r="E160" s="4">
        <v>13</v>
      </c>
      <c r="F160" s="4">
        <v>24.2</v>
      </c>
      <c r="G160" s="5">
        <v>2.2000000000000002</v>
      </c>
      <c r="H160" s="3" t="s">
        <v>3</v>
      </c>
      <c r="I160" s="4" t="s">
        <v>6</v>
      </c>
      <c r="J160" s="4" t="s">
        <v>17</v>
      </c>
      <c r="K160" s="4" t="s">
        <v>5</v>
      </c>
      <c r="L160" s="4" t="s">
        <v>376</v>
      </c>
      <c r="M160" s="51" t="s">
        <v>362</v>
      </c>
      <c r="N160" s="51" t="s">
        <v>7</v>
      </c>
      <c r="O160" s="51" t="s">
        <v>25</v>
      </c>
      <c r="P160" s="51">
        <v>6.3</v>
      </c>
      <c r="Q160" s="51" t="s">
        <v>26</v>
      </c>
      <c r="R160" s="51">
        <v>1.3</v>
      </c>
      <c r="S160" s="72">
        <v>6.3</v>
      </c>
      <c r="T160" s="51">
        <v>1.3</v>
      </c>
      <c r="U160" s="3"/>
    </row>
    <row r="161" spans="1:21" s="1" customFormat="1" x14ac:dyDescent="0.35">
      <c r="A161" s="1" t="s">
        <v>377</v>
      </c>
      <c r="B161" s="3">
        <v>60</v>
      </c>
      <c r="C161" s="4" t="s">
        <v>24</v>
      </c>
      <c r="D161" s="4" t="s">
        <v>6</v>
      </c>
      <c r="E161" s="4" t="s">
        <v>6</v>
      </c>
      <c r="F161" s="4" t="s">
        <v>6</v>
      </c>
      <c r="G161" s="5" t="s">
        <v>6</v>
      </c>
      <c r="H161" s="3" t="s">
        <v>3</v>
      </c>
      <c r="I161" s="4" t="s">
        <v>6</v>
      </c>
      <c r="J161" s="4" t="s">
        <v>6</v>
      </c>
      <c r="K161" s="4" t="s">
        <v>6</v>
      </c>
      <c r="L161" s="4" t="s">
        <v>6</v>
      </c>
      <c r="M161" s="51" t="s">
        <v>17</v>
      </c>
      <c r="N161" s="51" t="s">
        <v>7</v>
      </c>
      <c r="O161" s="51" t="s">
        <v>25</v>
      </c>
      <c r="P161" s="51">
        <v>487.5</v>
      </c>
      <c r="Q161" s="51" t="s">
        <v>26</v>
      </c>
      <c r="R161" s="51">
        <v>83.5</v>
      </c>
      <c r="S161" s="72">
        <v>487.5</v>
      </c>
      <c r="T161" s="51">
        <v>83.5</v>
      </c>
      <c r="U161" s="3"/>
    </row>
    <row r="162" spans="1:21" s="1" customFormat="1" x14ac:dyDescent="0.35">
      <c r="A162" s="1" t="s">
        <v>380</v>
      </c>
      <c r="B162" s="3">
        <v>28</v>
      </c>
      <c r="C162" s="4" t="s">
        <v>24</v>
      </c>
      <c r="D162" s="4" t="s">
        <v>6</v>
      </c>
      <c r="E162" s="4" t="s">
        <v>6</v>
      </c>
      <c r="F162" s="4" t="s">
        <v>6</v>
      </c>
      <c r="G162" s="5" t="s">
        <v>6</v>
      </c>
      <c r="H162" s="3" t="s">
        <v>3</v>
      </c>
      <c r="I162" s="4" t="s">
        <v>379</v>
      </c>
      <c r="J162" s="4" t="s">
        <v>362</v>
      </c>
      <c r="K162" s="4" t="s">
        <v>5</v>
      </c>
      <c r="L162" s="4" t="s">
        <v>6</v>
      </c>
      <c r="M162" s="51" t="s">
        <v>17</v>
      </c>
      <c r="N162" s="51" t="s">
        <v>10</v>
      </c>
      <c r="O162" s="51" t="s">
        <v>32</v>
      </c>
      <c r="P162" s="51">
        <v>199.5</v>
      </c>
      <c r="Q162" s="51" t="s">
        <v>33</v>
      </c>
      <c r="R162" s="51" t="s">
        <v>378</v>
      </c>
      <c r="S162" s="72">
        <v>0.19900000000000001</v>
      </c>
      <c r="T162" s="51">
        <v>8.5000000000000006E-2</v>
      </c>
      <c r="U162" s="3"/>
    </row>
    <row r="163" spans="1:21" s="1" customFormat="1" x14ac:dyDescent="0.35">
      <c r="A163" s="1" t="s">
        <v>381</v>
      </c>
      <c r="B163" s="3">
        <v>460</v>
      </c>
      <c r="C163" s="4" t="s">
        <v>24</v>
      </c>
      <c r="D163" s="4">
        <v>51</v>
      </c>
      <c r="E163" s="4">
        <v>12</v>
      </c>
      <c r="F163" s="4">
        <v>23.9</v>
      </c>
      <c r="G163" s="5">
        <v>3</v>
      </c>
      <c r="H163" s="3" t="s">
        <v>3</v>
      </c>
      <c r="I163" s="4" t="s">
        <v>9</v>
      </c>
      <c r="J163" s="4" t="s">
        <v>362</v>
      </c>
      <c r="K163" s="4" t="s">
        <v>5</v>
      </c>
      <c r="L163" s="4" t="s">
        <v>6</v>
      </c>
      <c r="M163" s="51" t="s">
        <v>17</v>
      </c>
      <c r="N163" s="51" t="s">
        <v>16</v>
      </c>
      <c r="O163" s="51" t="s">
        <v>32</v>
      </c>
      <c r="P163" s="51">
        <v>19.2</v>
      </c>
      <c r="Q163" s="51" t="s">
        <v>33</v>
      </c>
      <c r="R163" s="51" t="s">
        <v>382</v>
      </c>
      <c r="S163" s="72">
        <v>1.95E-2</v>
      </c>
      <c r="T163" s="51">
        <v>5.1000000000000004E-3</v>
      </c>
      <c r="U163" s="3"/>
    </row>
    <row r="164" spans="1:21" s="1" customFormat="1" ht="13" customHeight="1" x14ac:dyDescent="0.35">
      <c r="A164" s="1" t="s">
        <v>383</v>
      </c>
      <c r="B164" s="3">
        <v>75</v>
      </c>
      <c r="C164" s="4" t="s">
        <v>24</v>
      </c>
      <c r="D164" s="4">
        <v>54</v>
      </c>
      <c r="E164" s="4">
        <v>6</v>
      </c>
      <c r="F164" s="4">
        <v>28.5</v>
      </c>
      <c r="G164" s="5">
        <v>4</v>
      </c>
      <c r="H164" s="3" t="s">
        <v>3</v>
      </c>
      <c r="I164" s="4" t="s">
        <v>161</v>
      </c>
      <c r="J164" s="4" t="s">
        <v>362</v>
      </c>
      <c r="K164" s="4" t="s">
        <v>5</v>
      </c>
      <c r="L164" s="4" t="s">
        <v>6</v>
      </c>
      <c r="M164" s="51" t="s">
        <v>17</v>
      </c>
      <c r="N164" s="51" t="s">
        <v>7</v>
      </c>
      <c r="O164" s="51" t="s">
        <v>25</v>
      </c>
      <c r="P164" s="51">
        <v>255.75</v>
      </c>
      <c r="Q164" s="51" t="s">
        <v>26</v>
      </c>
      <c r="R164" s="51">
        <v>58.15</v>
      </c>
      <c r="S164" s="72">
        <v>255.75</v>
      </c>
      <c r="T164" s="51">
        <v>58.15</v>
      </c>
      <c r="U164" s="3"/>
    </row>
    <row r="165" spans="1:21" s="1" customFormat="1" ht="58" x14ac:dyDescent="0.35">
      <c r="A165" s="1" t="s">
        <v>384</v>
      </c>
      <c r="B165" s="3">
        <v>103</v>
      </c>
      <c r="C165" s="4" t="s">
        <v>12</v>
      </c>
      <c r="D165" s="4">
        <v>62</v>
      </c>
      <c r="E165" s="4">
        <v>8</v>
      </c>
      <c r="F165" s="4">
        <v>25.9</v>
      </c>
      <c r="G165" s="5">
        <v>5.4</v>
      </c>
      <c r="H165" s="3" t="s">
        <v>3</v>
      </c>
      <c r="I165" s="4" t="s">
        <v>9</v>
      </c>
      <c r="J165" s="4" t="s">
        <v>362</v>
      </c>
      <c r="K165" s="4" t="s">
        <v>5</v>
      </c>
      <c r="L165" s="9" t="s">
        <v>387</v>
      </c>
      <c r="M165" s="51" t="s">
        <v>362</v>
      </c>
      <c r="N165" s="51" t="s">
        <v>305</v>
      </c>
      <c r="O165" s="51" t="s">
        <v>25</v>
      </c>
      <c r="P165" s="51">
        <v>476.7</v>
      </c>
      <c r="Q165" s="51" t="s">
        <v>26</v>
      </c>
      <c r="R165" s="51">
        <v>156.1</v>
      </c>
      <c r="S165" s="72">
        <v>476.7</v>
      </c>
      <c r="T165" s="51">
        <v>156.1</v>
      </c>
      <c r="U165" s="3"/>
    </row>
    <row r="166" spans="1:21" s="1" customFormat="1" x14ac:dyDescent="0.35">
      <c r="A166" s="1" t="s">
        <v>385</v>
      </c>
      <c r="B166" s="3">
        <v>10</v>
      </c>
      <c r="C166" s="4" t="s">
        <v>12</v>
      </c>
      <c r="D166" s="4">
        <v>22</v>
      </c>
      <c r="E166" s="4">
        <v>2</v>
      </c>
      <c r="F166" s="4">
        <v>29.5</v>
      </c>
      <c r="G166" s="5">
        <v>4</v>
      </c>
      <c r="H166" s="3" t="s">
        <v>3</v>
      </c>
      <c r="I166" s="4" t="s">
        <v>390</v>
      </c>
      <c r="J166" s="4" t="s">
        <v>362</v>
      </c>
      <c r="K166" s="4" t="s">
        <v>5</v>
      </c>
      <c r="L166" s="4" t="s">
        <v>391</v>
      </c>
      <c r="M166" s="51" t="s">
        <v>17</v>
      </c>
      <c r="N166" s="51" t="s">
        <v>107</v>
      </c>
      <c r="O166" s="51" t="s">
        <v>25</v>
      </c>
      <c r="P166" s="51">
        <v>29.91</v>
      </c>
      <c r="Q166" s="51" t="s">
        <v>26</v>
      </c>
      <c r="R166" s="51">
        <v>10.4</v>
      </c>
      <c r="S166" s="72">
        <v>299100</v>
      </c>
      <c r="T166" s="51">
        <v>104000</v>
      </c>
      <c r="U166" s="3"/>
    </row>
    <row r="167" spans="1:21" s="1" customFormat="1" x14ac:dyDescent="0.35">
      <c r="B167" s="3">
        <v>10</v>
      </c>
      <c r="C167" s="4" t="s">
        <v>12</v>
      </c>
      <c r="D167" s="4">
        <v>22</v>
      </c>
      <c r="E167" s="4">
        <v>2</v>
      </c>
      <c r="F167" s="4">
        <v>29.1</v>
      </c>
      <c r="G167" s="5">
        <v>2</v>
      </c>
      <c r="H167" s="3"/>
      <c r="I167" s="4"/>
      <c r="J167" s="4"/>
      <c r="K167" s="4"/>
      <c r="L167" s="4"/>
      <c r="M167" s="51"/>
      <c r="N167" s="51" t="s">
        <v>107</v>
      </c>
      <c r="O167" s="51" t="s">
        <v>25</v>
      </c>
      <c r="P167" s="51">
        <v>21.33</v>
      </c>
      <c r="Q167" s="51" t="s">
        <v>26</v>
      </c>
      <c r="R167" s="51">
        <v>6.86</v>
      </c>
      <c r="S167" s="72">
        <v>213000</v>
      </c>
      <c r="T167" s="51">
        <v>68600</v>
      </c>
      <c r="U167" s="3"/>
    </row>
    <row r="168" spans="1:21" s="1" customFormat="1" x14ac:dyDescent="0.35">
      <c r="A168" s="1" t="s">
        <v>386</v>
      </c>
      <c r="B168" s="3">
        <v>46</v>
      </c>
      <c r="C168" s="4" t="s">
        <v>24</v>
      </c>
      <c r="D168" s="4">
        <v>60</v>
      </c>
      <c r="E168" s="4">
        <v>9</v>
      </c>
      <c r="F168" s="4">
        <v>28.2</v>
      </c>
      <c r="G168" s="5">
        <v>2.2000000000000002</v>
      </c>
      <c r="H168" s="3" t="s">
        <v>3</v>
      </c>
      <c r="I168" s="4" t="s">
        <v>9</v>
      </c>
      <c r="J168" s="4" t="s">
        <v>362</v>
      </c>
      <c r="K168" s="4" t="s">
        <v>392</v>
      </c>
      <c r="L168" s="65" t="s">
        <v>393</v>
      </c>
      <c r="M168" s="51" t="s">
        <v>362</v>
      </c>
      <c r="N168" s="51" t="s">
        <v>7</v>
      </c>
      <c r="O168" s="51" t="s">
        <v>25</v>
      </c>
      <c r="P168" s="51">
        <v>354.1</v>
      </c>
      <c r="Q168" s="51" t="s">
        <v>26</v>
      </c>
      <c r="R168" s="51">
        <v>30.8</v>
      </c>
      <c r="S168" s="72">
        <v>354.1</v>
      </c>
      <c r="T168" s="51">
        <v>30.8</v>
      </c>
      <c r="U168" s="3"/>
    </row>
    <row r="169" spans="1:21" s="1" customFormat="1" x14ac:dyDescent="0.35">
      <c r="A169" s="1" t="s">
        <v>394</v>
      </c>
      <c r="B169" s="3">
        <v>20</v>
      </c>
      <c r="C169" s="4" t="s">
        <v>24</v>
      </c>
      <c r="D169" s="4">
        <v>50</v>
      </c>
      <c r="E169" s="4">
        <v>7</v>
      </c>
      <c r="F169" s="4">
        <v>29.7</v>
      </c>
      <c r="G169" s="5">
        <v>4.0999999999999996</v>
      </c>
      <c r="H169" s="3" t="s">
        <v>3</v>
      </c>
      <c r="I169" s="4" t="s">
        <v>6</v>
      </c>
      <c r="J169" s="4" t="s">
        <v>17</v>
      </c>
      <c r="K169" s="4" t="s">
        <v>5</v>
      </c>
      <c r="L169" s="4" t="s">
        <v>396</v>
      </c>
      <c r="M169" s="51" t="s">
        <v>362</v>
      </c>
      <c r="N169" s="51" t="s">
        <v>7</v>
      </c>
      <c r="O169" s="51" t="s">
        <v>32</v>
      </c>
      <c r="P169" s="51">
        <v>814.3</v>
      </c>
      <c r="Q169" s="51" t="s">
        <v>33</v>
      </c>
      <c r="R169" s="51" t="s">
        <v>395</v>
      </c>
      <c r="S169" s="72">
        <v>803.1</v>
      </c>
      <c r="T169" s="51">
        <v>205.9</v>
      </c>
      <c r="U169" s="3"/>
    </row>
    <row r="170" spans="1:21" s="1" customFormat="1" x14ac:dyDescent="0.35">
      <c r="A170" s="1" t="s">
        <v>397</v>
      </c>
      <c r="B170" s="3">
        <v>58</v>
      </c>
      <c r="C170" s="4" t="s">
        <v>12</v>
      </c>
      <c r="D170" s="4">
        <v>63</v>
      </c>
      <c r="E170" s="4">
        <v>6</v>
      </c>
      <c r="F170" s="4" t="s">
        <v>6</v>
      </c>
      <c r="G170" s="4" t="s">
        <v>6</v>
      </c>
      <c r="H170" s="3" t="s">
        <v>3</v>
      </c>
      <c r="I170" s="4" t="s">
        <v>9</v>
      </c>
      <c r="J170" s="4" t="s">
        <v>362</v>
      </c>
      <c r="K170" s="4" t="s">
        <v>5</v>
      </c>
      <c r="L170" s="4" t="s">
        <v>6</v>
      </c>
      <c r="M170" s="51" t="s">
        <v>17</v>
      </c>
      <c r="N170" s="51" t="s">
        <v>7</v>
      </c>
      <c r="O170" s="51" t="s">
        <v>25</v>
      </c>
      <c r="P170" s="51">
        <v>12.79</v>
      </c>
      <c r="Q170" s="51" t="s">
        <v>26</v>
      </c>
      <c r="R170" s="51">
        <v>5.0599999999999996</v>
      </c>
      <c r="S170" s="72">
        <v>12.79</v>
      </c>
      <c r="T170" s="51">
        <v>5.0599999999999996</v>
      </c>
      <c r="U170" s="3"/>
    </row>
    <row r="171" spans="1:21" s="1" customFormat="1" x14ac:dyDescent="0.35">
      <c r="B171" s="3">
        <v>23</v>
      </c>
      <c r="C171" s="4" t="s">
        <v>12</v>
      </c>
      <c r="D171" s="4">
        <v>64</v>
      </c>
      <c r="E171" s="4">
        <v>6</v>
      </c>
      <c r="F171" s="4" t="s">
        <v>6</v>
      </c>
      <c r="G171" s="4" t="s">
        <v>6</v>
      </c>
      <c r="H171" s="3"/>
      <c r="I171" s="4"/>
      <c r="J171" s="4"/>
      <c r="K171" s="4"/>
      <c r="L171" s="4"/>
      <c r="M171" s="51"/>
      <c r="N171" s="51" t="s">
        <v>7</v>
      </c>
      <c r="O171" s="51" t="s">
        <v>25</v>
      </c>
      <c r="P171" s="51">
        <v>25.94</v>
      </c>
      <c r="Q171" s="51" t="s">
        <v>26</v>
      </c>
      <c r="R171" s="51">
        <v>9.2899999999999991</v>
      </c>
      <c r="S171" s="72">
        <v>25.94</v>
      </c>
      <c r="T171" s="51">
        <v>9.2899999999999991</v>
      </c>
      <c r="U171" s="3"/>
    </row>
    <row r="172" spans="1:21" s="1" customFormat="1" x14ac:dyDescent="0.35">
      <c r="A172" s="1" t="s">
        <v>398</v>
      </c>
      <c r="B172" s="3">
        <v>25</v>
      </c>
      <c r="C172" s="4" t="s">
        <v>24</v>
      </c>
      <c r="D172" s="4">
        <v>61</v>
      </c>
      <c r="E172" s="4">
        <v>7</v>
      </c>
      <c r="F172" s="4">
        <v>32.4</v>
      </c>
      <c r="G172" s="5">
        <v>3.1</v>
      </c>
      <c r="H172" s="3" t="s">
        <v>3</v>
      </c>
      <c r="I172" s="4" t="s">
        <v>9</v>
      </c>
      <c r="J172" s="4" t="s">
        <v>362</v>
      </c>
      <c r="K172" s="4" t="s">
        <v>5</v>
      </c>
      <c r="L172" s="4" t="s">
        <v>6</v>
      </c>
      <c r="M172" s="51" t="s">
        <v>17</v>
      </c>
      <c r="N172" s="51" t="s">
        <v>7</v>
      </c>
      <c r="O172" s="51" t="s">
        <v>25</v>
      </c>
      <c r="P172" s="51">
        <v>35.08</v>
      </c>
      <c r="Q172" s="51" t="s">
        <v>26</v>
      </c>
      <c r="R172" s="51">
        <v>1.94</v>
      </c>
      <c r="S172" s="72">
        <v>35.08</v>
      </c>
      <c r="T172" s="51">
        <v>1.94</v>
      </c>
      <c r="U172" s="3"/>
    </row>
    <row r="173" spans="1:21" s="1" customFormat="1" x14ac:dyDescent="0.35">
      <c r="A173" s="1" t="s">
        <v>400</v>
      </c>
      <c r="B173" s="3">
        <v>272</v>
      </c>
      <c r="C173" s="4" t="s">
        <v>12</v>
      </c>
      <c r="D173" s="4">
        <v>40</v>
      </c>
      <c r="E173" s="4">
        <v>11</v>
      </c>
      <c r="F173" s="4">
        <v>35.299999999999997</v>
      </c>
      <c r="G173" s="5">
        <v>4.4000000000000004</v>
      </c>
      <c r="H173" s="3" t="s">
        <v>3</v>
      </c>
      <c r="I173" s="4" t="s">
        <v>9</v>
      </c>
      <c r="J173" s="4" t="s">
        <v>362</v>
      </c>
      <c r="K173" s="4" t="s">
        <v>5</v>
      </c>
      <c r="L173" s="4" t="s">
        <v>399</v>
      </c>
      <c r="M173" s="51" t="s">
        <v>362</v>
      </c>
      <c r="N173" s="51" t="s">
        <v>7</v>
      </c>
      <c r="O173" s="51" t="s">
        <v>25</v>
      </c>
      <c r="P173" s="51">
        <v>31</v>
      </c>
      <c r="Q173" s="51" t="s">
        <v>26</v>
      </c>
      <c r="R173" s="51">
        <v>14.7</v>
      </c>
      <c r="S173" s="72">
        <v>31</v>
      </c>
      <c r="T173" s="51">
        <v>14.7</v>
      </c>
      <c r="U173" s="3"/>
    </row>
    <row r="174" spans="1:21" s="1" customFormat="1" x14ac:dyDescent="0.35">
      <c r="A174" s="1" t="s">
        <v>401</v>
      </c>
      <c r="B174" s="3">
        <v>45</v>
      </c>
      <c r="C174" s="4" t="s">
        <v>12</v>
      </c>
      <c r="D174" s="4">
        <v>35</v>
      </c>
      <c r="E174" s="4">
        <v>7</v>
      </c>
      <c r="F174" s="4">
        <v>22.4</v>
      </c>
      <c r="G174" s="5">
        <v>2.2000000000000002</v>
      </c>
      <c r="H174" s="3" t="s">
        <v>3</v>
      </c>
      <c r="I174" s="4" t="s">
        <v>9</v>
      </c>
      <c r="J174" s="4" t="s">
        <v>362</v>
      </c>
      <c r="K174" s="4" t="s">
        <v>5</v>
      </c>
      <c r="L174" s="4" t="s">
        <v>6</v>
      </c>
      <c r="M174" s="51" t="s">
        <v>17</v>
      </c>
      <c r="N174" s="51" t="s">
        <v>7</v>
      </c>
      <c r="O174" s="51" t="s">
        <v>25</v>
      </c>
      <c r="P174" s="51">
        <v>116.93</v>
      </c>
      <c r="Q174" s="51" t="s">
        <v>26</v>
      </c>
      <c r="R174" s="51">
        <v>16.34</v>
      </c>
      <c r="S174" s="72">
        <v>116.93</v>
      </c>
      <c r="T174" s="51">
        <v>16.34</v>
      </c>
      <c r="U174" s="3"/>
    </row>
    <row r="175" spans="1:21" s="1" customFormat="1" x14ac:dyDescent="0.35">
      <c r="B175" s="3">
        <v>45</v>
      </c>
      <c r="C175" s="4" t="s">
        <v>12</v>
      </c>
      <c r="D175" s="4">
        <v>34</v>
      </c>
      <c r="E175" s="4">
        <v>8</v>
      </c>
      <c r="F175" s="4">
        <v>31.7</v>
      </c>
      <c r="G175" s="5">
        <v>4</v>
      </c>
      <c r="H175" s="3"/>
      <c r="I175" s="4"/>
      <c r="J175" s="4"/>
      <c r="K175" s="4"/>
      <c r="L175" s="4"/>
      <c r="M175" s="51"/>
      <c r="N175" s="51"/>
      <c r="O175" s="51"/>
      <c r="P175" s="51">
        <v>140.68</v>
      </c>
      <c r="Q175" s="51"/>
      <c r="R175" s="51">
        <v>7.78</v>
      </c>
      <c r="S175" s="72">
        <v>140.68</v>
      </c>
      <c r="T175" s="51">
        <v>7.78</v>
      </c>
      <c r="U175" s="3"/>
    </row>
    <row r="176" spans="1:21" s="1" customFormat="1" x14ac:dyDescent="0.35">
      <c r="A176" s="1" t="s">
        <v>402</v>
      </c>
      <c r="B176" s="3">
        <v>35</v>
      </c>
      <c r="C176" s="4" t="s">
        <v>12</v>
      </c>
      <c r="D176" s="4">
        <v>30</v>
      </c>
      <c r="E176" s="4">
        <v>5</v>
      </c>
      <c r="F176" s="4">
        <v>25.9</v>
      </c>
      <c r="G176" s="5">
        <v>4.5999999999999996</v>
      </c>
      <c r="H176" s="3" t="s">
        <v>3</v>
      </c>
      <c r="I176" s="4" t="s">
        <v>9</v>
      </c>
      <c r="J176" s="4" t="s">
        <v>362</v>
      </c>
      <c r="K176" s="4" t="s">
        <v>5</v>
      </c>
      <c r="L176" s="4" t="s">
        <v>6</v>
      </c>
      <c r="M176" s="51" t="s">
        <v>17</v>
      </c>
      <c r="N176" s="51" t="s">
        <v>305</v>
      </c>
      <c r="O176" s="51" t="s">
        <v>25</v>
      </c>
      <c r="P176" s="51">
        <v>424.3</v>
      </c>
      <c r="Q176" s="51" t="s">
        <v>26</v>
      </c>
      <c r="R176" s="51">
        <v>106.2</v>
      </c>
      <c r="S176" s="72">
        <v>424.3</v>
      </c>
      <c r="T176" s="51">
        <v>106.2</v>
      </c>
      <c r="U176" s="3"/>
    </row>
    <row r="177" spans="1:21" s="1" customFormat="1" x14ac:dyDescent="0.35">
      <c r="A177" s="1" t="s">
        <v>405</v>
      </c>
      <c r="B177" s="3">
        <v>30</v>
      </c>
      <c r="C177" s="4" t="s">
        <v>24</v>
      </c>
      <c r="D177" s="4">
        <v>65</v>
      </c>
      <c r="E177" s="4">
        <v>6</v>
      </c>
      <c r="F177" s="4">
        <v>28.1</v>
      </c>
      <c r="G177" s="5">
        <v>4.2</v>
      </c>
      <c r="H177" s="3" t="s">
        <v>3</v>
      </c>
      <c r="I177" s="4" t="s">
        <v>404</v>
      </c>
      <c r="J177" s="4" t="s">
        <v>17</v>
      </c>
      <c r="K177" s="4" t="s">
        <v>5</v>
      </c>
      <c r="L177" s="4" t="s">
        <v>403</v>
      </c>
      <c r="M177" s="51" t="s">
        <v>362</v>
      </c>
      <c r="N177" s="51" t="s">
        <v>7</v>
      </c>
      <c r="O177" s="51" t="s">
        <v>25</v>
      </c>
      <c r="P177" s="51">
        <v>31.16</v>
      </c>
      <c r="Q177" s="51" t="s">
        <v>26</v>
      </c>
      <c r="R177" s="51">
        <v>4.53</v>
      </c>
      <c r="S177" s="72">
        <v>31.16</v>
      </c>
      <c r="T177" s="51">
        <v>4.53</v>
      </c>
      <c r="U177" s="3"/>
    </row>
    <row r="178" spans="1:21" s="1" customFormat="1" x14ac:dyDescent="0.35">
      <c r="A178" s="83" t="s">
        <v>406</v>
      </c>
      <c r="B178" s="84">
        <v>56</v>
      </c>
      <c r="C178" s="83" t="s">
        <v>12</v>
      </c>
      <c r="D178" s="83">
        <v>48</v>
      </c>
      <c r="E178" s="83">
        <v>11</v>
      </c>
      <c r="F178" s="83">
        <v>27.4</v>
      </c>
      <c r="G178" s="85">
        <v>5.2</v>
      </c>
      <c r="H178" s="84" t="s">
        <v>3</v>
      </c>
      <c r="I178" s="83" t="s">
        <v>407</v>
      </c>
      <c r="J178" s="83" t="s">
        <v>362</v>
      </c>
      <c r="K178" s="83" t="s">
        <v>5</v>
      </c>
      <c r="L178" s="83" t="s">
        <v>408</v>
      </c>
      <c r="M178" s="86" t="s">
        <v>362</v>
      </c>
      <c r="N178" s="86" t="s">
        <v>7</v>
      </c>
      <c r="O178" s="86" t="s">
        <v>25</v>
      </c>
      <c r="P178" s="86">
        <v>436.64</v>
      </c>
      <c r="Q178" s="86" t="s">
        <v>26</v>
      </c>
      <c r="R178" s="86">
        <v>173.73</v>
      </c>
      <c r="S178" s="87">
        <v>436.64</v>
      </c>
      <c r="T178" s="88">
        <v>173.73</v>
      </c>
      <c r="U178" s="3"/>
    </row>
    <row r="179" spans="1:21" x14ac:dyDescent="0.35">
      <c r="T179" s="51"/>
    </row>
    <row r="180" spans="1:21" x14ac:dyDescent="0.35">
      <c r="T180" s="51"/>
    </row>
    <row r="181" spans="1:21" x14ac:dyDescent="0.35">
      <c r="A181" s="40"/>
      <c r="B181" s="82" t="s">
        <v>418</v>
      </c>
      <c r="C181" s="82"/>
      <c r="D181" s="82"/>
      <c r="E181" s="82"/>
      <c r="F181" s="82"/>
      <c r="G181" s="82"/>
      <c r="T181" s="51"/>
    </row>
    <row r="182" spans="1:21" x14ac:dyDescent="0.35">
      <c r="T182" s="51"/>
    </row>
  </sheetData>
  <mergeCells count="4">
    <mergeCell ref="B1:G1"/>
    <mergeCell ref="H1:R1"/>
    <mergeCell ref="S1:T1"/>
    <mergeCell ref="U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tabSelected="1" topLeftCell="A15" zoomScale="70" zoomScaleNormal="70" workbookViewId="0">
      <pane xSplit="1" topLeftCell="L1" activePane="topRight" state="frozen"/>
      <selection pane="topRight" activeCell="Q23" sqref="Q23"/>
    </sheetView>
  </sheetViews>
  <sheetFormatPr defaultRowHeight="14.5" x14ac:dyDescent="0.35"/>
  <cols>
    <col min="1" max="1" width="31.90625" style="9" customWidth="1"/>
    <col min="2" max="2" width="5.453125" style="9" customWidth="1"/>
    <col min="3" max="3" width="15.90625" style="9" customWidth="1"/>
    <col min="4" max="4" width="32.36328125" style="9" customWidth="1"/>
    <col min="5" max="5" width="29.26953125" style="9" customWidth="1"/>
    <col min="6" max="6" width="5" style="9" customWidth="1"/>
    <col min="7" max="7" width="6.08984375" style="9" customWidth="1"/>
    <col min="8" max="8" width="5.36328125" style="9" customWidth="1"/>
    <col min="9" max="9" width="7.08984375" style="9" customWidth="1"/>
    <col min="10" max="10" width="5.7265625" style="9" customWidth="1"/>
    <col min="11" max="11" width="22.54296875" style="9" customWidth="1"/>
    <col min="12" max="13" width="17.90625" style="9" customWidth="1"/>
    <col min="14" max="14" width="24.453125" style="9" customWidth="1"/>
    <col min="15" max="15" width="40.26953125" style="9" customWidth="1"/>
    <col min="16" max="16" width="16.81640625" style="9" customWidth="1"/>
    <col min="17" max="17" width="24.453125" style="9" customWidth="1"/>
    <col min="18" max="18" width="11.453125" style="9" customWidth="1"/>
    <col min="19" max="19" width="18.453125" style="9" customWidth="1"/>
    <col min="20" max="20" width="11.7265625" style="9" customWidth="1"/>
    <col min="21" max="23" width="13.453125" style="9" customWidth="1"/>
    <col min="24" max="24" width="73.54296875" style="9" customWidth="1"/>
    <col min="25" max="16384" width="8.7265625" style="9"/>
  </cols>
  <sheetData>
    <row r="1" spans="1:24" s="10" customFormat="1" ht="31.5" customHeight="1" x14ac:dyDescent="0.35">
      <c r="A1" s="11" t="s">
        <v>0</v>
      </c>
      <c r="B1" s="67" t="s">
        <v>411</v>
      </c>
      <c r="C1" s="68"/>
      <c r="D1" s="68"/>
      <c r="E1" s="68"/>
      <c r="F1" s="68"/>
      <c r="G1" s="68"/>
      <c r="H1" s="68"/>
      <c r="I1" s="68"/>
      <c r="J1" s="69"/>
      <c r="K1" s="67" t="s">
        <v>52</v>
      </c>
      <c r="L1" s="68"/>
      <c r="M1" s="68"/>
      <c r="N1" s="68"/>
      <c r="O1" s="68"/>
      <c r="P1" s="68"/>
      <c r="Q1" s="68"/>
      <c r="R1" s="68"/>
      <c r="S1" s="68"/>
      <c r="T1" s="68"/>
      <c r="U1" s="69"/>
      <c r="V1" s="68" t="s">
        <v>416</v>
      </c>
      <c r="W1" s="69"/>
      <c r="X1" s="30" t="s">
        <v>2</v>
      </c>
    </row>
    <row r="2" spans="1:24" s="6" customFormat="1" ht="43.5" x14ac:dyDescent="0.35">
      <c r="A2" s="13"/>
      <c r="B2" s="12" t="s">
        <v>17</v>
      </c>
      <c r="C2" s="6" t="s">
        <v>39</v>
      </c>
      <c r="D2" s="6" t="s">
        <v>42</v>
      </c>
      <c r="E2" s="6" t="s">
        <v>40</v>
      </c>
      <c r="F2" s="6" t="s">
        <v>13</v>
      </c>
      <c r="G2" s="6" t="s">
        <v>18</v>
      </c>
      <c r="H2" s="6" t="s">
        <v>19</v>
      </c>
      <c r="I2" s="6" t="s">
        <v>20</v>
      </c>
      <c r="J2" s="8" t="s">
        <v>21</v>
      </c>
      <c r="K2" s="12" t="s">
        <v>22</v>
      </c>
      <c r="L2" s="6" t="s">
        <v>4</v>
      </c>
      <c r="M2" s="6" t="s">
        <v>363</v>
      </c>
      <c r="N2" s="6" t="s">
        <v>23</v>
      </c>
      <c r="O2" s="6" t="s">
        <v>417</v>
      </c>
      <c r="P2" s="6" t="s">
        <v>412</v>
      </c>
      <c r="Q2" s="6" t="s">
        <v>1</v>
      </c>
      <c r="R2" s="6" t="s">
        <v>413</v>
      </c>
      <c r="S2" s="6" t="s">
        <v>415</v>
      </c>
      <c r="T2" s="6" t="s">
        <v>414</v>
      </c>
      <c r="U2" s="54" t="s">
        <v>415</v>
      </c>
      <c r="V2" s="53" t="s">
        <v>359</v>
      </c>
      <c r="W2" s="53" t="s">
        <v>360</v>
      </c>
      <c r="X2" s="8"/>
    </row>
    <row r="3" spans="1:24" s="14" customFormat="1" ht="56.5" customHeight="1" x14ac:dyDescent="0.35">
      <c r="A3" s="15" t="s">
        <v>38</v>
      </c>
      <c r="B3" s="16">
        <v>30</v>
      </c>
      <c r="C3" s="9" t="s">
        <v>41</v>
      </c>
      <c r="D3" s="9" t="s">
        <v>43</v>
      </c>
      <c r="E3" s="9" t="s">
        <v>44</v>
      </c>
      <c r="F3" s="9" t="s">
        <v>12</v>
      </c>
      <c r="G3" s="9">
        <v>5</v>
      </c>
      <c r="H3" s="9">
        <v>8</v>
      </c>
      <c r="I3" s="9">
        <v>24.4</v>
      </c>
      <c r="J3" s="17">
        <v>0.6</v>
      </c>
      <c r="K3" s="16" t="s">
        <v>3</v>
      </c>
      <c r="L3" s="9" t="s">
        <v>6</v>
      </c>
      <c r="M3" s="9" t="s">
        <v>17</v>
      </c>
      <c r="N3" s="9" t="s">
        <v>5</v>
      </c>
      <c r="O3" s="9" t="s">
        <v>48</v>
      </c>
      <c r="P3" s="9" t="s">
        <v>17</v>
      </c>
      <c r="Q3" s="51" t="s">
        <v>7</v>
      </c>
      <c r="R3" s="51" t="s">
        <v>25</v>
      </c>
      <c r="S3" s="18">
        <v>73.099999999999994</v>
      </c>
      <c r="T3" s="51" t="s">
        <v>26</v>
      </c>
      <c r="U3" s="57">
        <v>29.7</v>
      </c>
      <c r="V3" s="18">
        <v>73.099999999999994</v>
      </c>
      <c r="W3" s="59">
        <v>29.7</v>
      </c>
      <c r="X3" s="17" t="s">
        <v>45</v>
      </c>
    </row>
    <row r="4" spans="1:24" s="28" customFormat="1" ht="56.5" customHeight="1" x14ac:dyDescent="0.35">
      <c r="A4" s="24" t="s">
        <v>46</v>
      </c>
      <c r="B4" s="29">
        <v>251</v>
      </c>
      <c r="C4" s="26" t="s">
        <v>47</v>
      </c>
      <c r="D4" s="26" t="s">
        <v>6</v>
      </c>
      <c r="E4" s="26" t="s">
        <v>6</v>
      </c>
      <c r="F4" s="26" t="s">
        <v>24</v>
      </c>
      <c r="G4" s="26">
        <v>56</v>
      </c>
      <c r="H4" s="26">
        <v>7</v>
      </c>
      <c r="I4" s="26">
        <v>27.7</v>
      </c>
      <c r="J4" s="21">
        <v>4.9000000000000004</v>
      </c>
      <c r="K4" s="29" t="s">
        <v>3</v>
      </c>
      <c r="L4" s="26" t="s">
        <v>6</v>
      </c>
      <c r="M4" s="26" t="s">
        <v>17</v>
      </c>
      <c r="N4" s="26" t="s">
        <v>5</v>
      </c>
      <c r="O4" s="26" t="s">
        <v>49</v>
      </c>
      <c r="P4" s="26" t="s">
        <v>362</v>
      </c>
      <c r="Q4" s="76" t="s">
        <v>7</v>
      </c>
      <c r="R4" s="76" t="s">
        <v>32</v>
      </c>
      <c r="S4" s="76">
        <v>459</v>
      </c>
      <c r="T4" s="76" t="s">
        <v>33</v>
      </c>
      <c r="U4" s="96" t="s">
        <v>50</v>
      </c>
      <c r="V4" s="76">
        <v>469.87</v>
      </c>
      <c r="W4" s="78">
        <v>142.41</v>
      </c>
      <c r="X4" s="21" t="s">
        <v>419</v>
      </c>
    </row>
    <row r="5" spans="1:24" s="14" customFormat="1" ht="43.5" x14ac:dyDescent="0.35">
      <c r="A5" s="1" t="s">
        <v>346</v>
      </c>
      <c r="B5" s="16">
        <v>45</v>
      </c>
      <c r="C5" s="9" t="s">
        <v>58</v>
      </c>
      <c r="D5" s="9" t="s">
        <v>6</v>
      </c>
      <c r="E5" s="9" t="s">
        <v>44</v>
      </c>
      <c r="F5" s="9" t="s">
        <v>14</v>
      </c>
      <c r="G5" s="9">
        <v>65</v>
      </c>
      <c r="H5" s="9">
        <v>9</v>
      </c>
      <c r="I5" s="9">
        <v>23.8</v>
      </c>
      <c r="J5" s="17">
        <v>4.2</v>
      </c>
      <c r="K5" s="3" t="s">
        <v>3</v>
      </c>
      <c r="L5" s="9" t="s">
        <v>9</v>
      </c>
      <c r="M5" s="9" t="s">
        <v>362</v>
      </c>
      <c r="N5" s="4" t="s">
        <v>5</v>
      </c>
      <c r="O5" s="9" t="s">
        <v>57</v>
      </c>
      <c r="P5" s="9" t="s">
        <v>362</v>
      </c>
      <c r="Q5" s="51" t="s">
        <v>16</v>
      </c>
      <c r="R5" s="51" t="s">
        <v>25</v>
      </c>
      <c r="S5" s="18">
        <v>3.63</v>
      </c>
      <c r="T5" s="51" t="s">
        <v>26</v>
      </c>
      <c r="U5" s="57">
        <v>0.7</v>
      </c>
      <c r="V5" s="18">
        <v>3.63E-3</v>
      </c>
      <c r="W5" s="64">
        <v>6.9999999999999999E-4</v>
      </c>
      <c r="X5" s="17" t="s">
        <v>368</v>
      </c>
    </row>
    <row r="6" spans="1:24" s="43" customFormat="1" ht="43.5" x14ac:dyDescent="0.35">
      <c r="A6" s="49" t="s">
        <v>74</v>
      </c>
      <c r="B6" s="44">
        <v>9</v>
      </c>
      <c r="C6" s="45" t="s">
        <v>75</v>
      </c>
      <c r="D6" s="45" t="s">
        <v>76</v>
      </c>
      <c r="E6" s="45" t="s">
        <v>44</v>
      </c>
      <c r="F6" s="45" t="s">
        <v>12</v>
      </c>
      <c r="G6" s="45">
        <v>60</v>
      </c>
      <c r="H6" s="45" t="s">
        <v>6</v>
      </c>
      <c r="I6" s="45">
        <v>23</v>
      </c>
      <c r="J6" s="46">
        <v>0.4</v>
      </c>
      <c r="K6" s="44" t="s">
        <v>77</v>
      </c>
      <c r="L6" s="45" t="s">
        <v>91</v>
      </c>
      <c r="M6" s="45" t="s">
        <v>362</v>
      </c>
      <c r="N6" s="45" t="s">
        <v>78</v>
      </c>
      <c r="O6" s="45" t="s">
        <v>79</v>
      </c>
      <c r="P6" s="45" t="s">
        <v>17</v>
      </c>
      <c r="Q6" s="45" t="s">
        <v>426</v>
      </c>
      <c r="R6" s="45" t="s">
        <v>25</v>
      </c>
      <c r="S6" s="45" t="s">
        <v>81</v>
      </c>
      <c r="T6" s="45" t="s">
        <v>26</v>
      </c>
      <c r="U6" s="46">
        <v>0.152</v>
      </c>
      <c r="V6" s="45" t="s">
        <v>81</v>
      </c>
      <c r="W6" s="47">
        <v>0.152</v>
      </c>
      <c r="X6" s="46" t="s">
        <v>80</v>
      </c>
    </row>
    <row r="7" spans="1:24" s="43" customFormat="1" x14ac:dyDescent="0.35">
      <c r="A7" s="49"/>
      <c r="B7" s="44">
        <v>16</v>
      </c>
      <c r="C7" s="45"/>
      <c r="D7" s="45"/>
      <c r="E7" s="45"/>
      <c r="F7" s="45"/>
      <c r="G7" s="45"/>
      <c r="H7" s="45"/>
      <c r="I7" s="45">
        <v>28.5</v>
      </c>
      <c r="J7" s="46">
        <v>0.3</v>
      </c>
      <c r="K7" s="44"/>
      <c r="L7" s="45"/>
      <c r="M7" s="45"/>
      <c r="N7" s="45"/>
      <c r="O7" s="45"/>
      <c r="P7" s="45"/>
      <c r="Q7" s="45"/>
      <c r="R7" s="45"/>
      <c r="S7" s="45" t="s">
        <v>82</v>
      </c>
      <c r="T7" s="45"/>
      <c r="U7" s="46">
        <v>0.47599999999999998</v>
      </c>
      <c r="V7" s="45" t="s">
        <v>82</v>
      </c>
      <c r="W7" s="47">
        <v>0.47599999999999998</v>
      </c>
      <c r="X7" s="46"/>
    </row>
    <row r="8" spans="1:24" s="43" customFormat="1" x14ac:dyDescent="0.35">
      <c r="A8" s="49"/>
      <c r="B8" s="44">
        <v>32</v>
      </c>
      <c r="C8" s="45"/>
      <c r="D8" s="45"/>
      <c r="E8" s="45"/>
      <c r="F8" s="45"/>
      <c r="G8" s="45"/>
      <c r="H8" s="45"/>
      <c r="I8" s="45">
        <v>36.4</v>
      </c>
      <c r="J8" s="46">
        <v>1.1000000000000001</v>
      </c>
      <c r="K8" s="44"/>
      <c r="L8" s="45"/>
      <c r="M8" s="45"/>
      <c r="N8" s="45"/>
      <c r="O8" s="45"/>
      <c r="P8" s="45"/>
      <c r="Q8" s="45"/>
      <c r="R8" s="45"/>
      <c r="S8" s="45" t="s">
        <v>83</v>
      </c>
      <c r="T8" s="45"/>
      <c r="U8" s="46">
        <v>0.318</v>
      </c>
      <c r="V8" s="45" t="s">
        <v>83</v>
      </c>
      <c r="W8" s="47">
        <v>0.318</v>
      </c>
      <c r="X8" s="46"/>
    </row>
    <row r="9" spans="1:24" s="14" customFormat="1" ht="29" x14ac:dyDescent="0.35">
      <c r="A9" s="15" t="s">
        <v>89</v>
      </c>
      <c r="B9" s="16">
        <v>72</v>
      </c>
      <c r="C9" s="9" t="s">
        <v>90</v>
      </c>
      <c r="D9" s="9" t="s">
        <v>93</v>
      </c>
      <c r="E9" s="9" t="s">
        <v>44</v>
      </c>
      <c r="F9" s="9" t="s">
        <v>14</v>
      </c>
      <c r="G9" s="9">
        <v>67</v>
      </c>
      <c r="H9" s="9">
        <v>8</v>
      </c>
      <c r="I9" s="9">
        <v>27.9</v>
      </c>
      <c r="J9" s="17">
        <v>3.3</v>
      </c>
      <c r="K9" s="3" t="s">
        <v>3</v>
      </c>
      <c r="L9" s="9" t="s">
        <v>92</v>
      </c>
      <c r="M9" s="9" t="s">
        <v>362</v>
      </c>
      <c r="N9" s="9" t="s">
        <v>5</v>
      </c>
      <c r="O9" s="9" t="s">
        <v>94</v>
      </c>
      <c r="P9" s="9" t="s">
        <v>362</v>
      </c>
      <c r="Q9" s="9" t="s">
        <v>7</v>
      </c>
      <c r="R9" s="9" t="s">
        <v>25</v>
      </c>
      <c r="S9" s="9">
        <v>594.29</v>
      </c>
      <c r="T9" s="9" t="s">
        <v>26</v>
      </c>
      <c r="U9" s="17">
        <v>266.85000000000002</v>
      </c>
      <c r="V9" s="9">
        <v>594.29</v>
      </c>
      <c r="W9" s="33">
        <v>266.85000000000002</v>
      </c>
      <c r="X9" s="17" t="s">
        <v>420</v>
      </c>
    </row>
    <row r="10" spans="1:24" s="14" customFormat="1" ht="29" x14ac:dyDescent="0.35">
      <c r="A10" s="1" t="s">
        <v>116</v>
      </c>
      <c r="B10" s="16">
        <v>92</v>
      </c>
      <c r="C10" s="9" t="s">
        <v>75</v>
      </c>
      <c r="D10" s="9" t="s">
        <v>119</v>
      </c>
      <c r="E10" s="9" t="s">
        <v>44</v>
      </c>
      <c r="F10" s="9" t="s">
        <v>12</v>
      </c>
      <c r="G10" s="9">
        <v>53</v>
      </c>
      <c r="H10" s="9" t="s">
        <v>6</v>
      </c>
      <c r="I10" s="9">
        <v>30.1</v>
      </c>
      <c r="J10" s="17" t="s">
        <v>6</v>
      </c>
      <c r="K10" s="16" t="s">
        <v>3</v>
      </c>
      <c r="L10" s="9" t="s">
        <v>121</v>
      </c>
      <c r="M10" s="9" t="s">
        <v>17</v>
      </c>
      <c r="N10" s="9" t="s">
        <v>120</v>
      </c>
      <c r="O10" s="9" t="s">
        <v>6</v>
      </c>
      <c r="P10" s="9" t="s">
        <v>17</v>
      </c>
      <c r="Q10" s="9" t="s">
        <v>7</v>
      </c>
      <c r="R10" s="9" t="s">
        <v>25</v>
      </c>
      <c r="S10" s="9">
        <v>610.1</v>
      </c>
      <c r="T10" s="31" t="s">
        <v>117</v>
      </c>
      <c r="U10" s="17" t="s">
        <v>118</v>
      </c>
      <c r="V10" s="18">
        <v>610.1</v>
      </c>
      <c r="W10" s="34">
        <v>2664.77</v>
      </c>
      <c r="X10" s="17"/>
    </row>
    <row r="11" spans="1:24" s="35" customFormat="1" ht="58" x14ac:dyDescent="0.35">
      <c r="A11" s="39" t="s">
        <v>134</v>
      </c>
      <c r="B11" s="55">
        <v>30</v>
      </c>
      <c r="C11" s="37" t="s">
        <v>47</v>
      </c>
      <c r="D11" s="37" t="s">
        <v>119</v>
      </c>
      <c r="E11" s="37" t="s">
        <v>44</v>
      </c>
      <c r="F11" s="56" t="s">
        <v>24</v>
      </c>
      <c r="G11" s="56">
        <v>53</v>
      </c>
      <c r="H11" s="56">
        <v>6</v>
      </c>
      <c r="I11" s="56">
        <v>27.2</v>
      </c>
      <c r="J11" s="66">
        <v>3.7</v>
      </c>
      <c r="K11" s="55" t="s">
        <v>3</v>
      </c>
      <c r="L11" s="37" t="s">
        <v>137</v>
      </c>
      <c r="M11" s="37" t="s">
        <v>362</v>
      </c>
      <c r="N11" s="56" t="s">
        <v>5</v>
      </c>
      <c r="O11" s="37" t="s">
        <v>136</v>
      </c>
      <c r="P11" s="37" t="s">
        <v>365</v>
      </c>
      <c r="Q11" s="56" t="s">
        <v>7</v>
      </c>
      <c r="R11" s="56" t="s">
        <v>135</v>
      </c>
      <c r="S11" s="37">
        <v>203.23</v>
      </c>
      <c r="T11" s="56" t="s">
        <v>26</v>
      </c>
      <c r="U11" s="38">
        <v>2.1</v>
      </c>
      <c r="V11" s="37">
        <v>202.23</v>
      </c>
      <c r="W11" s="50">
        <v>2.1</v>
      </c>
      <c r="X11" s="38" t="s">
        <v>421</v>
      </c>
    </row>
    <row r="12" spans="1:24" s="28" customFormat="1" ht="43.5" x14ac:dyDescent="0.35">
      <c r="A12" s="23" t="s">
        <v>139</v>
      </c>
      <c r="B12" s="29">
        <v>319</v>
      </c>
      <c r="C12" s="26" t="s">
        <v>47</v>
      </c>
      <c r="D12" s="26" t="s">
        <v>119</v>
      </c>
      <c r="E12" s="26" t="s">
        <v>140</v>
      </c>
      <c r="F12" s="26" t="s">
        <v>24</v>
      </c>
      <c r="G12" s="26">
        <v>59</v>
      </c>
      <c r="H12" s="26">
        <v>13</v>
      </c>
      <c r="I12" s="26" t="s">
        <v>6</v>
      </c>
      <c r="J12" s="21" t="s">
        <v>6</v>
      </c>
      <c r="K12" s="29" t="s">
        <v>3</v>
      </c>
      <c r="L12" s="27" t="s">
        <v>9</v>
      </c>
      <c r="M12" s="27" t="s">
        <v>362</v>
      </c>
      <c r="N12" s="26" t="s">
        <v>5</v>
      </c>
      <c r="O12" s="26" t="s">
        <v>6</v>
      </c>
      <c r="P12" s="26" t="s">
        <v>17</v>
      </c>
      <c r="Q12" s="76" t="s">
        <v>7</v>
      </c>
      <c r="R12" s="76" t="s">
        <v>25</v>
      </c>
      <c r="S12" s="76">
        <v>69.319999999999993</v>
      </c>
      <c r="T12" s="76" t="s">
        <v>26</v>
      </c>
      <c r="U12" s="96">
        <v>23.51</v>
      </c>
      <c r="V12" s="76">
        <v>69.319999999999993</v>
      </c>
      <c r="W12" s="78">
        <v>23.51</v>
      </c>
      <c r="X12" s="21" t="s">
        <v>138</v>
      </c>
    </row>
    <row r="13" spans="1:24" s="14" customFormat="1" ht="29" x14ac:dyDescent="0.35">
      <c r="A13" s="15" t="s">
        <v>148</v>
      </c>
      <c r="B13" s="16">
        <v>40</v>
      </c>
      <c r="C13" s="9" t="s">
        <v>90</v>
      </c>
      <c r="D13" s="9" t="s">
        <v>6</v>
      </c>
      <c r="E13" s="9" t="s">
        <v>6</v>
      </c>
      <c r="F13" s="9" t="s">
        <v>14</v>
      </c>
      <c r="G13" s="9">
        <v>69</v>
      </c>
      <c r="H13" s="9">
        <v>7</v>
      </c>
      <c r="I13" s="9">
        <v>26</v>
      </c>
      <c r="J13" s="17">
        <v>3.3</v>
      </c>
      <c r="K13" s="16" t="s">
        <v>3</v>
      </c>
      <c r="L13" s="4" t="s">
        <v>9</v>
      </c>
      <c r="M13" s="4" t="s">
        <v>362</v>
      </c>
      <c r="N13" s="9" t="s">
        <v>5</v>
      </c>
      <c r="O13" s="9" t="s">
        <v>149</v>
      </c>
      <c r="P13" s="9" t="s">
        <v>17</v>
      </c>
      <c r="Q13" s="18" t="s">
        <v>7</v>
      </c>
      <c r="R13" s="18" t="s">
        <v>32</v>
      </c>
      <c r="S13" s="18">
        <v>478.8</v>
      </c>
      <c r="T13" s="18" t="s">
        <v>33</v>
      </c>
      <c r="U13" s="57" t="s">
        <v>150</v>
      </c>
      <c r="V13" s="18">
        <v>481.34</v>
      </c>
      <c r="W13" s="59">
        <v>43.24</v>
      </c>
      <c r="X13" s="17" t="s">
        <v>420</v>
      </c>
    </row>
    <row r="14" spans="1:24" s="14" customFormat="1" ht="46" customHeight="1" x14ac:dyDescent="0.35">
      <c r="A14" s="15" t="s">
        <v>170</v>
      </c>
      <c r="B14" s="16">
        <v>33</v>
      </c>
      <c r="C14" s="9" t="s">
        <v>171</v>
      </c>
      <c r="D14" s="9" t="s">
        <v>173</v>
      </c>
      <c r="E14" s="9" t="s">
        <v>44</v>
      </c>
      <c r="F14" s="9" t="s">
        <v>24</v>
      </c>
      <c r="G14" s="9">
        <v>59</v>
      </c>
      <c r="H14" s="9">
        <v>13</v>
      </c>
      <c r="I14" s="9" t="s">
        <v>6</v>
      </c>
      <c r="J14" s="17" t="s">
        <v>6</v>
      </c>
      <c r="K14" s="16" t="s">
        <v>3</v>
      </c>
      <c r="L14" s="9" t="s">
        <v>172</v>
      </c>
      <c r="M14" s="9" t="s">
        <v>17</v>
      </c>
      <c r="N14" s="9" t="s">
        <v>5</v>
      </c>
      <c r="O14" s="9" t="s">
        <v>6</v>
      </c>
      <c r="P14" s="9" t="s">
        <v>17</v>
      </c>
      <c r="Q14" s="18" t="s">
        <v>7</v>
      </c>
      <c r="R14" s="18" t="s">
        <v>32</v>
      </c>
      <c r="S14" s="18">
        <v>9.57</v>
      </c>
      <c r="T14" s="18" t="s">
        <v>117</v>
      </c>
      <c r="U14" s="57" t="s">
        <v>175</v>
      </c>
      <c r="V14" s="18">
        <v>32.520000000000003</v>
      </c>
      <c r="W14" s="59">
        <v>51.9</v>
      </c>
      <c r="X14" s="17" t="s">
        <v>174</v>
      </c>
    </row>
    <row r="15" spans="1:24" s="14" customFormat="1" ht="29" x14ac:dyDescent="0.35">
      <c r="A15" s="15" t="s">
        <v>177</v>
      </c>
      <c r="B15" s="16">
        <v>20</v>
      </c>
      <c r="C15" s="9" t="s">
        <v>171</v>
      </c>
      <c r="D15" s="9" t="s">
        <v>119</v>
      </c>
      <c r="E15" s="9" t="s">
        <v>6</v>
      </c>
      <c r="F15" s="9" t="s">
        <v>24</v>
      </c>
      <c r="G15" s="9">
        <v>63</v>
      </c>
      <c r="H15" s="9">
        <v>10</v>
      </c>
      <c r="I15" s="9">
        <v>24.7</v>
      </c>
      <c r="J15" s="17">
        <v>4.9000000000000004</v>
      </c>
      <c r="K15" s="16" t="s">
        <v>3</v>
      </c>
      <c r="L15" s="4" t="s">
        <v>9</v>
      </c>
      <c r="M15" s="4" t="s">
        <v>364</v>
      </c>
      <c r="N15" s="9" t="s">
        <v>5</v>
      </c>
      <c r="O15" s="9" t="s">
        <v>178</v>
      </c>
      <c r="P15" s="9" t="s">
        <v>362</v>
      </c>
      <c r="Q15" s="18" t="s">
        <v>7</v>
      </c>
      <c r="R15" s="18" t="s">
        <v>32</v>
      </c>
      <c r="S15" s="18">
        <v>582.49</v>
      </c>
      <c r="T15" s="18" t="s">
        <v>33</v>
      </c>
      <c r="U15" s="57" t="s">
        <v>179</v>
      </c>
      <c r="V15" s="18">
        <v>570.79</v>
      </c>
      <c r="W15" s="59">
        <v>64.52</v>
      </c>
      <c r="X15" s="17" t="s">
        <v>180</v>
      </c>
    </row>
    <row r="16" spans="1:24" s="14" customFormat="1" x14ac:dyDescent="0.35">
      <c r="A16" s="1" t="s">
        <v>216</v>
      </c>
      <c r="B16" s="16">
        <v>45</v>
      </c>
      <c r="C16" s="9" t="s">
        <v>41</v>
      </c>
      <c r="D16" s="9" t="s">
        <v>217</v>
      </c>
      <c r="E16" s="9" t="s">
        <v>44</v>
      </c>
      <c r="F16" s="9" t="s">
        <v>12</v>
      </c>
      <c r="G16" s="9">
        <v>39</v>
      </c>
      <c r="H16" s="9">
        <v>11</v>
      </c>
      <c r="I16" s="9">
        <v>26</v>
      </c>
      <c r="J16" s="17">
        <v>3.4</v>
      </c>
      <c r="K16" s="16" t="s">
        <v>3</v>
      </c>
      <c r="L16" s="9" t="s">
        <v>9</v>
      </c>
      <c r="M16" s="9" t="s">
        <v>364</v>
      </c>
      <c r="N16" s="9" t="s">
        <v>5</v>
      </c>
      <c r="O16" s="9" t="s">
        <v>6</v>
      </c>
      <c r="P16" s="9" t="s">
        <v>17</v>
      </c>
      <c r="Q16" s="18" t="s">
        <v>16</v>
      </c>
      <c r="R16" s="18" t="s">
        <v>25</v>
      </c>
      <c r="S16" s="18">
        <v>157</v>
      </c>
      <c r="T16" s="18" t="s">
        <v>26</v>
      </c>
      <c r="U16" s="57">
        <v>66</v>
      </c>
      <c r="V16" s="18">
        <v>0.157</v>
      </c>
      <c r="W16" s="59">
        <v>6.6000000000000003E-2</v>
      </c>
      <c r="X16" s="17" t="s">
        <v>218</v>
      </c>
    </row>
    <row r="17" spans="1:24" s="14" customFormat="1" ht="25" customHeight="1" x14ac:dyDescent="0.35">
      <c r="A17" s="1" t="s">
        <v>239</v>
      </c>
      <c r="B17" s="16">
        <v>41</v>
      </c>
      <c r="C17" s="9" t="s">
        <v>241</v>
      </c>
      <c r="D17" s="9" t="s">
        <v>6</v>
      </c>
      <c r="E17" s="9" t="s">
        <v>44</v>
      </c>
      <c r="F17" s="9" t="s">
        <v>24</v>
      </c>
      <c r="G17" s="9">
        <v>59</v>
      </c>
      <c r="H17" s="9">
        <v>2</v>
      </c>
      <c r="I17" s="9">
        <v>24.1</v>
      </c>
      <c r="J17" s="17">
        <v>0.5</v>
      </c>
      <c r="K17" s="3" t="s">
        <v>3</v>
      </c>
      <c r="L17" s="4" t="s">
        <v>240</v>
      </c>
      <c r="M17" s="4" t="s">
        <v>364</v>
      </c>
      <c r="N17" s="4" t="s">
        <v>5</v>
      </c>
      <c r="O17" s="9" t="s">
        <v>366</v>
      </c>
      <c r="P17" s="9" t="s">
        <v>364</v>
      </c>
      <c r="Q17" s="51" t="s">
        <v>7</v>
      </c>
      <c r="R17" s="51" t="s">
        <v>25</v>
      </c>
      <c r="S17" s="18">
        <v>3.62</v>
      </c>
      <c r="T17" s="51" t="s">
        <v>26</v>
      </c>
      <c r="U17" s="57">
        <v>0.76</v>
      </c>
      <c r="V17" s="18">
        <v>3.62</v>
      </c>
      <c r="W17" s="59">
        <v>0.76</v>
      </c>
      <c r="X17" s="17" t="s">
        <v>218</v>
      </c>
    </row>
    <row r="18" spans="1:24" s="14" customFormat="1" x14ac:dyDescent="0.35">
      <c r="A18" s="15" t="s">
        <v>251</v>
      </c>
      <c r="B18" s="16">
        <v>88</v>
      </c>
      <c r="C18" s="9" t="s">
        <v>41</v>
      </c>
      <c r="D18" s="9" t="s">
        <v>217</v>
      </c>
      <c r="E18" s="9" t="s">
        <v>44</v>
      </c>
      <c r="F18" s="9" t="s">
        <v>12</v>
      </c>
      <c r="G18" s="9">
        <v>50</v>
      </c>
      <c r="H18" s="9">
        <v>10</v>
      </c>
      <c r="I18" s="9">
        <v>24.9</v>
      </c>
      <c r="J18" s="17">
        <v>4.0999999999999996</v>
      </c>
      <c r="K18" s="16" t="s">
        <v>3</v>
      </c>
      <c r="L18" s="9" t="s">
        <v>255</v>
      </c>
      <c r="M18" s="9" t="s">
        <v>364</v>
      </c>
      <c r="N18" s="9" t="s">
        <v>5</v>
      </c>
      <c r="O18" s="9" t="s">
        <v>252</v>
      </c>
      <c r="P18" s="9" t="s">
        <v>362</v>
      </c>
      <c r="Q18" s="18" t="s">
        <v>16</v>
      </c>
      <c r="R18" s="18" t="s">
        <v>25</v>
      </c>
      <c r="S18" s="18">
        <v>132.30000000000001</v>
      </c>
      <c r="T18" s="18" t="s">
        <v>26</v>
      </c>
      <c r="U18" s="57">
        <v>9.1</v>
      </c>
      <c r="V18" s="18">
        <v>0.1323</v>
      </c>
      <c r="W18" s="59">
        <v>9.1000000000000004E-3</v>
      </c>
      <c r="X18" s="17"/>
    </row>
    <row r="19" spans="1:24" s="43" customFormat="1" ht="29" x14ac:dyDescent="0.35">
      <c r="A19" s="49"/>
      <c r="B19" s="44"/>
      <c r="C19" s="45"/>
      <c r="D19" s="45"/>
      <c r="E19" s="45"/>
      <c r="F19" s="45"/>
      <c r="G19" s="45"/>
      <c r="H19" s="45"/>
      <c r="I19" s="45"/>
      <c r="J19" s="46"/>
      <c r="K19" s="44" t="s">
        <v>253</v>
      </c>
      <c r="L19" s="45" t="s">
        <v>256</v>
      </c>
      <c r="M19" s="45" t="s">
        <v>362</v>
      </c>
      <c r="N19" s="45" t="s">
        <v>254</v>
      </c>
      <c r="O19" s="45" t="s">
        <v>79</v>
      </c>
      <c r="P19" s="45"/>
      <c r="Q19" s="45" t="s">
        <v>427</v>
      </c>
      <c r="R19" s="45" t="s">
        <v>25</v>
      </c>
      <c r="S19" s="45">
        <v>0.05</v>
      </c>
      <c r="T19" s="45" t="s">
        <v>26</v>
      </c>
      <c r="U19" s="46">
        <v>0.02</v>
      </c>
      <c r="V19" s="45">
        <v>0.05</v>
      </c>
      <c r="W19" s="47">
        <v>0.02</v>
      </c>
      <c r="X19" s="46" t="s">
        <v>422</v>
      </c>
    </row>
    <row r="20" spans="1:24" s="35" customFormat="1" ht="58" x14ac:dyDescent="0.35">
      <c r="A20" s="39" t="s">
        <v>372</v>
      </c>
      <c r="B20" s="36">
        <v>45</v>
      </c>
      <c r="C20" s="37" t="s">
        <v>275</v>
      </c>
      <c r="D20" s="37" t="s">
        <v>276</v>
      </c>
      <c r="E20" s="37" t="s">
        <v>277</v>
      </c>
      <c r="F20" s="37" t="s">
        <v>24</v>
      </c>
      <c r="G20" s="37">
        <v>60</v>
      </c>
      <c r="H20" s="37">
        <v>10</v>
      </c>
      <c r="I20" s="37">
        <v>27.2</v>
      </c>
      <c r="J20" s="38">
        <v>4.0999999999999996</v>
      </c>
      <c r="K20" s="55" t="s">
        <v>3</v>
      </c>
      <c r="L20" s="56" t="s">
        <v>9</v>
      </c>
      <c r="M20" s="56" t="s">
        <v>362</v>
      </c>
      <c r="N20" s="56" t="s">
        <v>5</v>
      </c>
      <c r="O20" s="37" t="s">
        <v>272</v>
      </c>
      <c r="P20" s="37" t="s">
        <v>17</v>
      </c>
      <c r="Q20" s="56" t="s">
        <v>10</v>
      </c>
      <c r="R20" s="56" t="s">
        <v>32</v>
      </c>
      <c r="S20" s="37">
        <v>618</v>
      </c>
      <c r="T20" s="56" t="s">
        <v>117</v>
      </c>
      <c r="U20" s="38" t="s">
        <v>274</v>
      </c>
      <c r="V20" s="37">
        <v>0.58740000000000003</v>
      </c>
      <c r="W20" s="50">
        <f>137.79/1000</f>
        <v>0.13779</v>
      </c>
      <c r="X20" s="38" t="s">
        <v>423</v>
      </c>
    </row>
    <row r="21" spans="1:24" s="14" customFormat="1" ht="43.5" x14ac:dyDescent="0.35">
      <c r="A21" s="1" t="s">
        <v>369</v>
      </c>
      <c r="B21" s="16">
        <v>50</v>
      </c>
      <c r="C21" s="9" t="s">
        <v>90</v>
      </c>
      <c r="D21" s="9" t="s">
        <v>6</v>
      </c>
      <c r="E21" s="9" t="s">
        <v>278</v>
      </c>
      <c r="F21" s="9" t="s">
        <v>14</v>
      </c>
      <c r="G21" s="9">
        <v>65</v>
      </c>
      <c r="H21" s="9">
        <v>6</v>
      </c>
      <c r="I21" s="9">
        <v>27.9</v>
      </c>
      <c r="J21" s="17">
        <v>2.5</v>
      </c>
      <c r="K21" s="16" t="s">
        <v>3</v>
      </c>
      <c r="L21" s="9" t="s">
        <v>9</v>
      </c>
      <c r="M21" s="9" t="s">
        <v>362</v>
      </c>
      <c r="N21" s="9" t="s">
        <v>5</v>
      </c>
      <c r="O21" s="9" t="s">
        <v>279</v>
      </c>
      <c r="P21" s="9" t="s">
        <v>17</v>
      </c>
      <c r="Q21" s="18" t="s">
        <v>7</v>
      </c>
      <c r="R21" s="18" t="s">
        <v>32</v>
      </c>
      <c r="S21" s="18">
        <v>546.79999999999995</v>
      </c>
      <c r="T21" s="18" t="s">
        <v>117</v>
      </c>
      <c r="U21" s="57" t="s">
        <v>280</v>
      </c>
      <c r="V21" s="18">
        <v>559.88</v>
      </c>
      <c r="W21" s="59">
        <v>144.56</v>
      </c>
      <c r="X21" s="17"/>
    </row>
    <row r="22" spans="1:24" s="14" customFormat="1" ht="41.5" customHeight="1" x14ac:dyDescent="0.35">
      <c r="A22" s="1" t="s">
        <v>312</v>
      </c>
      <c r="B22" s="16">
        <v>41</v>
      </c>
      <c r="C22" s="9" t="s">
        <v>314</v>
      </c>
      <c r="D22" s="9" t="s">
        <v>315</v>
      </c>
      <c r="E22" s="9" t="s">
        <v>316</v>
      </c>
      <c r="F22" s="9" t="s">
        <v>12</v>
      </c>
      <c r="G22" s="9">
        <v>57</v>
      </c>
      <c r="H22" s="9">
        <v>10</v>
      </c>
      <c r="I22" s="9">
        <v>30.7</v>
      </c>
      <c r="J22" s="17" t="s">
        <v>6</v>
      </c>
      <c r="K22" s="16" t="s">
        <v>3</v>
      </c>
      <c r="L22" s="9" t="s">
        <v>6</v>
      </c>
      <c r="M22" s="9" t="s">
        <v>17</v>
      </c>
      <c r="N22" s="9" t="s">
        <v>5</v>
      </c>
      <c r="O22" s="9" t="s">
        <v>313</v>
      </c>
      <c r="P22" s="9" t="s">
        <v>362</v>
      </c>
      <c r="Q22" s="51" t="s">
        <v>10</v>
      </c>
      <c r="R22" s="51" t="s">
        <v>25</v>
      </c>
      <c r="S22" s="18">
        <v>43.8</v>
      </c>
      <c r="T22" s="51" t="s">
        <v>26</v>
      </c>
      <c r="U22" s="57">
        <v>19.100000000000001</v>
      </c>
      <c r="V22" s="18">
        <v>4.3799999999999999E-2</v>
      </c>
      <c r="W22" s="59">
        <v>1.9099999999999999E-2</v>
      </c>
      <c r="X22" s="17" t="s">
        <v>317</v>
      </c>
    </row>
    <row r="23" spans="1:24" s="14" customFormat="1" ht="29" x14ac:dyDescent="0.35">
      <c r="A23" s="15" t="s">
        <v>330</v>
      </c>
      <c r="B23" s="16">
        <v>42</v>
      </c>
      <c r="C23" s="9" t="s">
        <v>333</v>
      </c>
      <c r="D23" s="9" t="s">
        <v>334</v>
      </c>
      <c r="E23" s="9" t="s">
        <v>44</v>
      </c>
      <c r="F23" s="9" t="s">
        <v>24</v>
      </c>
      <c r="G23" s="9">
        <v>64</v>
      </c>
      <c r="H23" s="9">
        <v>12</v>
      </c>
      <c r="I23" s="9">
        <v>22.8</v>
      </c>
      <c r="J23" s="17">
        <v>2.4</v>
      </c>
      <c r="K23" s="16" t="s">
        <v>3</v>
      </c>
      <c r="L23" s="4" t="s">
        <v>9</v>
      </c>
      <c r="M23" s="4" t="s">
        <v>362</v>
      </c>
      <c r="N23" s="4" t="s">
        <v>5</v>
      </c>
      <c r="O23" s="9" t="s">
        <v>331</v>
      </c>
      <c r="P23" s="9" t="s">
        <v>17</v>
      </c>
      <c r="Q23" s="51" t="s">
        <v>7</v>
      </c>
      <c r="R23" s="51" t="s">
        <v>32</v>
      </c>
      <c r="S23" s="18">
        <v>1.825</v>
      </c>
      <c r="T23" s="51" t="s">
        <v>33</v>
      </c>
      <c r="U23" s="57" t="s">
        <v>335</v>
      </c>
      <c r="V23" s="18">
        <v>3.78</v>
      </c>
      <c r="W23" s="59">
        <v>7.03</v>
      </c>
      <c r="X23" s="17" t="s">
        <v>317</v>
      </c>
    </row>
    <row r="24" spans="1:24" s="28" customFormat="1" ht="29" x14ac:dyDescent="0.35">
      <c r="A24" s="24" t="s">
        <v>336</v>
      </c>
      <c r="B24" s="29">
        <v>358</v>
      </c>
      <c r="C24" s="26" t="s">
        <v>47</v>
      </c>
      <c r="D24" s="26" t="s">
        <v>119</v>
      </c>
      <c r="E24" s="26" t="s">
        <v>338</v>
      </c>
      <c r="F24" s="26" t="s">
        <v>24</v>
      </c>
      <c r="G24" s="26">
        <v>61</v>
      </c>
      <c r="H24" s="26">
        <v>12</v>
      </c>
      <c r="I24" s="26">
        <v>23.3</v>
      </c>
      <c r="J24" s="21">
        <v>1.4</v>
      </c>
      <c r="K24" s="25" t="s">
        <v>3</v>
      </c>
      <c r="L24" s="27" t="s">
        <v>9</v>
      </c>
      <c r="M24" s="27" t="s">
        <v>362</v>
      </c>
      <c r="N24" s="27" t="s">
        <v>5</v>
      </c>
      <c r="O24" s="26" t="s">
        <v>337</v>
      </c>
      <c r="P24" s="26" t="s">
        <v>362</v>
      </c>
      <c r="Q24" s="76" t="s">
        <v>7</v>
      </c>
      <c r="R24" s="76" t="s">
        <v>25</v>
      </c>
      <c r="S24" s="76">
        <v>67.28</v>
      </c>
      <c r="T24" s="76" t="s">
        <v>26</v>
      </c>
      <c r="U24" s="96">
        <v>32.25</v>
      </c>
      <c r="V24" s="76">
        <v>67.28</v>
      </c>
      <c r="W24" s="78">
        <v>32.25</v>
      </c>
      <c r="X24" s="21" t="s">
        <v>317</v>
      </c>
    </row>
    <row r="25" spans="1:24" s="14" customFormat="1" ht="29" x14ac:dyDescent="0.35">
      <c r="A25" s="1" t="s">
        <v>340</v>
      </c>
      <c r="B25" s="16">
        <v>90</v>
      </c>
      <c r="C25" s="9" t="s">
        <v>90</v>
      </c>
      <c r="D25" s="9" t="s">
        <v>342</v>
      </c>
      <c r="E25" s="9" t="s">
        <v>44</v>
      </c>
      <c r="F25" s="9" t="s">
        <v>14</v>
      </c>
      <c r="G25" s="9">
        <v>72</v>
      </c>
      <c r="H25" s="9">
        <v>7</v>
      </c>
      <c r="I25" s="9">
        <v>25.6</v>
      </c>
      <c r="J25" s="17">
        <v>2.7</v>
      </c>
      <c r="K25" s="3" t="s">
        <v>3</v>
      </c>
      <c r="L25" s="4" t="s">
        <v>9</v>
      </c>
      <c r="M25" s="4" t="s">
        <v>362</v>
      </c>
      <c r="N25" s="4" t="s">
        <v>5</v>
      </c>
      <c r="O25" s="9" t="s">
        <v>341</v>
      </c>
      <c r="P25" s="9" t="s">
        <v>17</v>
      </c>
      <c r="Q25" s="51" t="s">
        <v>7</v>
      </c>
      <c r="R25" s="51" t="s">
        <v>25</v>
      </c>
      <c r="S25" s="18">
        <v>12.9</v>
      </c>
      <c r="T25" s="51" t="s">
        <v>27</v>
      </c>
      <c r="U25" s="57">
        <v>6.15</v>
      </c>
      <c r="V25" s="18">
        <v>12.9</v>
      </c>
      <c r="W25" s="59">
        <f>U25*SQRT(B25)</f>
        <v>58.344022830106603</v>
      </c>
      <c r="X25" s="17" t="s">
        <v>317</v>
      </c>
    </row>
    <row r="26" spans="1:24" s="14" customFormat="1" ht="58" x14ac:dyDescent="0.35">
      <c r="A26" s="15" t="s">
        <v>351</v>
      </c>
      <c r="B26" s="16">
        <v>12</v>
      </c>
      <c r="C26" s="9" t="s">
        <v>354</v>
      </c>
      <c r="D26" s="9" t="s">
        <v>6</v>
      </c>
      <c r="E26" s="9" t="s">
        <v>355</v>
      </c>
      <c r="F26" s="9" t="s">
        <v>24</v>
      </c>
      <c r="G26" s="9">
        <v>69</v>
      </c>
      <c r="H26" s="9">
        <v>10</v>
      </c>
      <c r="I26" s="9">
        <v>25.4</v>
      </c>
      <c r="J26" s="17">
        <v>3.7</v>
      </c>
      <c r="K26" s="16" t="s">
        <v>3</v>
      </c>
      <c r="L26" s="9" t="s">
        <v>352</v>
      </c>
      <c r="M26" s="9" t="s">
        <v>17</v>
      </c>
      <c r="N26" s="9" t="s">
        <v>5</v>
      </c>
      <c r="O26" s="9" t="s">
        <v>353</v>
      </c>
      <c r="P26" s="9" t="s">
        <v>362</v>
      </c>
      <c r="Q26" s="18" t="s">
        <v>7</v>
      </c>
      <c r="R26" s="18" t="s">
        <v>25</v>
      </c>
      <c r="S26" s="18">
        <v>3.8</v>
      </c>
      <c r="T26" s="18" t="s">
        <v>26</v>
      </c>
      <c r="U26" s="57">
        <v>6.39</v>
      </c>
      <c r="V26" s="18">
        <v>3.8</v>
      </c>
      <c r="W26" s="59">
        <v>6.39</v>
      </c>
      <c r="X26" s="17" t="s">
        <v>428</v>
      </c>
    </row>
    <row r="27" spans="1:24" s="14" customFormat="1" x14ac:dyDescent="0.35">
      <c r="A27" s="15"/>
      <c r="B27" s="16">
        <v>12</v>
      </c>
      <c r="C27" s="9"/>
      <c r="D27" s="9"/>
      <c r="E27" s="9"/>
      <c r="F27" s="9" t="s">
        <v>24</v>
      </c>
      <c r="G27" s="9">
        <v>68</v>
      </c>
      <c r="H27" s="9">
        <v>10</v>
      </c>
      <c r="I27" s="9">
        <v>29</v>
      </c>
      <c r="J27" s="17">
        <v>7.6</v>
      </c>
      <c r="K27" s="16"/>
      <c r="L27" s="9"/>
      <c r="M27" s="9"/>
      <c r="N27" s="9"/>
      <c r="O27" s="9"/>
      <c r="P27" s="9"/>
      <c r="Q27" s="18"/>
      <c r="R27" s="18"/>
      <c r="S27" s="18">
        <v>1.87</v>
      </c>
      <c r="T27" s="18"/>
      <c r="U27" s="57">
        <v>0.82</v>
      </c>
      <c r="V27" s="18">
        <v>1.87</v>
      </c>
      <c r="W27" s="59">
        <v>0.82</v>
      </c>
      <c r="X27" s="17"/>
    </row>
    <row r="28" spans="1:24" s="14" customFormat="1" ht="58" x14ac:dyDescent="0.35">
      <c r="A28" s="1" t="s">
        <v>384</v>
      </c>
      <c r="B28" s="16">
        <v>103</v>
      </c>
      <c r="C28" s="9" t="s">
        <v>41</v>
      </c>
      <c r="D28" s="9" t="s">
        <v>388</v>
      </c>
      <c r="E28" s="9" t="s">
        <v>389</v>
      </c>
      <c r="F28" s="9" t="s">
        <v>12</v>
      </c>
      <c r="G28" s="9">
        <v>62</v>
      </c>
      <c r="H28" s="9">
        <v>8</v>
      </c>
      <c r="I28" s="9">
        <v>27.7</v>
      </c>
      <c r="J28" s="17">
        <v>4.0999999999999996</v>
      </c>
      <c r="K28" s="16" t="s">
        <v>3</v>
      </c>
      <c r="L28" s="9" t="s">
        <v>9</v>
      </c>
      <c r="M28" s="9" t="s">
        <v>362</v>
      </c>
      <c r="N28" s="9" t="s">
        <v>5</v>
      </c>
      <c r="O28" s="9" t="s">
        <v>387</v>
      </c>
      <c r="P28" s="4" t="s">
        <v>362</v>
      </c>
      <c r="Q28" s="51" t="s">
        <v>305</v>
      </c>
      <c r="R28" s="51" t="s">
        <v>25</v>
      </c>
      <c r="S28" s="18">
        <v>340.5</v>
      </c>
      <c r="T28" s="51" t="s">
        <v>26</v>
      </c>
      <c r="U28" s="57">
        <v>109.3</v>
      </c>
      <c r="V28" s="18">
        <v>340.5</v>
      </c>
      <c r="W28" s="18">
        <v>109.3</v>
      </c>
      <c r="X28" s="17"/>
    </row>
    <row r="29" spans="1:24" s="14" customFormat="1" ht="29" x14ac:dyDescent="0.35">
      <c r="A29" s="1" t="s">
        <v>406</v>
      </c>
      <c r="B29" s="16">
        <v>72</v>
      </c>
      <c r="C29" s="9" t="s">
        <v>41</v>
      </c>
      <c r="D29" s="9" t="s">
        <v>6</v>
      </c>
      <c r="E29" s="9" t="s">
        <v>389</v>
      </c>
      <c r="F29" s="9" t="s">
        <v>12</v>
      </c>
      <c r="G29" s="9">
        <v>58</v>
      </c>
      <c r="H29" s="9">
        <v>12</v>
      </c>
      <c r="I29" s="9">
        <v>28.6</v>
      </c>
      <c r="J29" s="17">
        <v>5.0999999999999996</v>
      </c>
      <c r="K29" s="3" t="s">
        <v>3</v>
      </c>
      <c r="L29" s="4" t="s">
        <v>407</v>
      </c>
      <c r="M29" s="4" t="s">
        <v>362</v>
      </c>
      <c r="N29" s="4" t="s">
        <v>5</v>
      </c>
      <c r="O29" s="9" t="s">
        <v>410</v>
      </c>
      <c r="P29" s="4" t="s">
        <v>362</v>
      </c>
      <c r="Q29" s="51" t="s">
        <v>7</v>
      </c>
      <c r="R29" s="51" t="s">
        <v>25</v>
      </c>
      <c r="S29" s="18">
        <v>567.57000000000005</v>
      </c>
      <c r="T29" s="51" t="s">
        <v>26</v>
      </c>
      <c r="U29" s="57">
        <v>236.2</v>
      </c>
      <c r="V29" s="18">
        <v>567.57000000000005</v>
      </c>
      <c r="W29" s="18">
        <v>236.2</v>
      </c>
      <c r="X29" s="17"/>
    </row>
    <row r="30" spans="1:24" s="92" customFormat="1" x14ac:dyDescent="0.35">
      <c r="A30" s="90"/>
      <c r="B30" s="91">
        <v>24</v>
      </c>
      <c r="C30" s="92" t="s">
        <v>41</v>
      </c>
      <c r="D30" s="92" t="s">
        <v>6</v>
      </c>
      <c r="E30" s="92" t="s">
        <v>409</v>
      </c>
      <c r="F30" s="92" t="s">
        <v>12</v>
      </c>
      <c r="G30" s="92">
        <v>61</v>
      </c>
      <c r="H30" s="92">
        <v>11</v>
      </c>
      <c r="I30" s="92">
        <v>30.1</v>
      </c>
      <c r="J30" s="93">
        <v>5.0999999999999996</v>
      </c>
      <c r="K30" s="84" t="s">
        <v>3</v>
      </c>
      <c r="L30" s="83" t="s">
        <v>407</v>
      </c>
      <c r="M30" s="83" t="s">
        <v>362</v>
      </c>
      <c r="N30" s="83" t="s">
        <v>5</v>
      </c>
      <c r="O30" s="92" t="s">
        <v>408</v>
      </c>
      <c r="P30" s="83" t="s">
        <v>362</v>
      </c>
      <c r="Q30" s="86" t="s">
        <v>7</v>
      </c>
      <c r="R30" s="86" t="s">
        <v>25</v>
      </c>
      <c r="S30" s="94">
        <v>589.03</v>
      </c>
      <c r="T30" s="86" t="s">
        <v>26</v>
      </c>
      <c r="U30" s="97">
        <v>256.33</v>
      </c>
      <c r="V30" s="94">
        <v>589.03</v>
      </c>
      <c r="W30" s="94">
        <v>256.33</v>
      </c>
      <c r="X30" s="93"/>
    </row>
    <row r="34" spans="1:24" s="4" customFormat="1" x14ac:dyDescent="0.35">
      <c r="A34" s="40"/>
      <c r="B34" s="82" t="s">
        <v>424</v>
      </c>
      <c r="C34" s="82"/>
      <c r="D34" s="82"/>
      <c r="E34" s="82"/>
      <c r="F34" s="82"/>
      <c r="G34" s="82"/>
      <c r="T34" s="51"/>
    </row>
    <row r="35" spans="1:24" ht="15.5" customHeight="1" x14ac:dyDescent="0.35">
      <c r="A35" s="40"/>
      <c r="B35" s="89" t="s">
        <v>425</v>
      </c>
      <c r="C35" s="89"/>
      <c r="D35" s="89"/>
      <c r="E35" s="89"/>
      <c r="F35" s="89"/>
      <c r="G35" s="89"/>
      <c r="H35" s="89"/>
      <c r="I35" s="89"/>
      <c r="J35" s="89"/>
      <c r="K35" s="89"/>
    </row>
    <row r="36" spans="1:24" ht="30" customHeight="1" x14ac:dyDescent="0.35"/>
    <row r="39" spans="1:24" x14ac:dyDescent="0.35">
      <c r="W39" s="4"/>
      <c r="X39" s="95" t="s">
        <v>357</v>
      </c>
    </row>
    <row r="40" spans="1:24" x14ac:dyDescent="0.35">
      <c r="W40" s="40"/>
      <c r="X40" s="4" t="s">
        <v>356</v>
      </c>
    </row>
    <row r="41" spans="1:24" x14ac:dyDescent="0.35">
      <c r="W41" s="41"/>
      <c r="X41" s="4" t="s">
        <v>361</v>
      </c>
    </row>
    <row r="42" spans="1:24" x14ac:dyDescent="0.35">
      <c r="W42" s="32"/>
      <c r="X42" s="4" t="s">
        <v>358</v>
      </c>
    </row>
    <row r="43" spans="1:24" ht="29" x14ac:dyDescent="0.35">
      <c r="X43" s="9" t="s">
        <v>373</v>
      </c>
    </row>
    <row r="44" spans="1:24" ht="29" x14ac:dyDescent="0.35">
      <c r="X44" s="9" t="s">
        <v>374</v>
      </c>
    </row>
  </sheetData>
  <mergeCells count="4">
    <mergeCell ref="B1:J1"/>
    <mergeCell ref="K1:U1"/>
    <mergeCell ref="V1:W1"/>
    <mergeCell ref="B35:K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Healthy</vt:lpstr>
      <vt:lpstr>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2022-11-10T09:07:47Z</dcterms:modified>
</cp:coreProperties>
</file>