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worksheets/sheet113.xml" ContentType="application/vnd.openxmlformats-officedocument.spreadsheetml.worksheet+xml"/>
  <Override PartName="/xl/worksheets/sheet114.xml" ContentType="application/vnd.openxmlformats-officedocument.spreadsheetml.worksheet+xml"/>
  <Override PartName="/xl/worksheets/sheet115.xml" ContentType="application/vnd.openxmlformats-officedocument.spreadsheetml.worksheet+xml"/>
  <Override PartName="/xl/worksheets/sheet116.xml" ContentType="application/vnd.openxmlformats-officedocument.spreadsheetml.worksheet+xml"/>
  <Override PartName="/xl/worksheets/sheet117.xml" ContentType="application/vnd.openxmlformats-officedocument.spreadsheetml.worksheet+xml"/>
  <Override PartName="/xl/worksheets/sheet118.xml" ContentType="application/vnd.openxmlformats-officedocument.spreadsheetml.worksheet+xml"/>
  <Override PartName="/xl/worksheets/sheet119.xml" ContentType="application/vnd.openxmlformats-officedocument.spreadsheetml.worksheet+xml"/>
  <Override PartName="/xl/worksheets/sheet120.xml" ContentType="application/vnd.openxmlformats-officedocument.spreadsheetml.worksheet+xml"/>
  <Override PartName="/xl/worksheets/sheet121.xml" ContentType="application/vnd.openxmlformats-officedocument.spreadsheetml.worksheet+xml"/>
  <Override PartName="/xl/worksheets/sheet122.xml" ContentType="application/vnd.openxmlformats-officedocument.spreadsheetml.worksheet+xml"/>
  <Override PartName="/xl/worksheets/sheet123.xml" ContentType="application/vnd.openxmlformats-officedocument.spreadsheetml.worksheet+xml"/>
  <Override PartName="/xl/worksheets/sheet124.xml" ContentType="application/vnd.openxmlformats-officedocument.spreadsheetml.worksheet+xml"/>
  <Override PartName="/xl/worksheets/sheet125.xml" ContentType="application/vnd.openxmlformats-officedocument.spreadsheetml.worksheet+xml"/>
  <Override PartName="/xl/worksheets/sheet126.xml" ContentType="application/vnd.openxmlformats-officedocument.spreadsheetml.worksheet+xml"/>
  <Override PartName="/xl/worksheets/sheet127.xml" ContentType="application/vnd.openxmlformats-officedocument.spreadsheetml.worksheet+xml"/>
  <Override PartName="/xl/worksheets/sheet128.xml" ContentType="application/vnd.openxmlformats-officedocument.spreadsheetml.worksheet+xml"/>
  <Override PartName="/xl/worksheets/sheet129.xml" ContentType="application/vnd.openxmlformats-officedocument.spreadsheetml.worksheet+xml"/>
  <Override PartName="/xl/worksheets/sheet130.xml" ContentType="application/vnd.openxmlformats-officedocument.spreadsheetml.worksheet+xml"/>
  <Override PartName="/xl/worksheets/sheet131.xml" ContentType="application/vnd.openxmlformats-officedocument.spreadsheetml.worksheet+xml"/>
  <Override PartName="/xl/worksheets/sheet132.xml" ContentType="application/vnd.openxmlformats-officedocument.spreadsheetml.worksheet+xml"/>
  <Override PartName="/xl/worksheets/sheet133.xml" ContentType="application/vnd.openxmlformats-officedocument.spreadsheetml.worksheet+xml"/>
  <Override PartName="/xl/worksheets/sheet134.xml" ContentType="application/vnd.openxmlformats-officedocument.spreadsheetml.worksheet+xml"/>
  <Override PartName="/xl/worksheets/sheet135.xml" ContentType="application/vnd.openxmlformats-officedocument.spreadsheetml.worksheet+xml"/>
  <Override PartName="/xl/worksheets/sheet136.xml" ContentType="application/vnd.openxmlformats-officedocument.spreadsheetml.worksheet+xml"/>
  <Override PartName="/xl/worksheets/sheet137.xml" ContentType="application/vnd.openxmlformats-officedocument.spreadsheetml.worksheet+xml"/>
  <Override PartName="/xl/worksheets/sheet138.xml" ContentType="application/vnd.openxmlformats-officedocument.spreadsheetml.worksheet+xml"/>
  <Override PartName="/xl/worksheets/sheet139.xml" ContentType="application/vnd.openxmlformats-officedocument.spreadsheetml.worksheet+xml"/>
  <Override PartName="/xl/worksheets/sheet140.xml" ContentType="application/vnd.openxmlformats-officedocument.spreadsheetml.worksheet+xml"/>
  <Override PartName="/xl/worksheets/sheet141.xml" ContentType="application/vnd.openxmlformats-officedocument.spreadsheetml.worksheet+xml"/>
  <Override PartName="/xl/worksheets/sheet142.xml" ContentType="application/vnd.openxmlformats-officedocument.spreadsheetml.worksheet+xml"/>
  <Override PartName="/xl/worksheets/sheet143.xml" ContentType="application/vnd.openxmlformats-officedocument.spreadsheetml.worksheet+xml"/>
  <Override PartName="/xl/worksheets/sheet144.xml" ContentType="application/vnd.openxmlformats-officedocument.spreadsheetml.worksheet+xml"/>
  <Override PartName="/xl/worksheets/sheet145.xml" ContentType="application/vnd.openxmlformats-officedocument.spreadsheetml.worksheet+xml"/>
  <Override PartName="/xl/worksheets/sheet146.xml" ContentType="application/vnd.openxmlformats-officedocument.spreadsheetml.worksheet+xml"/>
  <Override PartName="/xl/worksheets/sheet147.xml" ContentType="application/vnd.openxmlformats-officedocument.spreadsheetml.worksheet+xml"/>
  <Override PartName="/xl/worksheets/sheet148.xml" ContentType="application/vnd.openxmlformats-officedocument.spreadsheetml.worksheet+xml"/>
  <Override PartName="/xl/worksheets/sheet149.xml" ContentType="application/vnd.openxmlformats-officedocument.spreadsheetml.worksheet+xml"/>
  <Override PartName="/xl/worksheets/sheet150.xml" ContentType="application/vnd.openxmlformats-officedocument.spreadsheetml.worksheet+xml"/>
  <Override PartName="/xl/worksheets/sheet151.xml" ContentType="application/vnd.openxmlformats-officedocument.spreadsheetml.worksheet+xml"/>
  <Override PartName="/xl/worksheets/sheet152.xml" ContentType="application/vnd.openxmlformats-officedocument.spreadsheetml.worksheet+xml"/>
  <Override PartName="/xl/worksheets/sheet153.xml" ContentType="application/vnd.openxmlformats-officedocument.spreadsheetml.worksheet+xml"/>
  <Override PartName="/xl/worksheets/sheet154.xml" ContentType="application/vnd.openxmlformats-officedocument.spreadsheetml.worksheet+xml"/>
  <Override PartName="/xl/worksheets/sheet155.xml" ContentType="application/vnd.openxmlformats-officedocument.spreadsheetml.worksheet+xml"/>
  <Override PartName="/xl/worksheets/sheet156.xml" ContentType="application/vnd.openxmlformats-officedocument.spreadsheetml.worksheet+xml"/>
  <Override PartName="/xl/worksheets/sheet157.xml" ContentType="application/vnd.openxmlformats-officedocument.spreadsheetml.worksheet+xml"/>
  <Override PartName="/xl/worksheets/sheet158.xml" ContentType="application/vnd.openxmlformats-officedocument.spreadsheetml.worksheet+xml"/>
  <Override PartName="/xl/worksheets/sheet159.xml" ContentType="application/vnd.openxmlformats-officedocument.spreadsheetml.worksheet+xml"/>
  <Override PartName="/xl/worksheets/sheet160.xml" ContentType="application/vnd.openxmlformats-officedocument.spreadsheetml.worksheet+xml"/>
  <Override PartName="/xl/worksheets/sheet161.xml" ContentType="application/vnd.openxmlformats-officedocument.spreadsheetml.worksheet+xml"/>
  <Override PartName="/xl/worksheets/sheet162.xml" ContentType="application/vnd.openxmlformats-officedocument.spreadsheetml.worksheet+xml"/>
  <Override PartName="/xl/worksheets/sheet163.xml" ContentType="application/vnd.openxmlformats-officedocument.spreadsheetml.worksheet+xml"/>
  <Override PartName="/xl/worksheets/sheet164.xml" ContentType="application/vnd.openxmlformats-officedocument.spreadsheetml.worksheet+xml"/>
  <Override PartName="/xl/worksheets/sheet165.xml" ContentType="application/vnd.openxmlformats-officedocument.spreadsheetml.worksheet+xml"/>
  <Override PartName="/xl/worksheets/sheet166.xml" ContentType="application/vnd.openxmlformats-officedocument.spreadsheetml.worksheet+xml"/>
  <Override PartName="/xl/worksheets/sheet167.xml" ContentType="application/vnd.openxmlformats-officedocument.spreadsheetml.worksheet+xml"/>
  <Override PartName="/xl/worksheets/sheet168.xml" ContentType="application/vnd.openxmlformats-officedocument.spreadsheetml.worksheet+xml"/>
  <Override PartName="/xl/worksheets/sheet169.xml" ContentType="application/vnd.openxmlformats-officedocument.spreadsheetml.worksheet+xml"/>
  <Override PartName="/xl/worksheets/sheet170.xml" ContentType="application/vnd.openxmlformats-officedocument.spreadsheetml.worksheet+xml"/>
  <Override PartName="/xl/worksheets/sheet171.xml" ContentType="application/vnd.openxmlformats-officedocument.spreadsheetml.worksheet+xml"/>
  <Override PartName="/xl/worksheets/sheet172.xml" ContentType="application/vnd.openxmlformats-officedocument.spreadsheetml.worksheet+xml"/>
  <Override PartName="/xl/worksheets/sheet173.xml" ContentType="application/vnd.openxmlformats-officedocument.spreadsheetml.worksheet+xml"/>
  <Override PartName="/xl/worksheets/sheet174.xml" ContentType="application/vnd.openxmlformats-officedocument.spreadsheetml.worksheet+xml"/>
  <Override PartName="/xl/worksheets/sheet175.xml" ContentType="application/vnd.openxmlformats-officedocument.spreadsheetml.worksheet+xml"/>
  <Override PartName="/xl/worksheets/sheet176.xml" ContentType="application/vnd.openxmlformats-officedocument.spreadsheetml.worksheet+xml"/>
  <Override PartName="/xl/worksheets/sheet177.xml" ContentType="application/vnd.openxmlformats-officedocument.spreadsheetml.worksheet+xml"/>
  <Override PartName="/xl/worksheets/sheet178.xml" ContentType="application/vnd.openxmlformats-officedocument.spreadsheetml.worksheet+xml"/>
  <Override PartName="/xl/worksheets/sheet179.xml" ContentType="application/vnd.openxmlformats-officedocument.spreadsheetml.worksheet+xml"/>
  <Override PartName="/xl/worksheets/sheet180.xml" ContentType="application/vnd.openxmlformats-officedocument.spreadsheetml.worksheet+xml"/>
  <Override PartName="/xl/worksheets/sheet181.xml" ContentType="application/vnd.openxmlformats-officedocument.spreadsheetml.worksheet+xml"/>
  <Override PartName="/xl/worksheets/sheet182.xml" ContentType="application/vnd.openxmlformats-officedocument.spreadsheetml.worksheet+xml"/>
  <Override PartName="/xl/worksheets/sheet183.xml" ContentType="application/vnd.openxmlformats-officedocument.spreadsheetml.worksheet+xml"/>
  <Override PartName="/xl/worksheets/sheet184.xml" ContentType="application/vnd.openxmlformats-officedocument.spreadsheetml.worksheet+xml"/>
  <Override PartName="/xl/worksheets/sheet185.xml" ContentType="application/vnd.openxmlformats-officedocument.spreadsheetml.worksheet+xml"/>
  <Override PartName="/xl/worksheets/sheet186.xml" ContentType="application/vnd.openxmlformats-officedocument.spreadsheetml.worksheet+xml"/>
  <Override PartName="/xl/worksheets/sheet187.xml" ContentType="application/vnd.openxmlformats-officedocument.spreadsheetml.worksheet+xml"/>
  <Override PartName="/xl/worksheets/sheet188.xml" ContentType="application/vnd.openxmlformats-officedocument.spreadsheetml.worksheet+xml"/>
  <Override PartName="/xl/worksheets/sheet189.xml" ContentType="application/vnd.openxmlformats-officedocument.spreadsheetml.worksheet+xml"/>
  <Override PartName="/xl/worksheets/sheet190.xml" ContentType="application/vnd.openxmlformats-officedocument.spreadsheetml.worksheet+xml"/>
  <Override PartName="/xl/worksheets/sheet191.xml" ContentType="application/vnd.openxmlformats-officedocument.spreadsheetml.worksheet+xml"/>
  <Override PartName="/xl/worksheets/sheet192.xml" ContentType="application/vnd.openxmlformats-officedocument.spreadsheetml.worksheet+xml"/>
  <Override PartName="/xl/worksheets/sheet193.xml" ContentType="application/vnd.openxmlformats-officedocument.spreadsheetml.worksheet+xml"/>
  <Override PartName="/xl/worksheets/sheet194.xml" ContentType="application/vnd.openxmlformats-officedocument.spreadsheetml.worksheet+xml"/>
  <Override PartName="/xl/worksheets/sheet195.xml" ContentType="application/vnd.openxmlformats-officedocument.spreadsheetml.worksheet+xml"/>
  <Override PartName="/xl/worksheets/sheet196.xml" ContentType="application/vnd.openxmlformats-officedocument.spreadsheetml.worksheet+xml"/>
  <Override PartName="/xl/worksheets/sheet197.xml" ContentType="application/vnd.openxmlformats-officedocument.spreadsheetml.worksheet+xml"/>
  <Override PartName="/xl/worksheets/sheet198.xml" ContentType="application/vnd.openxmlformats-officedocument.spreadsheetml.worksheet+xml"/>
  <Override PartName="/xl/worksheets/sheet199.xml" ContentType="application/vnd.openxmlformats-officedocument.spreadsheetml.worksheet+xml"/>
  <Override PartName="/xl/worksheets/sheet200.xml" ContentType="application/vnd.openxmlformats-officedocument.spreadsheetml.worksheet+xml"/>
  <Override PartName="/xl/worksheets/sheet201.xml" ContentType="application/vnd.openxmlformats-officedocument.spreadsheetml.worksheet+xml"/>
  <Override PartName="/xl/worksheets/sheet202.xml" ContentType="application/vnd.openxmlformats-officedocument.spreadsheetml.worksheet+xml"/>
  <Override PartName="/xl/worksheets/sheet203.xml" ContentType="application/vnd.openxmlformats-officedocument.spreadsheetml.worksheet+xml"/>
  <Override PartName="/xl/worksheets/sheet204.xml" ContentType="application/vnd.openxmlformats-officedocument.spreadsheetml.worksheet+xml"/>
  <Override PartName="/xl/worksheets/sheet205.xml" ContentType="application/vnd.openxmlformats-officedocument.spreadsheetml.worksheet+xml"/>
  <Override PartName="/xl/worksheets/sheet206.xml" ContentType="application/vnd.openxmlformats-officedocument.spreadsheetml.worksheet+xml"/>
  <Override PartName="/xl/worksheets/sheet207.xml" ContentType="application/vnd.openxmlformats-officedocument.spreadsheetml.worksheet+xml"/>
  <Override PartName="/xl/worksheets/sheet208.xml" ContentType="application/vnd.openxmlformats-officedocument.spreadsheetml.worksheet+xml"/>
  <Override PartName="/xl/worksheets/sheet20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comments2.xml" ContentType="application/vnd.openxmlformats-officedocument.spreadsheetml.comments+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drawings/drawing1.xml" ContentType="application/vnd.openxmlformats-officedocument.drawing+xml"/>
  <Override PartName="/xl/embeddings/oleObject1.bin" ContentType="application/vnd.openxmlformats-officedocument.oleObject"/>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tables/table32.xml" ContentType="application/vnd.openxmlformats-officedocument.spreadsheetml.table+xml"/>
  <Override PartName="/xl/tables/table33.xml" ContentType="application/vnd.openxmlformats-officedocument.spreadsheetml.table+xml"/>
  <Override PartName="/xl/tables/table34.xml" ContentType="application/vnd.openxmlformats-officedocument.spreadsheetml.table+xml"/>
  <Override PartName="/xl/tables/table35.xml" ContentType="application/vnd.openxmlformats-officedocument.spreadsheetml.table+xml"/>
  <Override PartName="/xl/tables/table36.xml" ContentType="application/vnd.openxmlformats-officedocument.spreadsheetml.table+xml"/>
  <Override PartName="/xl/tables/table37.xml" ContentType="application/vnd.openxmlformats-officedocument.spreadsheetml.table+xml"/>
  <Override PartName="/xl/tables/table38.xml" ContentType="application/vnd.openxmlformats-officedocument.spreadsheetml.table+xml"/>
  <Override PartName="/xl/tables/table39.xml" ContentType="application/vnd.openxmlformats-officedocument.spreadsheetml.table+xml"/>
  <Override PartName="/xl/tables/table40.xml" ContentType="application/vnd.openxmlformats-officedocument.spreadsheetml.table+xml"/>
  <Override PartName="/xl/comments3.xml" ContentType="application/vnd.openxmlformats-officedocument.spreadsheetml.comments+xml"/>
  <Override PartName="/xl/tables/table41.xml" ContentType="application/vnd.openxmlformats-officedocument.spreadsheetml.table+xml"/>
  <Override PartName="/xl/comments4.xml" ContentType="application/vnd.openxmlformats-officedocument.spreadsheetml.comments+xml"/>
  <Override PartName="/xl/tables/table42.xml" ContentType="application/vnd.openxmlformats-officedocument.spreadsheetml.table+xml"/>
  <Override PartName="/xl/comments5.xml" ContentType="application/vnd.openxmlformats-officedocument.spreadsheetml.comments+xml"/>
  <Override PartName="/xl/tables/table43.xml" ContentType="application/vnd.openxmlformats-officedocument.spreadsheetml.table+xml"/>
  <Override PartName="/xl/comments6.xml" ContentType="application/vnd.openxmlformats-officedocument.spreadsheetml.comments+xml"/>
  <Override PartName="/xl/tables/table44.xml" ContentType="application/vnd.openxmlformats-officedocument.spreadsheetml.table+xml"/>
  <Override PartName="/xl/tables/table45.xml" ContentType="application/vnd.openxmlformats-officedocument.spreadsheetml.table+xml"/>
  <Override PartName="/xl/tables/table46.xml" ContentType="application/vnd.openxmlformats-officedocument.spreadsheetml.table+xml"/>
  <Override PartName="/xl/tables/table47.xml" ContentType="application/vnd.openxmlformats-officedocument.spreadsheetml.table+xml"/>
  <Override PartName="/xl/tables/table48.xml" ContentType="application/vnd.openxmlformats-officedocument.spreadsheetml.table+xml"/>
  <Override PartName="/xl/tables/table49.xml" ContentType="application/vnd.openxmlformats-officedocument.spreadsheetml.table+xml"/>
  <Override PartName="/xl/tables/table50.xml" ContentType="application/vnd.openxmlformats-officedocument.spreadsheetml.table+xml"/>
  <Override PartName="/xl/tables/table51.xml" ContentType="application/vnd.openxmlformats-officedocument.spreadsheetml.table+xml"/>
  <Override PartName="/xl/tables/table52.xml" ContentType="application/vnd.openxmlformats-officedocument.spreadsheetml.table+xml"/>
  <Override PartName="/xl/tables/table53.xml" ContentType="application/vnd.openxmlformats-officedocument.spreadsheetml.table+xml"/>
  <Override PartName="/xl/tables/table54.xml" ContentType="application/vnd.openxmlformats-officedocument.spreadsheetml.table+xml"/>
  <Override PartName="/xl/tables/table55.xml" ContentType="application/vnd.openxmlformats-officedocument.spreadsheetml.table+xml"/>
  <Override PartName="/xl/tables/table56.xml" ContentType="application/vnd.openxmlformats-officedocument.spreadsheetml.table+xml"/>
  <Override PartName="/xl/tables/table57.xml" ContentType="application/vnd.openxmlformats-officedocument.spreadsheetml.table+xml"/>
  <Override PartName="/xl/comments7.xml" ContentType="application/vnd.openxmlformats-officedocument.spreadsheetml.comments+xml"/>
  <Override PartName="/xl/tables/table58.xml" ContentType="application/vnd.openxmlformats-officedocument.spreadsheetml.table+xml"/>
  <Override PartName="/xl/comments8.xml" ContentType="application/vnd.openxmlformats-officedocument.spreadsheetml.comments+xml"/>
  <Override PartName="/xl/tables/table59.xml" ContentType="application/vnd.openxmlformats-officedocument.spreadsheetml.table+xml"/>
  <Override PartName="/xl/comments9.xml" ContentType="application/vnd.openxmlformats-officedocument.spreadsheetml.comments+xml"/>
  <Override PartName="/xl/tables/table60.xml" ContentType="application/vnd.openxmlformats-officedocument.spreadsheetml.table+xml"/>
  <Override PartName="/xl/tables/table61.xml" ContentType="application/vnd.openxmlformats-officedocument.spreadsheetml.table+xml"/>
  <Override PartName="/xl/tables/table62.xml" ContentType="application/vnd.openxmlformats-officedocument.spreadsheetml.table+xml"/>
  <Override PartName="/xl/tables/table63.xml" ContentType="application/vnd.openxmlformats-officedocument.spreadsheetml.table+xml"/>
  <Override PartName="/xl/tables/table64.xml" ContentType="application/vnd.openxmlformats-officedocument.spreadsheetml.table+xml"/>
  <Override PartName="/xl/tables/table65.xml" ContentType="application/vnd.openxmlformats-officedocument.spreadsheetml.table+xml"/>
  <Override PartName="/xl/tables/table66.xml" ContentType="application/vnd.openxmlformats-officedocument.spreadsheetml.table+xml"/>
  <Override PartName="/xl/tables/table67.xml" ContentType="application/vnd.openxmlformats-officedocument.spreadsheetml.table+xml"/>
  <Override PartName="/xl/tables/table68.xml" ContentType="application/vnd.openxmlformats-officedocument.spreadsheetml.table+xml"/>
  <Override PartName="/xl/tables/table69.xml" ContentType="application/vnd.openxmlformats-officedocument.spreadsheetml.table+xml"/>
  <Override PartName="/xl/tables/table70.xml" ContentType="application/vnd.openxmlformats-officedocument.spreadsheetml.table+xml"/>
  <Override PartName="/xl/tables/table71.xml" ContentType="application/vnd.openxmlformats-officedocument.spreadsheetml.table+xml"/>
  <Override PartName="/xl/tables/table72.xml" ContentType="application/vnd.openxmlformats-officedocument.spreadsheetml.table+xml"/>
  <Override PartName="/xl/tables/table73.xml" ContentType="application/vnd.openxmlformats-officedocument.spreadsheetml.table+xml"/>
  <Override PartName="/xl/tables/table74.xml" ContentType="application/vnd.openxmlformats-officedocument.spreadsheetml.table+xml"/>
  <Override PartName="/xl/tables/table75.xml" ContentType="application/vnd.openxmlformats-officedocument.spreadsheetml.table+xml"/>
  <Override PartName="/xl/tables/table76.xml" ContentType="application/vnd.openxmlformats-officedocument.spreadsheetml.table+xml"/>
  <Override PartName="/xl/tables/table77.xml" ContentType="application/vnd.openxmlformats-officedocument.spreadsheetml.table+xml"/>
  <Override PartName="/xl/tables/table78.xml" ContentType="application/vnd.openxmlformats-officedocument.spreadsheetml.table+xml"/>
  <Override PartName="/xl/tables/table79.xml" ContentType="application/vnd.openxmlformats-officedocument.spreadsheetml.table+xml"/>
  <Override PartName="/xl/tables/table80.xml" ContentType="application/vnd.openxmlformats-officedocument.spreadsheetml.table+xml"/>
  <Override PartName="/xl/tables/table81.xml" ContentType="application/vnd.openxmlformats-officedocument.spreadsheetml.table+xml"/>
  <Override PartName="/xl/tables/table82.xml" ContentType="application/vnd.openxmlformats-officedocument.spreadsheetml.table+xml"/>
  <Override PartName="/xl/tables/table83.xml" ContentType="application/vnd.openxmlformats-officedocument.spreadsheetml.table+xml"/>
  <Override PartName="/xl/tables/table84.xml" ContentType="application/vnd.openxmlformats-officedocument.spreadsheetml.table+xml"/>
  <Override PartName="/xl/tables/table85.xml" ContentType="application/vnd.openxmlformats-officedocument.spreadsheetml.table+xml"/>
  <Override PartName="/xl/comments10.xml" ContentType="application/vnd.openxmlformats-officedocument.spreadsheetml.comments+xml"/>
  <Override PartName="/xl/tables/table86.xml" ContentType="application/vnd.openxmlformats-officedocument.spreadsheetml.table+xml"/>
  <Override PartName="/xl/tables/table87.xml" ContentType="application/vnd.openxmlformats-officedocument.spreadsheetml.table+xml"/>
  <Override PartName="/xl/tables/table88.xml" ContentType="application/vnd.openxmlformats-officedocument.spreadsheetml.table+xml"/>
  <Override PartName="/xl/tables/table89.xml" ContentType="application/vnd.openxmlformats-officedocument.spreadsheetml.table+xml"/>
  <Override PartName="/xl/tables/table90.xml" ContentType="application/vnd.openxmlformats-officedocument.spreadsheetml.table+xml"/>
  <Override PartName="/xl/tables/table91.xml" ContentType="application/vnd.openxmlformats-officedocument.spreadsheetml.table+xml"/>
  <Override PartName="/xl/tables/table92.xml" ContentType="application/vnd.openxmlformats-officedocument.spreadsheetml.table+xml"/>
  <Override PartName="/xl/tables/table93.xml" ContentType="application/vnd.openxmlformats-officedocument.spreadsheetml.table+xml"/>
  <Override PartName="/xl/tables/table94.xml" ContentType="application/vnd.openxmlformats-officedocument.spreadsheetml.table+xml"/>
  <Override PartName="/xl/tables/table95.xml" ContentType="application/vnd.openxmlformats-officedocument.spreadsheetml.table+xml"/>
  <Override PartName="/xl/tables/table96.xml" ContentType="application/vnd.openxmlformats-officedocument.spreadsheetml.table+xml"/>
  <Override PartName="/xl/tables/table97.xml" ContentType="application/vnd.openxmlformats-officedocument.spreadsheetml.table+xml"/>
  <Override PartName="/xl/tables/table98.xml" ContentType="application/vnd.openxmlformats-officedocument.spreadsheetml.table+xml"/>
  <Override PartName="/xl/tables/table99.xml" ContentType="application/vnd.openxmlformats-officedocument.spreadsheetml.table+xml"/>
  <Override PartName="/xl/tables/table100.xml" ContentType="application/vnd.openxmlformats-officedocument.spreadsheetml.table+xml"/>
  <Override PartName="/xl/tables/table101.xml" ContentType="application/vnd.openxmlformats-officedocument.spreadsheetml.table+xml"/>
  <Override PartName="/xl/tables/table102.xml" ContentType="application/vnd.openxmlformats-officedocument.spreadsheetml.table+xml"/>
  <Override PartName="/xl/tables/table103.xml" ContentType="application/vnd.openxmlformats-officedocument.spreadsheetml.table+xml"/>
  <Override PartName="/xl/tables/table104.xml" ContentType="application/vnd.openxmlformats-officedocument.spreadsheetml.table+xml"/>
  <Override PartName="/xl/tables/table105.xml" ContentType="application/vnd.openxmlformats-officedocument.spreadsheetml.table+xml"/>
  <Override PartName="/xl/tables/table106.xml" ContentType="application/vnd.openxmlformats-officedocument.spreadsheetml.table+xml"/>
  <Override PartName="/xl/tables/table107.xml" ContentType="application/vnd.openxmlformats-officedocument.spreadsheetml.table+xml"/>
  <Override PartName="/xl/tables/table108.xml" ContentType="application/vnd.openxmlformats-officedocument.spreadsheetml.table+xml"/>
  <Override PartName="/xl/tables/table109.xml" ContentType="application/vnd.openxmlformats-officedocument.spreadsheetml.table+xml"/>
  <Override PartName="/xl/tables/table110.xml" ContentType="application/vnd.openxmlformats-officedocument.spreadsheetml.table+xml"/>
  <Override PartName="/xl/tables/table111.xml" ContentType="application/vnd.openxmlformats-officedocument.spreadsheetml.table+xml"/>
  <Override PartName="/xl/tables/table112.xml" ContentType="application/vnd.openxmlformats-officedocument.spreadsheetml.table+xml"/>
  <Override PartName="/xl/tables/table113.xml" ContentType="application/vnd.openxmlformats-officedocument.spreadsheetml.table+xml"/>
  <Override PartName="/xl/tables/table114.xml" ContentType="application/vnd.openxmlformats-officedocument.spreadsheetml.table+xml"/>
  <Override PartName="/xl/tables/table115.xml" ContentType="application/vnd.openxmlformats-officedocument.spreadsheetml.table+xml"/>
  <Override PartName="/xl/tables/table116.xml" ContentType="application/vnd.openxmlformats-officedocument.spreadsheetml.table+xml"/>
  <Override PartName="/xl/tables/table117.xml" ContentType="application/vnd.openxmlformats-officedocument.spreadsheetml.table+xml"/>
  <Override PartName="/xl/tables/table118.xml" ContentType="application/vnd.openxmlformats-officedocument.spreadsheetml.table+xml"/>
  <Override PartName="/xl/tables/table119.xml" ContentType="application/vnd.openxmlformats-officedocument.spreadsheetml.table+xml"/>
  <Override PartName="/xl/tables/table120.xml" ContentType="application/vnd.openxmlformats-officedocument.spreadsheetml.table+xml"/>
  <Override PartName="/xl/tables/table121.xml" ContentType="application/vnd.openxmlformats-officedocument.spreadsheetml.table+xml"/>
  <Override PartName="/xl/tables/table122.xml" ContentType="application/vnd.openxmlformats-officedocument.spreadsheetml.table+xml"/>
  <Override PartName="/xl/tables/table123.xml" ContentType="application/vnd.openxmlformats-officedocument.spreadsheetml.table+xml"/>
  <Override PartName="/xl/tables/table124.xml" ContentType="application/vnd.openxmlformats-officedocument.spreadsheetml.table+xml"/>
  <Override PartName="/xl/tables/table125.xml" ContentType="application/vnd.openxmlformats-officedocument.spreadsheetml.table+xml"/>
  <Override PartName="/xl/tables/table126.xml" ContentType="application/vnd.openxmlformats-officedocument.spreadsheetml.table+xml"/>
  <Override PartName="/xl/tables/table127.xml" ContentType="application/vnd.openxmlformats-officedocument.spreadsheetml.table+xml"/>
  <Override PartName="/xl/tables/table128.xml" ContentType="application/vnd.openxmlformats-officedocument.spreadsheetml.table+xml"/>
  <Override PartName="/xl/tables/table129.xml" ContentType="application/vnd.openxmlformats-officedocument.spreadsheetml.table+xml"/>
  <Override PartName="/xl/tables/table130.xml" ContentType="application/vnd.openxmlformats-officedocument.spreadsheetml.table+xml"/>
  <Override PartName="/xl/tables/table131.xml" ContentType="application/vnd.openxmlformats-officedocument.spreadsheetml.table+xml"/>
  <Override PartName="/xl/tables/table132.xml" ContentType="application/vnd.openxmlformats-officedocument.spreadsheetml.table+xml"/>
  <Override PartName="/xl/comments11.xml" ContentType="application/vnd.openxmlformats-officedocument.spreadsheetml.comments+xml"/>
  <Override PartName="/xl/tables/table133.xml" ContentType="application/vnd.openxmlformats-officedocument.spreadsheetml.table+xml"/>
  <Override PartName="/xl/comments12.xml" ContentType="application/vnd.openxmlformats-officedocument.spreadsheetml.comments+xml"/>
  <Override PartName="/xl/tables/table134.xml" ContentType="application/vnd.openxmlformats-officedocument.spreadsheetml.table+xml"/>
  <Override PartName="/xl/comments13.xml" ContentType="application/vnd.openxmlformats-officedocument.spreadsheetml.comments+xml"/>
  <Override PartName="/xl/tables/table135.xml" ContentType="application/vnd.openxmlformats-officedocument.spreadsheetml.table+xml"/>
  <Override PartName="/xl/tables/table136.xml" ContentType="application/vnd.openxmlformats-officedocument.spreadsheetml.table+xml"/>
  <Override PartName="/xl/tables/table137.xml" ContentType="application/vnd.openxmlformats-officedocument.spreadsheetml.table+xml"/>
  <Override PartName="/xl/tables/table138.xml" ContentType="application/vnd.openxmlformats-officedocument.spreadsheetml.table+xml"/>
  <Override PartName="/xl/tables/table139.xml" ContentType="application/vnd.openxmlformats-officedocument.spreadsheetml.table+xml"/>
  <Override PartName="/xl/tables/table140.xml" ContentType="application/vnd.openxmlformats-officedocument.spreadsheetml.table+xml"/>
  <Override PartName="/xl/tables/table141.xml" ContentType="application/vnd.openxmlformats-officedocument.spreadsheetml.table+xml"/>
  <Override PartName="/xl/tables/table142.xml" ContentType="application/vnd.openxmlformats-officedocument.spreadsheetml.table+xml"/>
  <Override PartName="/xl/tables/table143.xml" ContentType="application/vnd.openxmlformats-officedocument.spreadsheetml.table+xml"/>
  <Override PartName="/xl/tables/table144.xml" ContentType="application/vnd.openxmlformats-officedocument.spreadsheetml.table+xml"/>
  <Override PartName="/xl/tables/table145.xml" ContentType="application/vnd.openxmlformats-officedocument.spreadsheetml.table+xml"/>
  <Override PartName="/xl/tables/table146.xml" ContentType="application/vnd.openxmlformats-officedocument.spreadsheetml.table+xml"/>
  <Override PartName="/xl/tables/table147.xml" ContentType="application/vnd.openxmlformats-officedocument.spreadsheetml.table+xml"/>
  <Override PartName="/xl/tables/table148.xml" ContentType="application/vnd.openxmlformats-officedocument.spreadsheetml.table+xml"/>
  <Override PartName="/xl/tables/table149.xml" ContentType="application/vnd.openxmlformats-officedocument.spreadsheetml.table+xml"/>
  <Override PartName="/xl/tables/table150.xml" ContentType="application/vnd.openxmlformats-officedocument.spreadsheetml.table+xml"/>
  <Override PartName="/xl/tables/table151.xml" ContentType="application/vnd.openxmlformats-officedocument.spreadsheetml.table+xml"/>
  <Override PartName="/xl/tables/table152.xml" ContentType="application/vnd.openxmlformats-officedocument.spreadsheetml.table+xml"/>
  <Override PartName="/xl/tables/table153.xml" ContentType="application/vnd.openxmlformats-officedocument.spreadsheetml.table+xml"/>
  <Override PartName="/xl/tables/table154.xml" ContentType="application/vnd.openxmlformats-officedocument.spreadsheetml.table+xml"/>
  <Override PartName="/xl/tables/table155.xml" ContentType="application/vnd.openxmlformats-officedocument.spreadsheetml.table+xml"/>
  <Override PartName="/xl/tables/table156.xml" ContentType="application/vnd.openxmlformats-officedocument.spreadsheetml.table+xml"/>
  <Override PartName="/xl/tables/table157.xml" ContentType="application/vnd.openxmlformats-officedocument.spreadsheetml.table+xml"/>
  <Override PartName="/xl/tables/table158.xml" ContentType="application/vnd.openxmlformats-officedocument.spreadsheetml.table+xml"/>
  <Override PartName="/xl/tables/table159.xml" ContentType="application/vnd.openxmlformats-officedocument.spreadsheetml.table+xml"/>
  <Override PartName="/xl/tables/table160.xml" ContentType="application/vnd.openxmlformats-officedocument.spreadsheetml.table+xml"/>
  <Override PartName="/xl/tables/table161.xml" ContentType="application/vnd.openxmlformats-officedocument.spreadsheetml.table+xml"/>
  <Override PartName="/xl/tables/table162.xml" ContentType="application/vnd.openxmlformats-officedocument.spreadsheetml.table+xml"/>
  <Override PartName="/xl/tables/table163.xml" ContentType="application/vnd.openxmlformats-officedocument.spreadsheetml.table+xml"/>
  <Override PartName="/xl/tables/table164.xml" ContentType="application/vnd.openxmlformats-officedocument.spreadsheetml.table+xml"/>
  <Override PartName="/xl/tables/table165.xml" ContentType="application/vnd.openxmlformats-officedocument.spreadsheetml.table+xml"/>
  <Override PartName="/xl/tables/table166.xml" ContentType="application/vnd.openxmlformats-officedocument.spreadsheetml.table+xml"/>
  <Override PartName="/xl/tables/table167.xml" ContentType="application/vnd.openxmlformats-officedocument.spreadsheetml.table+xml"/>
  <Override PartName="/xl/tables/table168.xml" ContentType="application/vnd.openxmlformats-officedocument.spreadsheetml.table+xml"/>
  <Override PartName="/xl/tables/table169.xml" ContentType="application/vnd.openxmlformats-officedocument.spreadsheetml.table+xml"/>
  <Override PartName="/xl/tables/table170.xml" ContentType="application/vnd.openxmlformats-officedocument.spreadsheetml.table+xml"/>
  <Override PartName="/xl/tables/table171.xml" ContentType="application/vnd.openxmlformats-officedocument.spreadsheetml.table+xml"/>
  <Override PartName="/xl/tables/table172.xml" ContentType="application/vnd.openxmlformats-officedocument.spreadsheetml.table+xml"/>
  <Override PartName="/xl/tables/table173.xml" ContentType="application/vnd.openxmlformats-officedocument.spreadsheetml.table+xml"/>
  <Override PartName="/xl/tables/table174.xml" ContentType="application/vnd.openxmlformats-officedocument.spreadsheetml.table+xml"/>
  <Override PartName="/xl/tables/table175.xml" ContentType="application/vnd.openxmlformats-officedocument.spreadsheetml.table+xml"/>
  <Override PartName="/xl/tables/table176.xml" ContentType="application/vnd.openxmlformats-officedocument.spreadsheetml.table+xml"/>
  <Override PartName="/xl/tables/table177.xml" ContentType="application/vnd.openxmlformats-officedocument.spreadsheetml.table+xml"/>
  <Override PartName="/xl/tables/table178.xml" ContentType="application/vnd.openxmlformats-officedocument.spreadsheetml.table+xml"/>
  <Override PartName="/xl/tables/table179.xml" ContentType="application/vnd.openxmlformats-officedocument.spreadsheetml.table+xml"/>
  <Override PartName="/xl/tables/table180.xml" ContentType="application/vnd.openxmlformats-officedocument.spreadsheetml.table+xml"/>
  <Override PartName="/xl/tables/table181.xml" ContentType="application/vnd.openxmlformats-officedocument.spreadsheetml.table+xml"/>
  <Override PartName="/xl/tables/table182.xml" ContentType="application/vnd.openxmlformats-officedocument.spreadsheetml.table+xml"/>
  <Override PartName="/xl/tables/table183.xml" ContentType="application/vnd.openxmlformats-officedocument.spreadsheetml.table+xml"/>
  <Override PartName="/xl/tables/table184.xml" ContentType="application/vnd.openxmlformats-officedocument.spreadsheetml.table+xml"/>
  <Override PartName="/xl/tables/table185.xml" ContentType="application/vnd.openxmlformats-officedocument.spreadsheetml.table+xml"/>
  <Override PartName="/xl/tables/table186.xml" ContentType="application/vnd.openxmlformats-officedocument.spreadsheetml.table+xml"/>
  <Override PartName="/xl/tables/table187.xml" ContentType="application/vnd.openxmlformats-officedocument.spreadsheetml.table+xml"/>
  <Override PartName="/xl/tables/table188.xml" ContentType="application/vnd.openxmlformats-officedocument.spreadsheetml.table+xml"/>
  <Override PartName="/xl/tables/table189.xml" ContentType="application/vnd.openxmlformats-officedocument.spreadsheetml.table+xml"/>
  <Override PartName="/xl/tables/table190.xml" ContentType="application/vnd.openxmlformats-officedocument.spreadsheetml.table+xml"/>
  <Override PartName="/xl/tables/table191.xml" ContentType="application/vnd.openxmlformats-officedocument.spreadsheetml.table+xml"/>
  <Override PartName="/xl/tables/table192.xml" ContentType="application/vnd.openxmlformats-officedocument.spreadsheetml.table+xml"/>
  <Override PartName="/xl/tables/table193.xml" ContentType="application/vnd.openxmlformats-officedocument.spreadsheetml.table+xml"/>
  <Override PartName="/xl/tables/table194.xml" ContentType="application/vnd.openxmlformats-officedocument.spreadsheetml.table+xml"/>
  <Override PartName="/xl/tables/table195.xml" ContentType="application/vnd.openxmlformats-officedocument.spreadsheetml.table+xml"/>
  <Override PartName="/xl/tables/table196.xml" ContentType="application/vnd.openxmlformats-officedocument.spreadsheetml.table+xml"/>
  <Override PartName="/xl/tables/table197.xml" ContentType="application/vnd.openxmlformats-officedocument.spreadsheetml.table+xml"/>
  <Override PartName="/xl/tables/table198.xml" ContentType="application/vnd.openxmlformats-officedocument.spreadsheetml.table+xml"/>
  <Override PartName="/xl/tables/table199.xml" ContentType="application/vnd.openxmlformats-officedocument.spreadsheetml.table+xml"/>
  <Override PartName="/xl/tables/table200.xml" ContentType="application/vnd.openxmlformats-officedocument.spreadsheetml.table+xml"/>
  <Override PartName="/xl/tables/table201.xml" ContentType="application/vnd.openxmlformats-officedocument.spreadsheetml.table+xml"/>
  <Override PartName="/xl/tables/table202.xml" ContentType="application/vnd.openxmlformats-officedocument.spreadsheetml.table+xml"/>
  <Override PartName="/xl/tables/table203.xml" ContentType="application/vnd.openxmlformats-officedocument.spreadsheetml.table+xml"/>
  <Override PartName="/xl/tables/table204.xml" ContentType="application/vnd.openxmlformats-officedocument.spreadsheetml.table+xml"/>
  <Override PartName="/xl/tables/table205.xml" ContentType="application/vnd.openxmlformats-officedocument.spreadsheetml.table+xml"/>
  <Override PartName="/xl/tables/table206.xml" ContentType="application/vnd.openxmlformats-officedocument.spreadsheetml.table+xml"/>
  <Override PartName="/xl/tables/table207.xml" ContentType="application/vnd.openxmlformats-officedocument.spreadsheetml.table+xml"/>
  <Override PartName="/xl/tables/table208.xml" ContentType="application/vnd.openxmlformats-officedocument.spreadsheetml.table+xml"/>
  <Override PartName="/xl/tables/table209.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rpe4ka722\Desktop\"/>
    </mc:Choice>
  </mc:AlternateContent>
  <bookViews>
    <workbookView xWindow="0" yWindow="0" windowWidth="23040" windowHeight="9192" tabRatio="917"/>
  </bookViews>
  <sheets>
    <sheet name="ОБЩИЕ ДАННЫЕ" sheetId="2" r:id="rId1"/>
    <sheet name="ДО,ПИР,КР" sheetId="220" r:id="rId2"/>
    <sheet name="РЕЕСТР ТД" sheetId="219" r:id="rId3"/>
    <sheet name="1" sheetId="1" r:id="rId4"/>
    <sheet name="2" sheetId="4" r:id="rId5"/>
    <sheet name="3" sheetId="5" r:id="rId6"/>
    <sheet name="4" sheetId="6" r:id="rId7"/>
    <sheet name="5" sheetId="7" r:id="rId8"/>
    <sheet name="6" sheetId="8" r:id="rId9"/>
    <sheet name="7" sheetId="9" r:id="rId10"/>
    <sheet name="8" sheetId="10" r:id="rId11"/>
    <sheet name="9" sheetId="11" r:id="rId12"/>
    <sheet name="10" sheetId="12" r:id="rId13"/>
    <sheet name="11" sheetId="13" r:id="rId14"/>
    <sheet name="12" sheetId="14" r:id="rId15"/>
    <sheet name="13" sheetId="15" r:id="rId16"/>
    <sheet name="14" sheetId="16" r:id="rId17"/>
    <sheet name="15" sheetId="17" r:id="rId18"/>
    <sheet name="16" sheetId="18" r:id="rId19"/>
    <sheet name="17" sheetId="19" r:id="rId20"/>
    <sheet name="18" sheetId="20" r:id="rId21"/>
    <sheet name="19" sheetId="21" r:id="rId22"/>
    <sheet name="20" sheetId="22" r:id="rId23"/>
    <sheet name="21" sheetId="23" r:id="rId24"/>
    <sheet name="22" sheetId="24" r:id="rId25"/>
    <sheet name="23" sheetId="25" r:id="rId26"/>
    <sheet name="24" sheetId="26" r:id="rId27"/>
    <sheet name="25" sheetId="78" r:id="rId28"/>
    <sheet name="26" sheetId="79" r:id="rId29"/>
    <sheet name="27" sheetId="80" r:id="rId30"/>
    <sheet name="28" sheetId="81" r:id="rId31"/>
    <sheet name="29" sheetId="204" r:id="rId32"/>
    <sheet name="30" sheetId="85" r:id="rId33"/>
    <sheet name="31" sheetId="86" r:id="rId34"/>
    <sheet name="32" sheetId="103" r:id="rId35"/>
    <sheet name="33" sheetId="107" r:id="rId36"/>
    <sheet name="34" sheetId="106" r:id="rId37"/>
    <sheet name="35" sheetId="105" r:id="rId38"/>
    <sheet name="36" sheetId="104" r:id="rId39"/>
    <sheet name="37" sheetId="147" r:id="rId40"/>
    <sheet name="38" sheetId="148" r:id="rId41"/>
    <sheet name="39" sheetId="150" r:id="rId42"/>
    <sheet name="40" sheetId="149" r:id="rId43"/>
    <sheet name="41" sheetId="110" r:id="rId44"/>
    <sheet name="42" sheetId="112" r:id="rId45"/>
    <sheet name="43" sheetId="111" r:id="rId46"/>
    <sheet name="44" sheetId="115" r:id="rId47"/>
    <sheet name="45" sheetId="116" r:id="rId48"/>
    <sheet name="46" sheetId="117" r:id="rId49"/>
    <sheet name="47" sheetId="118" r:id="rId50"/>
    <sheet name="48" sheetId="119" r:id="rId51"/>
    <sheet name="49" sheetId="123" r:id="rId52"/>
    <sheet name="50" sheetId="122" r:id="rId53"/>
    <sheet name="51" sheetId="124" r:id="rId54"/>
    <sheet name="52" sheetId="128" r:id="rId55"/>
    <sheet name="53" sheetId="129" r:id="rId56"/>
    <sheet name="54" sheetId="153" r:id="rId57"/>
    <sheet name="55" sheetId="152" r:id="rId58"/>
    <sheet name="56" sheetId="151" r:id="rId59"/>
    <sheet name="57" sheetId="134" r:id="rId60"/>
    <sheet name="58" sheetId="138" r:id="rId61"/>
    <sheet name="59" sheetId="137" r:id="rId62"/>
    <sheet name="60" sheetId="136" r:id="rId63"/>
    <sheet name="61" sheetId="135" r:id="rId64"/>
    <sheet name="62" sheetId="139" r:id="rId65"/>
    <sheet name="63" sheetId="140" r:id="rId66"/>
    <sheet name="64" sheetId="142" r:id="rId67"/>
    <sheet name="65" sheetId="141" r:id="rId68"/>
    <sheet name="66" sheetId="131" r:id="rId69"/>
    <sheet name="67" sheetId="130" r:id="rId70"/>
    <sheet name="68" sheetId="132" r:id="rId71"/>
    <sheet name="69" sheetId="133" r:id="rId72"/>
    <sheet name="70" sheetId="121" r:id="rId73"/>
    <sheet name="71" sheetId="82" r:id="rId74"/>
    <sheet name="72" sheetId="27" r:id="rId75"/>
    <sheet name="73" sheetId="28" r:id="rId76"/>
    <sheet name="74" sheetId="205" r:id="rId77"/>
    <sheet name="75" sheetId="29" r:id="rId78"/>
    <sheet name="76" sheetId="30" r:id="rId79"/>
    <sheet name="77" sheetId="87" r:id="rId80"/>
    <sheet name="78" sheetId="95" r:id="rId81"/>
    <sheet name="79" sheetId="96" r:id="rId82"/>
    <sheet name="80" sheetId="97" r:id="rId83"/>
    <sheet name="81" sheetId="166" r:id="rId84"/>
    <sheet name="82" sheetId="154" r:id="rId85"/>
    <sheet name="83" sheetId="88" r:id="rId86"/>
    <sheet name="84" sheetId="101" r:id="rId87"/>
    <sheet name="85" sheetId="126" r:id="rId88"/>
    <sheet name="86" sheetId="31" r:id="rId89"/>
    <sheet name="87" sheetId="113" r:id="rId90"/>
    <sheet name="88" sheetId="206" r:id="rId91"/>
    <sheet name="89" sheetId="207" r:id="rId92"/>
    <sheet name="90" sheetId="208" r:id="rId93"/>
    <sheet name="91" sheetId="203" r:id="rId94"/>
    <sheet name="92" sheetId="165" r:id="rId95"/>
    <sheet name="93" sheetId="202" r:id="rId96"/>
    <sheet name="94" sheetId="127" r:id="rId97"/>
    <sheet name="95" sheetId="143" r:id="rId98"/>
    <sheet name="96" sheetId="167" r:id="rId99"/>
    <sheet name="97" sheetId="168" r:id="rId100"/>
    <sheet name="98" sheetId="89" r:id="rId101"/>
    <sheet name="99" sheetId="90" r:id="rId102"/>
    <sheet name="100" sheetId="120" r:id="rId103"/>
    <sheet name="101" sheetId="209" r:id="rId104"/>
    <sheet name="102" sheetId="169" r:id="rId105"/>
    <sheet name="103" sheetId="170" r:id="rId106"/>
    <sheet name="104" sheetId="171" r:id="rId107"/>
    <sheet name="105" sheetId="172" r:id="rId108"/>
    <sheet name="106" sheetId="210" r:id="rId109"/>
    <sheet name="107" sheetId="145" r:id="rId110"/>
    <sheet name="108" sheetId="125" r:id="rId111"/>
    <sheet name="109" sheetId="173" r:id="rId112"/>
    <sheet name="110" sheetId="144" r:id="rId113"/>
    <sheet name="111" sheetId="174" r:id="rId114"/>
    <sheet name="112" sheetId="175" r:id="rId115"/>
    <sheet name="113" sheetId="213" r:id="rId116"/>
    <sheet name="114" sheetId="212" r:id="rId117"/>
    <sheet name="115" sheetId="211" r:id="rId118"/>
    <sheet name="116" sheetId="146" r:id="rId119"/>
    <sheet name="117" sheetId="176" r:id="rId120"/>
    <sheet name="118" sheetId="114" r:id="rId121"/>
    <sheet name="119" sheetId="177" r:id="rId122"/>
    <sheet name="120" sheetId="32" r:id="rId123"/>
    <sheet name="121" sheetId="33" r:id="rId124"/>
    <sheet name="122" sheetId="34" r:id="rId125"/>
    <sheet name="123" sheetId="35" r:id="rId126"/>
    <sheet name="124" sheetId="36" r:id="rId127"/>
    <sheet name="125" sheetId="37" r:id="rId128"/>
    <sheet name="126" sheetId="214" r:id="rId129"/>
    <sheet name="127" sheetId="155" r:id="rId130"/>
    <sheet name="128" sheetId="156" r:id="rId131"/>
    <sheet name="129" sheetId="157" r:id="rId132"/>
    <sheet name="130" sheetId="160" r:id="rId133"/>
    <sheet name="131" sheetId="159" r:id="rId134"/>
    <sheet name="132" sheetId="158" r:id="rId135"/>
    <sheet name="133" sheetId="38" r:id="rId136"/>
    <sheet name="134" sheetId="39" r:id="rId137"/>
    <sheet name="135" sheetId="40" r:id="rId138"/>
    <sheet name="136" sheetId="41" r:id="rId139"/>
    <sheet name="137" sheetId="42" r:id="rId140"/>
    <sheet name="138" sheetId="43" r:id="rId141"/>
    <sheet name="139" sheetId="44" r:id="rId142"/>
    <sheet name="140" sheetId="45" r:id="rId143"/>
    <sheet name="141" sheetId="46" r:id="rId144"/>
    <sheet name="142" sheetId="47" r:id="rId145"/>
    <sheet name="143" sheetId="48" r:id="rId146"/>
    <sheet name="144" sheetId="49" r:id="rId147"/>
    <sheet name="145" sheetId="50" r:id="rId148"/>
    <sheet name="146" sheetId="51" r:id="rId149"/>
    <sheet name="147" sheetId="52" r:id="rId150"/>
    <sheet name="148" sheetId="53" r:id="rId151"/>
    <sheet name="149" sheetId="54" r:id="rId152"/>
    <sheet name="150" sheetId="55" r:id="rId153"/>
    <sheet name="151" sheetId="56" r:id="rId154"/>
    <sheet name="152" sheetId="57" r:id="rId155"/>
    <sheet name="153" sheetId="58" r:id="rId156"/>
    <sheet name="154" sheetId="59" r:id="rId157"/>
    <sheet name="155" sheetId="60" r:id="rId158"/>
    <sheet name="156" sheetId="61" r:id="rId159"/>
    <sheet name="157" sheetId="62" r:id="rId160"/>
    <sheet name="158" sheetId="63" r:id="rId161"/>
    <sheet name="159" sheetId="64" r:id="rId162"/>
    <sheet name="160" sheetId="65" r:id="rId163"/>
    <sheet name="161" sheetId="92" r:id="rId164"/>
    <sheet name="162" sheetId="93" r:id="rId165"/>
    <sheet name="163" sheetId="216" r:id="rId166"/>
    <sheet name="164" sheetId="215" r:id="rId167"/>
    <sheet name="165" sheetId="83" r:id="rId168"/>
    <sheet name="166" sheetId="84" r:id="rId169"/>
    <sheet name="167" sheetId="66" r:id="rId170"/>
    <sheet name="168" sheetId="67" r:id="rId171"/>
    <sheet name="169" sheetId="68" r:id="rId172"/>
    <sheet name="170" sheetId="69" r:id="rId173"/>
    <sheet name="171" sheetId="70" r:id="rId174"/>
    <sheet name="172" sheetId="178" r:id="rId175"/>
    <sheet name="173" sheetId="179" r:id="rId176"/>
    <sheet name="174" sheetId="180" r:id="rId177"/>
    <sheet name="175" sheetId="181" r:id="rId178"/>
    <sheet name="176" sheetId="182" r:id="rId179"/>
    <sheet name="177" sheetId="183" r:id="rId180"/>
    <sheet name="178" sheetId="108" r:id="rId181"/>
    <sheet name="179" sheetId="109" r:id="rId182"/>
    <sheet name="180" sheetId="161" r:id="rId183"/>
    <sheet name="181" sheetId="164" r:id="rId184"/>
    <sheet name="182" sheetId="163" r:id="rId185"/>
    <sheet name="183" sheetId="162" r:id="rId186"/>
    <sheet name="184" sheetId="98" r:id="rId187"/>
    <sheet name="185" sheetId="99" r:id="rId188"/>
    <sheet name="186" sheetId="100" r:id="rId189"/>
    <sheet name="187" sheetId="72" r:id="rId190"/>
    <sheet name="188" sheetId="73" r:id="rId191"/>
    <sheet name="189" sheetId="74" r:id="rId192"/>
    <sheet name="190" sheetId="75" r:id="rId193"/>
    <sheet name="191" sheetId="76" r:id="rId194"/>
    <sheet name="192" sheetId="94" r:id="rId195"/>
    <sheet name="193" sheetId="184" r:id="rId196"/>
    <sheet name="194" sheetId="185" r:id="rId197"/>
    <sheet name="195" sheetId="186" r:id="rId198"/>
    <sheet name="196" sheetId="197" r:id="rId199"/>
    <sheet name="197" sheetId="200" r:id="rId200"/>
    <sheet name="198" sheetId="190" r:id="rId201"/>
    <sheet name="199" sheetId="191" r:id="rId202"/>
    <sheet name="200" sheetId="192" r:id="rId203"/>
    <sheet name="201" sheetId="193" r:id="rId204"/>
    <sheet name="202" sheetId="194" r:id="rId205"/>
    <sheet name="203" sheetId="195" r:id="rId206"/>
    <sheet name="204" sheetId="196" r:id="rId207"/>
    <sheet name="205" sheetId="217" r:id="rId208"/>
    <sheet name="206" sheetId="218" r:id="rId209"/>
  </sheets>
  <definedNames>
    <definedName name="_xlnm._FilterDatabase" localSheetId="0" hidden="1">'ОБЩИЕ ДАННЫЕ'!$A$2:$AU$201</definedName>
    <definedName name="_xlnm.Print_Area" localSheetId="0">'ОБЩИЕ ДАННЫЕ'!$A$2:$AU$214</definedName>
    <definedName name="Z_0188102A_3361_45AA_9B28_B4F03ABF58F1_.wvu.FilterData" localSheetId="0" hidden="1">'ОБЩИЕ ДАННЫЕ'!$A$2:$AS$2</definedName>
    <definedName name="Z_030ECE26_5F42_45D9_ADF2_058F37C05DE9_.wvu.FilterData" localSheetId="0" hidden="1">'ОБЩИЕ ДАННЫЕ'!#REF!</definedName>
    <definedName name="Z_09308B65_78F6_422E_B6DF_575048CB5D5F_.wvu.FilterData" localSheetId="0" hidden="1">'ОБЩИЕ ДАННЫЕ'!#REF!</definedName>
    <definedName name="Z_10D99420_6F24_46C3_9EAB_5B06B3457E69_.wvu.FilterData" localSheetId="0" hidden="1">'ОБЩИЕ ДАННЫЕ'!#REF!</definedName>
    <definedName name="Z_145D91F1_CE6F_453F_B18A_F36014F8E059_.wvu.FilterData" localSheetId="0" hidden="1">'ОБЩИЕ ДАННЫЕ'!#REF!</definedName>
    <definedName name="Z_15F8D1AD_F7C9_48C7_8D3D_256A3797E153_.wvu.FilterData" localSheetId="0" hidden="1">'ОБЩИЕ ДАННЫЕ'!$A$4:$AS$205</definedName>
    <definedName name="Z_15F8D1AD_F7C9_48C7_8D3D_256A3797E153_.wvu.Rows" localSheetId="0" hidden="1">'ОБЩИЕ ДАННЫЕ'!#REF!</definedName>
    <definedName name="Z_1A4D7B00_7519_49EB_8AF4_3F87D2F6E884_.wvu.FilterData" localSheetId="0" hidden="1">'ОБЩИЕ ДАННЫЕ'!#REF!</definedName>
    <definedName name="Z_1B3BF7DA_CFB2_4EDB_A037_1D1A9565723D_.wvu.FilterData" localSheetId="0" hidden="1">'ОБЩИЕ ДАННЫЕ'!#REF!</definedName>
    <definedName name="Z_1C5D8A7E_93C3_4C3B_A197_B85894FD4E30_.wvu.FilterData" localSheetId="0" hidden="1">'ОБЩИЕ ДАННЫЕ'!$A$4:$AS$205</definedName>
    <definedName name="Z_207DE7A4_4317_4110_9F77_4630E2ED2509_.wvu.FilterData" localSheetId="0" hidden="1">'ОБЩИЕ ДАННЫЕ'!#REF!</definedName>
    <definedName name="Z_22022578_83EE_4184_B2F3_4C87FED8C032_.wvu.FilterData" localSheetId="0" hidden="1">'ОБЩИЕ ДАННЫЕ'!#REF!</definedName>
    <definedName name="Z_2920A00B_F6C6_4A7A_84CE_3AFCEA89DE71_.wvu.FilterData" localSheetId="0" hidden="1">'ОБЩИЕ ДАННЫЕ'!#REF!</definedName>
    <definedName name="Z_2F2C08FE_D4C1_481B_94E4_84688886D5E5_.wvu.FilterData" localSheetId="0" hidden="1">'ОБЩИЕ ДАННЫЕ'!#REF!</definedName>
    <definedName name="Z_301930EE_1331_47DF_8D18_C7650F04ED64_.wvu.FilterData" localSheetId="0" hidden="1">'ОБЩИЕ ДАННЫЕ'!#REF!</definedName>
    <definedName name="Z_31B8F5C5_B225_4756_ACFA_CB289485ADCE_.wvu.FilterData" localSheetId="0" hidden="1">'ОБЩИЕ ДАННЫЕ'!#REF!</definedName>
    <definedName name="Z_33CE1DD9_9F43_46AE_8051_BC5EEAE52A00_.wvu.FilterData" localSheetId="0" hidden="1">'ОБЩИЕ ДАННЫЕ'!#REF!</definedName>
    <definedName name="Z_3A114AEA_03E1_4729_9ED4_126EF0AFD9C3_.wvu.FilterData" localSheetId="0" hidden="1">'ОБЩИЕ ДАННЫЕ'!#REF!</definedName>
    <definedName name="Z_3D4B6F13_03E1_4042_B8CA_F927A0A6D487_.wvu.FilterData" localSheetId="0" hidden="1">'ОБЩИЕ ДАННЫЕ'!#REF!</definedName>
    <definedName name="Z_3F2EAE39_DB02_423E_B739_68642584C834_.wvu.FilterData" localSheetId="0" hidden="1">'ОБЩИЕ ДАННЫЕ'!#REF!</definedName>
    <definedName name="Z_4AD72AB1_D2BD_4E13_AEAE_6D89FAE23C62_.wvu.FilterData" localSheetId="0" hidden="1">'ОБЩИЕ ДАННЫЕ'!#REF!</definedName>
    <definedName name="Z_4F5E1170_43A1_4D84_9538_EACC84D8DD19_.wvu.FilterData" localSheetId="0" hidden="1">'ОБЩИЕ ДАННЫЕ'!#REF!</definedName>
    <definedName name="Z_50F75B69_C060_47F9_A021_6871823F9046_.wvu.FilterData" localSheetId="0" hidden="1">'ОБЩИЕ ДАННЫЕ'!#REF!</definedName>
    <definedName name="Z_528B7CBD_FE3B_4928_9EC6_13880EF94AC2_.wvu.Cols" localSheetId="0" hidden="1">'ОБЩИЕ ДАННЫЕ'!$E:$AP</definedName>
    <definedName name="Z_528B7CBD_FE3B_4928_9EC6_13880EF94AC2_.wvu.FilterData" localSheetId="0" hidden="1">'ОБЩИЕ ДАННЫЕ'!#REF!</definedName>
    <definedName name="Z_56C93025_C95F_43F0_8684_88B9D281C088_.wvu.FilterData" localSheetId="0" hidden="1">'ОБЩИЕ ДАННЫЕ'!#REF!</definedName>
    <definedName name="Z_5A6E850B_C637_443F_A6C0_CCB667387216_.wvu.FilterData" localSheetId="0" hidden="1">'ОБЩИЕ ДАННЫЕ'!#REF!</definedName>
    <definedName name="Z_5ABB06CF_86F1_4B5F_9A29_65973BC7617F_.wvu.FilterData" localSheetId="0" hidden="1">'ОБЩИЕ ДАННЫЕ'!#REF!</definedName>
    <definedName name="Z_5C177514_83AA_4383_B512_43BE7FE4142D_.wvu.FilterData" localSheetId="0" hidden="1">'ОБЩИЕ ДАННЫЕ'!#REF!</definedName>
    <definedName name="Z_616AFAF6_34EE_485F_B2B5_229281E9D1F4_.wvu.FilterData" localSheetId="0" hidden="1">'ОБЩИЕ ДАННЫЕ'!#REF!</definedName>
    <definedName name="Z_65AB9DF3_BFCC_4262_875C_63635196199E_.wvu.FilterData" localSheetId="0" hidden="1">'ОБЩИЕ ДАННЫЕ'!#REF!</definedName>
    <definedName name="Z_68C53C3A_57D7_4659_83E5_069320E08D83_.wvu.FilterData" localSheetId="0" hidden="1">'ОБЩИЕ ДАННЫЕ'!#REF!</definedName>
    <definedName name="Z_68D120D7_9F9B_4B99_99B2_4579D71C9EFC_.wvu.FilterData" localSheetId="0" hidden="1">'ОБЩИЕ ДАННЫЕ'!#REF!</definedName>
    <definedName name="Z_6B44556B_1513_45AE_9974_E93FC2569CAA_.wvu.FilterData" localSheetId="0" hidden="1">'ОБЩИЕ ДАННЫЕ'!#REF!</definedName>
    <definedName name="Z_736283F8_0BB8_4DFB_9B9D_FD802AAA4CA2_.wvu.FilterData" localSheetId="0" hidden="1">'ОБЩИЕ ДАННЫЕ'!#REF!</definedName>
    <definedName name="Z_758244EB_B1DE_4FA4_AE96_506DBE757947_.wvu.FilterData" localSheetId="0" hidden="1">'ОБЩИЕ ДАННЫЕ'!#REF!</definedName>
    <definedName name="Z_77E6ED3B_0EEF_4195_8B85_054384722C3A_.wvu.FilterData" localSheetId="0" hidden="1">'ОБЩИЕ ДАННЫЕ'!#REF!</definedName>
    <definedName name="Z_77EDEC46_78C4_4708_AAF4_4A356910FA87_.wvu.FilterData" localSheetId="0" hidden="1">'ОБЩИЕ ДАННЫЕ'!#REF!</definedName>
    <definedName name="Z_7A1579E8_C9A3_4D87_A2C8_7A746E66273E_.wvu.FilterData" localSheetId="0" hidden="1">'ОБЩИЕ ДАННЫЕ'!#REF!</definedName>
    <definedName name="Z_7B980C20_B378_4780_A7F5_4ED4CABF130C_.wvu.FilterData" localSheetId="0" hidden="1">'ОБЩИЕ ДАННЫЕ'!#REF!</definedName>
    <definedName name="Z_7BC909C4_4A01_4CF0_8ED7_560661C359AE_.wvu.FilterData" localSheetId="0" hidden="1">'ОБЩИЕ ДАННЫЕ'!#REF!</definedName>
    <definedName name="Z_7DD1539C_09D1_4247_9E8A_DCFF6B786618_.wvu.FilterData" localSheetId="0" hidden="1">'ОБЩИЕ ДАННЫЕ'!#REF!</definedName>
    <definedName name="Z_7E41247E_ED5B_4A03_840F_E6A6752DC2E1_.wvu.FilterData" localSheetId="0" hidden="1">'ОБЩИЕ ДАННЫЕ'!#REF!</definedName>
    <definedName name="Z_7EC299BE_808A_4624_946E_F0103C00146E_.wvu.FilterData" localSheetId="0" hidden="1">'ОБЩИЕ ДАННЫЕ'!#REF!</definedName>
    <definedName name="Z_80A55D4C_05E4_48CB_9791_4C5C542E418F_.wvu.FilterData" localSheetId="0" hidden="1">'ОБЩИЕ ДАННЫЕ'!#REF!</definedName>
    <definedName name="Z_81B39AE0_48D7_44F5_8C53_F6DFA9AC947B_.wvu.FilterData" localSheetId="0" hidden="1">'ОБЩИЕ ДАННЫЕ'!#REF!</definedName>
    <definedName name="Z_86A17732_2BA5_4B1C_A204_AAC953335227_.wvu.FilterData" localSheetId="0" hidden="1">'ОБЩИЕ ДАННЫЕ'!#REF!</definedName>
    <definedName name="Z_87486271_4048_4D12_B5F1_6F9F52AD34B9_.wvu.FilterData" localSheetId="0" hidden="1">'ОБЩИЕ ДАННЫЕ'!#REF!</definedName>
    <definedName name="Z_89C16E53_6F90_426D_B619_B752C4D2F3C9_.wvu.FilterData" localSheetId="0" hidden="1">'ОБЩИЕ ДАННЫЕ'!#REF!</definedName>
    <definedName name="Z_8ACD39E9_6A66_4C7C_92D9_8DBCCA33A05C_.wvu.FilterData" localSheetId="0" hidden="1">'ОБЩИЕ ДАННЫЕ'!#REF!</definedName>
    <definedName name="Z_8AD569D8_5FC8_4F4E_96F9_9BA454CC4607_.wvu.FilterData" localSheetId="0" hidden="1">'ОБЩИЕ ДАННЫЕ'!#REF!</definedName>
    <definedName name="Z_8E624D32_6426_4FCE_8343_B808C92988D0_.wvu.FilterData" localSheetId="0" hidden="1">'ОБЩИЕ ДАННЫЕ'!#REF!</definedName>
    <definedName name="Z_8F152569_B565_423B_802E_26482A9B0F26_.wvu.FilterData" localSheetId="0" hidden="1">'ОБЩИЕ ДАННЫЕ'!#REF!</definedName>
    <definedName name="Z_8F79C01C_EBB4_4DB0_B4D6_531B95FC54BB_.wvu.FilterData" localSheetId="0" hidden="1">'ОБЩИЕ ДАННЫЕ'!#REF!</definedName>
    <definedName name="Z_93B391F4_9CC5_4BD8_B192_3125E9E027FB_.wvu.FilterData" localSheetId="0" hidden="1">'ОБЩИЕ ДАННЫЕ'!#REF!</definedName>
    <definedName name="Z_9613F447_35FC_4C9D_9E37_1F4D7E44FEEE_.wvu.FilterData" localSheetId="0" hidden="1">'ОБЩИЕ ДАННЫЕ'!#REF!</definedName>
    <definedName name="Z_96ED343B_057E_4C59_900C_96D23E46090D_.wvu.FilterData" localSheetId="0" hidden="1">'ОБЩИЕ ДАННЫЕ'!#REF!</definedName>
    <definedName name="Z_971F398A_DECE_4A16_9359_30AE64F7D3F4_.wvu.FilterData" localSheetId="0" hidden="1">'ОБЩИЕ ДАННЫЕ'!#REF!</definedName>
    <definedName name="Z_98E3DDFF_3562_4C60_9C9D_1F0D6CCB604C_.wvu.FilterData" localSheetId="0" hidden="1">'ОБЩИЕ ДАННЫЕ'!#REF!</definedName>
    <definedName name="Z_9FB6DEC0_D976_478D_AEF0_67FE8F0638E9_.wvu.FilterData" localSheetId="0" hidden="1">'ОБЩИЕ ДАННЫЕ'!#REF!</definedName>
    <definedName name="Z_A25EB648_5F5C_405E_8763_83E3A2D30C25_.wvu.FilterData" localSheetId="0" hidden="1">'ОБЩИЕ ДАННЫЕ'!#REF!</definedName>
    <definedName name="Z_A4EB37BE_F2D2_4C0D_A21E_CD5C7DFB0329_.wvu.FilterData" localSheetId="0" hidden="1">'ОБЩИЕ ДАННЫЕ'!#REF!</definedName>
    <definedName name="Z_A5E13B8A_425B_4D4B_AAEF_D8EF6BC6E441_.wvu.FilterData" localSheetId="0" hidden="1">'ОБЩИЕ ДАННЫЕ'!#REF!</definedName>
    <definedName name="Z_AA65EDEC_6A21_40FA_B4EB_3CDA28716FDE_.wvu.FilterData" localSheetId="0" hidden="1">'ОБЩИЕ ДАННЫЕ'!#REF!</definedName>
    <definedName name="Z_AB7AC6E2_508E_4092_9B41_44D99DFDF68B_.wvu.FilterData" localSheetId="0" hidden="1">'ОБЩИЕ ДАННЫЕ'!#REF!</definedName>
    <definedName name="Z_AC0DE1F4_2A7F_473D_ABB9_EA6D8C5D80C5_.wvu.FilterData" localSheetId="0" hidden="1">'ОБЩИЕ ДАННЫЕ'!#REF!</definedName>
    <definedName name="Z_B22C7A14_1387_443D_BC32_180580B797D1_.wvu.FilterData" localSheetId="0" hidden="1">'ОБЩИЕ ДАННЫЕ'!#REF!</definedName>
    <definedName name="Z_B64B5710_31C9_45A0_8D9B_9F6D80F4C0B1_.wvu.FilterData" localSheetId="0" hidden="1">'ОБЩИЕ ДАННЫЕ'!#REF!</definedName>
    <definedName name="Z_C08E425B_226D_49A8_8244_0C12FFD5B6D7_.wvu.FilterData" localSheetId="0" hidden="1">'ОБЩИЕ ДАННЫЕ'!#REF!</definedName>
    <definedName name="Z_C0A59DAA_865F_44A7_BFB9_522AF5404BFC_.wvu.FilterData" localSheetId="0" hidden="1">'ОБЩИЕ ДАННЫЕ'!$A$2:$AS$2</definedName>
    <definedName name="Z_C316348D_8B22_4B21_9BD7_CC9CAB4B20C0_.wvu.FilterData" localSheetId="0" hidden="1">'ОБЩИЕ ДАННЫЕ'!#REF!</definedName>
    <definedName name="Z_C4742C36_072A_4465_9139_C46A6B3260C5_.wvu.FilterData" localSheetId="0" hidden="1">'ОБЩИЕ ДАННЫЕ'!#REF!</definedName>
    <definedName name="Z_C585A8E8_B08C_4FF1_A13E_E7934D655D2D_.wvu.FilterData" localSheetId="0" hidden="1">'ОБЩИЕ ДАННЫЕ'!#REF!</definedName>
    <definedName name="Z_CA90414B_5D22_43E4_892A_0E3434E391F5_.wvu.FilterData" localSheetId="0" hidden="1">'ОБЩИЕ ДАННЫЕ'!#REF!</definedName>
    <definedName name="Z_CAE2C2B2_F24D_49BF_B5E9_C9872E307EF8_.wvu.FilterData" localSheetId="0" hidden="1">'ОБЩИЕ ДАННЫЕ'!#REF!</definedName>
    <definedName name="Z_CAF3838B_D3AE_4E2F_B2B6_B1E112874122_.wvu.FilterData" localSheetId="0" hidden="1">'ОБЩИЕ ДАННЫЕ'!#REF!</definedName>
    <definedName name="Z_D9500F5A_5C5E_4949_A5C5_218F56A9FDAA_.wvu.FilterData" localSheetId="0" hidden="1">'ОБЩИЕ ДАННЫЕ'!#REF!</definedName>
    <definedName name="Z_DCC5C8B5_44D5_43D4_BAE5_9E04C5FF02E5_.wvu.FilterData" localSheetId="0" hidden="1">'ОБЩИЕ ДАННЫЕ'!#REF!</definedName>
    <definedName name="Z_DE713D19_076C_4209_BA86_5F419C95C5EC_.wvu.FilterData" localSheetId="0" hidden="1">'ОБЩИЕ ДАННЫЕ'!#REF!</definedName>
    <definedName name="Z_DEE1E9C1_04B3_45B8_B667_503AAE176A0A_.wvu.FilterData" localSheetId="0" hidden="1">'ОБЩИЕ ДАННЫЕ'!$A$2:$AS$2</definedName>
    <definedName name="Z_E14FDF3E_043F_46B6_AF37_F66839D3D54B_.wvu.FilterData" localSheetId="0" hidden="1">'ОБЩИЕ ДАННЫЕ'!#REF!</definedName>
    <definedName name="Z_E33881CB_3EE4_42CE_9F1E_A5D1BC43E320_.wvu.FilterData" localSheetId="0" hidden="1">'ОБЩИЕ ДАННЫЕ'!#REF!</definedName>
    <definedName name="Z_E3B1A060_5BF4_4EDE_88AF_4A7195AF9C63_.wvu.FilterData" localSheetId="0" hidden="1">'ОБЩИЕ ДАННЫЕ'!$A$4:$AS$205</definedName>
    <definedName name="Z_E50835C3_1772_4F74_B57F_78A8DC825A74_.wvu.FilterData" localSheetId="0" hidden="1">'ОБЩИЕ ДАННЫЕ'!#REF!</definedName>
    <definedName name="Z_E6DD9CBA_E893_448B_9404_F036069C9F50_.wvu.FilterData" localSheetId="0" hidden="1">'ОБЩИЕ ДАННЫЕ'!#REF!</definedName>
    <definedName name="Z_E87E5E6C_EFC8_4C8C_BC89_B24DB80EB78E_.wvu.FilterData" localSheetId="0" hidden="1">'ОБЩИЕ ДАННЫЕ'!#REF!</definedName>
    <definedName name="Z_E9D347F0_34AE_4379_AE18_92708CA25DBE_.wvu.FilterData" localSheetId="0" hidden="1">'ОБЩИЕ ДАННЫЕ'!#REF!</definedName>
    <definedName name="Z_F29EDA99_E552_4365_9AD0_46683AA165D3_.wvu.FilterData" localSheetId="0" hidden="1">'ОБЩИЕ ДАННЫЕ'!#REF!</definedName>
    <definedName name="Z_F73AF65A_DD06_415C_A6ED_E359DE9450FC_.wvu.FilterData" localSheetId="0" hidden="1">'ОБЩИЕ ДАННЫЕ'!#REF!</definedName>
    <definedName name="Z_FC390092_C4E7_4C24_B2EF_D71271E64B1E_.wvu.FilterData" localSheetId="0" hidden="1">'ОБЩИЕ ДАННЫЕ'!#REF!</definedName>
    <definedName name="Z_FD478B2B_4951_4C0D_8706_7524A7125C4A_.wvu.FilterData" localSheetId="0" hidden="1">'ОБЩИЕ ДАННЫЕ'!#REF!</definedName>
    <definedName name="Z_FE024EAF_71D4_4EBC_A5D6_8DBFFFB6E31F_.wvu.FilterData" localSheetId="0" hidden="1">'ОБЩИЕ ДАННЫЕ'!#REF!</definedName>
    <definedName name="Z_FEBB00B9_BC3F_4A97_B7EB_BAE70A38D7E5_.wvu.FilterData" localSheetId="0" hidden="1">'ОБЩИЕ ДАННЫЕ'!#REF!</definedName>
    <definedName name="Z_FF775447_2906_42B2_B59E_7F8DB14C6B69_.wvu.FilterData" localSheetId="0" hidden="1">'ОБЩИЕ ДАННЫЕ'!#REF!</definedName>
  </definedNames>
  <calcPr calcId="162913" refMode="R1C1"/>
</workbook>
</file>

<file path=xl/calcChain.xml><?xml version="1.0" encoding="utf-8"?>
<calcChain xmlns="http://schemas.openxmlformats.org/spreadsheetml/2006/main">
  <c r="Q102" i="2" l="1"/>
  <c r="S31" i="2"/>
  <c r="O134" i="2"/>
  <c r="Q169" i="2"/>
  <c r="S159" i="2"/>
  <c r="Q159" i="2"/>
  <c r="O159" i="2"/>
  <c r="Q163" i="2"/>
  <c r="Q160" i="2"/>
  <c r="O190" i="2"/>
  <c r="S96" i="2"/>
  <c r="S82" i="2"/>
  <c r="U124" i="2" l="1"/>
  <c r="U125" i="2"/>
  <c r="U142" i="2"/>
  <c r="U151" i="2"/>
  <c r="U158" i="2"/>
  <c r="U196" i="2"/>
  <c r="U167" i="2"/>
  <c r="U168" i="2"/>
  <c r="U129" i="2"/>
  <c r="U130" i="2"/>
  <c r="U141" i="2"/>
  <c r="U194" i="2"/>
  <c r="U165" i="2"/>
  <c r="U197" i="2"/>
  <c r="U198" i="2"/>
  <c r="U170" i="2"/>
  <c r="U171" i="2"/>
  <c r="U183" i="2"/>
  <c r="U135" i="2"/>
  <c r="U136" i="2"/>
  <c r="U185" i="2"/>
  <c r="U137" i="2"/>
  <c r="U138" i="2"/>
  <c r="U186" i="2"/>
  <c r="U139" i="2"/>
  <c r="U140" i="2"/>
  <c r="U187" i="2"/>
  <c r="U144" i="2"/>
  <c r="U145" i="2"/>
  <c r="U146" i="2"/>
  <c r="U148" i="2"/>
  <c r="U189" i="2"/>
  <c r="U152" i="2"/>
  <c r="U191" i="2"/>
  <c r="U154" i="2"/>
  <c r="U155" i="2"/>
  <c r="U192" i="2"/>
  <c r="U156" i="2"/>
  <c r="U157" i="2"/>
  <c r="U193" i="2"/>
  <c r="U160" i="2"/>
  <c r="U161" i="2"/>
  <c r="U195" i="2"/>
  <c r="U162" i="2"/>
  <c r="U163" i="2"/>
  <c r="U127" i="2"/>
  <c r="U128" i="2"/>
  <c r="U199" i="2"/>
  <c r="U184" i="2"/>
  <c r="U115" i="2"/>
  <c r="U143" i="2"/>
  <c r="U4" i="2"/>
  <c r="U175" i="2"/>
  <c r="U3" i="2"/>
  <c r="U174" i="2"/>
  <c r="U176" i="2"/>
  <c r="U179" i="2"/>
  <c r="U123" i="2"/>
  <c r="U172" i="2"/>
  <c r="U120" i="2"/>
  <c r="U173" i="2"/>
  <c r="U114" i="2"/>
  <c r="U180" i="2"/>
  <c r="U182" i="2"/>
  <c r="U177" i="2"/>
  <c r="U122" i="2"/>
  <c r="U119" i="2"/>
  <c r="U121" i="2"/>
  <c r="U17" i="2"/>
  <c r="U32" i="2"/>
  <c r="U10" i="2"/>
  <c r="U12" i="2"/>
  <c r="U19" i="2"/>
  <c r="U18" i="2"/>
  <c r="U38" i="2"/>
  <c r="U23" i="2"/>
  <c r="U133" i="2"/>
  <c r="U131" i="2"/>
  <c r="U36" i="2"/>
  <c r="U13" i="2"/>
  <c r="U14" i="2"/>
  <c r="U25" i="2"/>
  <c r="U7" i="2"/>
  <c r="U26" i="2"/>
  <c r="U27" i="2"/>
  <c r="U9" i="2"/>
  <c r="U30" i="2"/>
  <c r="U5" i="2"/>
  <c r="U52" i="2"/>
  <c r="U45" i="2"/>
  <c r="U67" i="2"/>
  <c r="U89" i="2"/>
  <c r="U29" i="2"/>
  <c r="U109" i="2"/>
  <c r="U108" i="2"/>
  <c r="U97" i="2"/>
  <c r="U86" i="2"/>
  <c r="U41" i="2"/>
  <c r="U105" i="2"/>
  <c r="U112" i="2"/>
  <c r="U111" i="2"/>
  <c r="U78" i="2"/>
  <c r="U80" i="2"/>
  <c r="U81" i="2"/>
  <c r="U53" i="2"/>
  <c r="U54" i="2"/>
  <c r="U55" i="2"/>
  <c r="U56" i="2"/>
  <c r="U57" i="2"/>
  <c r="U58" i="2"/>
  <c r="U59" i="2"/>
  <c r="U60" i="2"/>
  <c r="U61" i="2"/>
  <c r="U47" i="2"/>
  <c r="U100" i="2"/>
  <c r="U107" i="2"/>
  <c r="U110" i="2"/>
  <c r="U79" i="2"/>
  <c r="U77" i="2"/>
  <c r="U76" i="2"/>
  <c r="U62" i="2"/>
  <c r="U73" i="2"/>
  <c r="U39" i="2"/>
  <c r="U40" i="2"/>
  <c r="U83" i="2"/>
  <c r="U103" i="2"/>
  <c r="U69" i="2"/>
  <c r="U71" i="2"/>
  <c r="U72" i="2"/>
  <c r="U74" i="2"/>
  <c r="U75" i="2"/>
  <c r="U44" i="2"/>
  <c r="U66" i="2"/>
  <c r="U84" i="2"/>
  <c r="U104" i="2"/>
  <c r="U46" i="2"/>
  <c r="U68" i="2"/>
  <c r="U99" i="2"/>
  <c r="U106" i="2"/>
  <c r="U88" i="2"/>
  <c r="U65" i="2"/>
  <c r="U43" i="2"/>
  <c r="U85" i="2"/>
  <c r="U42" i="2"/>
  <c r="U64" i="2"/>
  <c r="U87" i="2"/>
  <c r="U48" i="2"/>
  <c r="U51" i="2"/>
  <c r="U70" i="2"/>
  <c r="U49" i="2"/>
  <c r="U37" i="2"/>
  <c r="U113" i="2"/>
  <c r="U93" i="2"/>
  <c r="U181" i="2"/>
  <c r="U91" i="2"/>
  <c r="U21" i="2"/>
  <c r="U20" i="2"/>
  <c r="U24" i="2"/>
  <c r="U11" i="2"/>
  <c r="U15" i="2"/>
  <c r="U16" i="2"/>
  <c r="U28" i="2"/>
  <c r="U201" i="2"/>
  <c r="U98" i="2"/>
  <c r="U101" i="2"/>
  <c r="Q151" i="2" l="1"/>
  <c r="Q129" i="2"/>
  <c r="Q141" i="2"/>
  <c r="Q194" i="2"/>
  <c r="Q186" i="2"/>
  <c r="Q154" i="2"/>
  <c r="Q128" i="2"/>
  <c r="Q164" i="2"/>
  <c r="Q199" i="2"/>
  <c r="Q184" i="2"/>
  <c r="Q116" i="2"/>
  <c r="Q118" i="2"/>
  <c r="Q117" i="2"/>
  <c r="Q35" i="2"/>
  <c r="Q34" i="2"/>
  <c r="Q176" i="2"/>
  <c r="Q126" i="2"/>
  <c r="Q119" i="2"/>
  <c r="Q132" i="2"/>
  <c r="Q8" i="2"/>
  <c r="Q12" i="2"/>
  <c r="Q131" i="2"/>
  <c r="Q22" i="2"/>
  <c r="Q7" i="2"/>
  <c r="Q90" i="2"/>
  <c r="Q82" i="2"/>
  <c r="Q63" i="2"/>
  <c r="Q96" i="2"/>
  <c r="Q92" i="2"/>
  <c r="Q94" i="2"/>
  <c r="Q95" i="2"/>
  <c r="Q88" i="2"/>
  <c r="Q43" i="2"/>
  <c r="O193" i="2"/>
  <c r="O166" i="2" l="1"/>
  <c r="O128" i="2"/>
  <c r="O179" i="2"/>
  <c r="M6" i="204" l="1"/>
  <c r="M5" i="204"/>
  <c r="O188" i="2" l="1"/>
  <c r="O152" i="2"/>
  <c r="O153" i="2"/>
  <c r="O192" i="2"/>
  <c r="O195" i="2"/>
  <c r="O145" i="2"/>
  <c r="O136" i="2"/>
  <c r="O185" i="2"/>
  <c r="O138" i="2"/>
  <c r="O139" i="2"/>
  <c r="S52" i="2"/>
  <c r="S45" i="2"/>
  <c r="S67" i="2"/>
  <c r="S85" i="2"/>
  <c r="S64" i="2"/>
  <c r="S70" i="2"/>
  <c r="S50" i="2"/>
  <c r="S49" i="2"/>
  <c r="S32" i="2"/>
  <c r="S9" i="2"/>
  <c r="S178" i="2"/>
  <c r="S6" i="2"/>
  <c r="S179" i="2"/>
  <c r="S33" i="2"/>
  <c r="S122" i="2"/>
  <c r="S175" i="2"/>
  <c r="S200" i="2"/>
  <c r="S143" i="2"/>
  <c r="S164" i="2"/>
  <c r="S146" i="2"/>
  <c r="S149" i="2"/>
  <c r="S150" i="2"/>
  <c r="S152" i="2"/>
  <c r="S153" i="2"/>
  <c r="S193" i="2"/>
  <c r="S161" i="2"/>
  <c r="S195" i="2"/>
  <c r="S145" i="2"/>
  <c r="S187" i="2"/>
  <c r="S135" i="2"/>
  <c r="S185" i="2"/>
  <c r="S137" i="2"/>
  <c r="S138" i="2"/>
  <c r="S186" i="2"/>
  <c r="S139" i="2"/>
  <c r="S140" i="2"/>
  <c r="S183" i="2"/>
  <c r="S3" i="2"/>
  <c r="L5" i="162" l="1"/>
  <c r="M5" i="162" s="1"/>
  <c r="L5" i="183" l="1"/>
  <c r="M5" i="183" s="1"/>
  <c r="L5" i="182"/>
  <c r="M5" i="182" s="1"/>
  <c r="L5" i="163" l="1"/>
  <c r="M5" i="163" s="1"/>
  <c r="L5" i="164"/>
  <c r="M5" i="164" s="1"/>
  <c r="L5" i="158"/>
  <c r="M5" i="158" s="1"/>
  <c r="L5" i="159"/>
  <c r="M5" i="159" s="1"/>
  <c r="L5" i="160"/>
  <c r="M5" i="160" s="1"/>
  <c r="L5" i="157"/>
  <c r="M5" i="157" s="1"/>
  <c r="L5" i="156"/>
  <c r="M5" i="156" s="1"/>
  <c r="L5" i="155"/>
  <c r="M5" i="155" s="1"/>
  <c r="L6" i="154"/>
  <c r="M6" i="154" s="1"/>
  <c r="L10" i="151" l="1"/>
  <c r="M10" i="151" s="1"/>
  <c r="L9" i="151"/>
  <c r="M9" i="151" s="1"/>
  <c r="L7" i="152"/>
  <c r="M7" i="152" s="1"/>
  <c r="L10" i="153"/>
  <c r="M10" i="153" s="1"/>
  <c r="L9" i="153"/>
  <c r="M9" i="153" s="1"/>
  <c r="M12" i="149"/>
  <c r="M11" i="149"/>
  <c r="M10" i="149"/>
  <c r="L9" i="149"/>
  <c r="M9" i="149" s="1"/>
  <c r="L6" i="149"/>
  <c r="M6" i="149" s="1"/>
  <c r="L5" i="149"/>
  <c r="M5" i="149" s="1"/>
  <c r="L7" i="150"/>
  <c r="M7" i="150" s="1"/>
  <c r="L6" i="150"/>
  <c r="M6" i="150" s="1"/>
  <c r="L5" i="150"/>
  <c r="M5" i="150" s="1"/>
  <c r="M13" i="148"/>
  <c r="M12" i="148"/>
  <c r="M11" i="148"/>
  <c r="L9" i="148"/>
  <c r="M9" i="148" s="1"/>
  <c r="L8" i="148"/>
  <c r="M8" i="148" s="1"/>
  <c r="L6" i="148"/>
  <c r="M6" i="148" s="1"/>
  <c r="L5" i="148"/>
  <c r="M5" i="148" s="1"/>
  <c r="M10" i="147"/>
  <c r="M9" i="147"/>
  <c r="M8" i="147"/>
  <c r="L7" i="147"/>
  <c r="M7" i="147" s="1"/>
  <c r="L6" i="147"/>
  <c r="M6" i="147" s="1"/>
  <c r="L5" i="147"/>
  <c r="M5" i="147" s="1"/>
  <c r="M6" i="86" l="1"/>
  <c r="M5" i="86"/>
  <c r="M6" i="85"/>
  <c r="M5" i="85"/>
</calcChain>
</file>

<file path=xl/comments1.xml><?xml version="1.0" encoding="utf-8"?>
<comments xmlns="http://schemas.openxmlformats.org/spreadsheetml/2006/main">
  <authors>
    <author>Михайлов Александр Владимирович</author>
  </authors>
  <commentList>
    <comment ref="K39" authorId="0" shapeId="0">
      <text>
        <r>
          <rPr>
            <b/>
            <sz val="9"/>
            <color indexed="81"/>
            <rFont val="Tahoma"/>
            <family val="2"/>
            <charset val="204"/>
          </rPr>
          <t xml:space="preserve">Трубостойка установлена сотрудниками СЛПУМГ, КИПиА (отв. Абрамов А.В.)
 11.08.2015г.
</t>
        </r>
      </text>
    </comment>
  </commentList>
</comments>
</file>

<file path=xl/comments10.xml><?xml version="1.0" encoding="utf-8"?>
<comments xmlns="http://schemas.openxmlformats.org/spreadsheetml/2006/main">
  <authors>
    <author>Емельянов</author>
  </authors>
  <commentList>
    <comment ref="G5" authorId="0" shapeId="0">
      <text>
        <r>
          <rPr>
            <b/>
            <sz val="9"/>
            <color indexed="81"/>
            <rFont val="Tahoma"/>
            <family val="2"/>
            <charset val="204"/>
          </rPr>
          <t>по разрешению:</t>
        </r>
        <r>
          <rPr>
            <sz val="9"/>
            <color indexed="81"/>
            <rFont val="Tahoma"/>
            <family val="2"/>
            <charset val="204"/>
          </rPr>
          <t xml:space="preserve">
20 м
</t>
        </r>
      </text>
    </comment>
    <comment ref="D6" authorId="0" shapeId="0">
      <text>
        <r>
          <rPr>
            <b/>
            <sz val="9"/>
            <color indexed="81"/>
            <rFont val="Tahoma"/>
            <family val="2"/>
            <charset val="204"/>
          </rPr>
          <t xml:space="preserve">Разрешенная:
25 Вт
</t>
        </r>
      </text>
    </comment>
  </commentList>
</comments>
</file>

<file path=xl/comments11.xml><?xml version="1.0" encoding="utf-8"?>
<comments xmlns="http://schemas.openxmlformats.org/spreadsheetml/2006/main">
  <authors>
    <author>Емельянов</author>
  </authors>
  <commentList>
    <comment ref="D5" authorId="0" shapeId="0">
      <text>
        <r>
          <rPr>
            <b/>
            <sz val="9"/>
            <color indexed="81"/>
            <rFont val="Tahoma"/>
            <family val="2"/>
            <charset val="204"/>
          </rPr>
          <t>по разрешению:</t>
        </r>
        <r>
          <rPr>
            <sz val="9"/>
            <color indexed="81"/>
            <rFont val="Tahoma"/>
            <family val="2"/>
            <charset val="204"/>
          </rPr>
          <t xml:space="preserve">
10 Вт
</t>
        </r>
      </text>
    </comment>
  </commentList>
</comments>
</file>

<file path=xl/comments12.xml><?xml version="1.0" encoding="utf-8"?>
<comments xmlns="http://schemas.openxmlformats.org/spreadsheetml/2006/main">
  <authors>
    <author>Емельянов</author>
  </authors>
  <commentList>
    <comment ref="D5" authorId="0" shapeId="0">
      <text>
        <r>
          <rPr>
            <b/>
            <sz val="9"/>
            <color indexed="81"/>
            <rFont val="Tahoma"/>
            <family val="2"/>
            <charset val="204"/>
          </rPr>
          <t>по разрешению:</t>
        </r>
        <r>
          <rPr>
            <sz val="9"/>
            <color indexed="81"/>
            <rFont val="Tahoma"/>
            <family val="2"/>
            <charset val="204"/>
          </rPr>
          <t xml:space="preserve">
10 Вт
</t>
        </r>
      </text>
    </comment>
  </commentList>
</comments>
</file>

<file path=xl/comments13.xml><?xml version="1.0" encoding="utf-8"?>
<comments xmlns="http://schemas.openxmlformats.org/spreadsheetml/2006/main">
  <authors>
    <author>Емельянов</author>
  </authors>
  <commentList>
    <comment ref="D5" authorId="0" shapeId="0">
      <text>
        <r>
          <rPr>
            <b/>
            <sz val="9"/>
            <color indexed="81"/>
            <rFont val="Tahoma"/>
            <family val="2"/>
            <charset val="204"/>
          </rPr>
          <t>по разрешению:</t>
        </r>
        <r>
          <rPr>
            <sz val="9"/>
            <color indexed="81"/>
            <rFont val="Tahoma"/>
            <family val="2"/>
            <charset val="204"/>
          </rPr>
          <t xml:space="preserve">
10 Вт
</t>
        </r>
      </text>
    </comment>
  </commentList>
</comments>
</file>

<file path=xl/comments2.xml><?xml version="1.0" encoding="utf-8"?>
<comments xmlns="http://schemas.openxmlformats.org/spreadsheetml/2006/main">
  <authors>
    <author>Рябиков</author>
    <author>Якуба Сергей Витальевич</author>
  </authors>
  <commentList>
    <comment ref="D5" authorId="0" shapeId="0">
      <text>
        <r>
          <rPr>
            <b/>
            <sz val="9"/>
            <color indexed="81"/>
            <rFont val="Tahoma"/>
            <family val="2"/>
            <charset val="204"/>
          </rPr>
          <t>Рябиков:</t>
        </r>
        <r>
          <rPr>
            <sz val="9"/>
            <color indexed="81"/>
            <rFont val="Tahoma"/>
            <family val="2"/>
            <charset val="204"/>
          </rPr>
          <t xml:space="preserve">
В разрешении на радиочастоты 0,5 Вт</t>
        </r>
      </text>
    </comment>
    <comment ref="A11" authorId="1" shapeId="0">
      <text>
        <r>
          <rPr>
            <b/>
            <sz val="9"/>
            <color indexed="81"/>
            <rFont val="Tahoma"/>
            <family val="2"/>
            <charset val="204"/>
          </rPr>
          <t xml:space="preserve">Отключено
</t>
        </r>
      </text>
    </comment>
  </commentList>
</comments>
</file>

<file path=xl/comments3.xml><?xml version="1.0" encoding="utf-8"?>
<comments xmlns="http://schemas.openxmlformats.org/spreadsheetml/2006/main">
  <authors>
    <author>Емельянов</author>
  </authors>
  <commentList>
    <comment ref="J5" authorId="0" shapeId="0">
      <text>
        <r>
          <rPr>
            <sz val="9"/>
            <color indexed="81"/>
            <rFont val="Tahoma"/>
            <family val="2"/>
            <charset val="204"/>
          </rPr>
          <t xml:space="preserve">Затухание ГГц - дБ/100
7,725  5,877
7,93    5,782
8,13    5,701
8,33    5,631
</t>
        </r>
      </text>
    </comment>
    <comment ref="D7" authorId="0" shapeId="0">
      <text>
        <r>
          <rPr>
            <b/>
            <sz val="9"/>
            <color indexed="81"/>
            <rFont val="Tahoma"/>
            <family val="2"/>
            <charset val="204"/>
          </rPr>
          <t>Разрешенная:</t>
        </r>
        <r>
          <rPr>
            <sz val="9"/>
            <color indexed="81"/>
            <rFont val="Tahoma"/>
            <family val="2"/>
            <charset val="204"/>
          </rPr>
          <t xml:space="preserve">
25 Вт
</t>
        </r>
      </text>
    </comment>
  </commentList>
</comments>
</file>

<file path=xl/comments4.xml><?xml version="1.0" encoding="utf-8"?>
<comments xmlns="http://schemas.openxmlformats.org/spreadsheetml/2006/main">
  <authors>
    <author>Емельянов</author>
  </authors>
  <commentList>
    <comment ref="J5" authorId="0" shapeId="0">
      <text>
        <r>
          <rPr>
            <sz val="9"/>
            <color indexed="81"/>
            <rFont val="Tahoma"/>
            <family val="2"/>
            <charset val="204"/>
          </rPr>
          <t xml:space="preserve">Затухание ГГц - дБ/100
7,725  5,877
7,93    5,782
8,13    5,701
8,33    5,631
</t>
        </r>
      </text>
    </comment>
    <comment ref="G6" authorId="0" shapeId="0">
      <text>
        <r>
          <rPr>
            <b/>
            <sz val="9"/>
            <color indexed="81"/>
            <rFont val="Tahoma"/>
            <family val="2"/>
            <charset val="204"/>
          </rPr>
          <t>По разрешению:</t>
        </r>
        <r>
          <rPr>
            <sz val="9"/>
            <color indexed="81"/>
            <rFont val="Tahoma"/>
            <family val="2"/>
            <charset val="204"/>
          </rPr>
          <t xml:space="preserve">
59 м
</t>
        </r>
      </text>
    </comment>
    <comment ref="G7" authorId="0" shapeId="0">
      <text>
        <r>
          <rPr>
            <b/>
            <sz val="9"/>
            <color indexed="81"/>
            <rFont val="Tahoma"/>
            <family val="2"/>
            <charset val="204"/>
          </rPr>
          <t xml:space="preserve">по разрешению:
</t>
        </r>
        <r>
          <rPr>
            <sz val="9"/>
            <color indexed="81"/>
            <rFont val="Tahoma"/>
            <family val="2"/>
            <charset val="204"/>
          </rPr>
          <t xml:space="preserve">51 м
</t>
        </r>
      </text>
    </comment>
    <comment ref="D8" authorId="0" shapeId="0">
      <text>
        <r>
          <rPr>
            <b/>
            <sz val="9"/>
            <color indexed="81"/>
            <rFont val="Tahoma"/>
            <family val="2"/>
            <charset val="204"/>
          </rPr>
          <t xml:space="preserve">Разрешенная:
25 Вт
</t>
        </r>
      </text>
    </comment>
    <comment ref="J8" authorId="0" shapeId="0">
      <text>
        <r>
          <rPr>
            <b/>
            <sz val="9"/>
            <color indexed="81"/>
            <rFont val="Tahoma"/>
            <family val="2"/>
            <charset val="204"/>
          </rPr>
          <t>EUPEN type 5092 EC4-50-HF:</t>
        </r>
        <r>
          <rPr>
            <sz val="9"/>
            <color indexed="81"/>
            <rFont val="Tahoma"/>
            <family val="2"/>
            <charset val="204"/>
          </rPr>
          <t xml:space="preserve">
150Мгц  -  3,88дБ/100
200Мгц  -  4,51дБ/100
</t>
        </r>
      </text>
    </comment>
    <comment ref="A9" authorId="0" shapeId="0">
      <text>
        <r>
          <rPr>
            <b/>
            <sz val="9"/>
            <color indexed="81"/>
            <rFont val="Tahoma"/>
            <family val="2"/>
            <charset val="204"/>
          </rPr>
          <t>Установлена:</t>
        </r>
        <r>
          <rPr>
            <sz val="9"/>
            <color indexed="81"/>
            <rFont val="Tahoma"/>
            <family val="2"/>
            <charset val="204"/>
          </rPr>
          <t xml:space="preserve">
Kenwood TKR-750 
</t>
        </r>
      </text>
    </comment>
    <comment ref="G9" authorId="0" shapeId="0">
      <text>
        <r>
          <rPr>
            <b/>
            <sz val="9"/>
            <color indexed="81"/>
            <rFont val="Tahoma"/>
            <family val="2"/>
            <charset val="204"/>
          </rPr>
          <t>По разрешению:</t>
        </r>
        <r>
          <rPr>
            <sz val="9"/>
            <color indexed="81"/>
            <rFont val="Tahoma"/>
            <family val="2"/>
            <charset val="204"/>
          </rPr>
          <t xml:space="preserve">
63 м
</t>
        </r>
      </text>
    </comment>
    <comment ref="G10" authorId="0" shapeId="0">
      <text>
        <r>
          <rPr>
            <b/>
            <sz val="9"/>
            <color indexed="81"/>
            <rFont val="Tahoma"/>
            <family val="2"/>
            <charset val="204"/>
          </rPr>
          <t>по разрешению:</t>
        </r>
        <r>
          <rPr>
            <sz val="9"/>
            <color indexed="81"/>
            <rFont val="Tahoma"/>
            <family val="2"/>
            <charset val="204"/>
          </rPr>
          <t xml:space="preserve">
45 м
</t>
        </r>
      </text>
    </comment>
    <comment ref="G11" authorId="0" shapeId="0">
      <text>
        <r>
          <rPr>
            <b/>
            <sz val="9"/>
            <color indexed="81"/>
            <rFont val="Tahoma"/>
            <family val="2"/>
            <charset val="204"/>
          </rPr>
          <t>по разрешению:</t>
        </r>
        <r>
          <rPr>
            <sz val="9"/>
            <color indexed="81"/>
            <rFont val="Tahoma"/>
            <family val="2"/>
            <charset val="204"/>
          </rPr>
          <t xml:space="preserve">
48 м
</t>
        </r>
      </text>
    </comment>
    <comment ref="G12" authorId="0" shapeId="0">
      <text>
        <r>
          <rPr>
            <b/>
            <sz val="9"/>
            <color indexed="81"/>
            <rFont val="Tahoma"/>
            <family val="2"/>
            <charset val="204"/>
          </rPr>
          <t>по разрешению:</t>
        </r>
        <r>
          <rPr>
            <sz val="9"/>
            <color indexed="81"/>
            <rFont val="Tahoma"/>
            <family val="2"/>
            <charset val="204"/>
          </rPr>
          <t xml:space="preserve">
48 м
</t>
        </r>
      </text>
    </comment>
    <comment ref="G13" authorId="0" shapeId="0">
      <text>
        <r>
          <rPr>
            <b/>
            <sz val="9"/>
            <color indexed="81"/>
            <rFont val="Tahoma"/>
            <family val="2"/>
            <charset val="204"/>
          </rPr>
          <t>по разрешению:</t>
        </r>
        <r>
          <rPr>
            <sz val="9"/>
            <color indexed="81"/>
            <rFont val="Tahoma"/>
            <family val="2"/>
            <charset val="204"/>
          </rPr>
          <t xml:space="preserve">
48 м
</t>
        </r>
      </text>
    </comment>
  </commentList>
</comments>
</file>

<file path=xl/comments5.xml><?xml version="1.0" encoding="utf-8"?>
<comments xmlns="http://schemas.openxmlformats.org/spreadsheetml/2006/main">
  <authors>
    <author>Емельянов</author>
  </authors>
  <commentList>
    <comment ref="J5" authorId="0" shapeId="0">
      <text>
        <r>
          <rPr>
            <sz val="9"/>
            <color indexed="81"/>
            <rFont val="Tahoma"/>
            <family val="2"/>
            <charset val="204"/>
          </rPr>
          <t xml:space="preserve">Затухание ГГц - дБ/100
7,725  5,877
7,93    5,782
8,13    5,701
8,33    5,631
</t>
        </r>
      </text>
    </comment>
    <comment ref="D7" authorId="0" shapeId="0">
      <text>
        <r>
          <rPr>
            <b/>
            <sz val="9"/>
            <color indexed="81"/>
            <rFont val="Tahoma"/>
            <family val="2"/>
            <charset val="204"/>
          </rPr>
          <t xml:space="preserve">Разрешенная:
25 Вт
</t>
        </r>
      </text>
    </comment>
    <comment ref="J7" authorId="0" shapeId="0">
      <text>
        <r>
          <rPr>
            <b/>
            <sz val="9"/>
            <color indexed="81"/>
            <rFont val="Tahoma"/>
            <family val="2"/>
            <charset val="204"/>
          </rPr>
          <t>EUPEN type 5092 EC4-50-HF:</t>
        </r>
        <r>
          <rPr>
            <sz val="9"/>
            <color indexed="81"/>
            <rFont val="Tahoma"/>
            <family val="2"/>
            <charset val="204"/>
          </rPr>
          <t xml:space="preserve">
150Мгц  -  3,88дБ/100
200Мгц  -  4,51дБ/100
</t>
        </r>
      </text>
    </comment>
  </commentList>
</comments>
</file>

<file path=xl/comments6.xml><?xml version="1.0" encoding="utf-8"?>
<comments xmlns="http://schemas.openxmlformats.org/spreadsheetml/2006/main">
  <authors>
    <author>Емельянов</author>
  </authors>
  <commentList>
    <comment ref="J5" authorId="0" shapeId="0">
      <text>
        <r>
          <rPr>
            <sz val="9"/>
            <color indexed="81"/>
            <rFont val="Tahoma"/>
            <family val="2"/>
            <charset val="204"/>
          </rPr>
          <t xml:space="preserve">Затухание ГГц - дБ/100
7,725  5,877
7,93    5,782
8,13    5,701
8,33    5,631
</t>
        </r>
      </text>
    </comment>
    <comment ref="D7" authorId="0" shapeId="0">
      <text>
        <r>
          <rPr>
            <b/>
            <sz val="9"/>
            <color indexed="81"/>
            <rFont val="Tahoma"/>
            <family val="2"/>
            <charset val="204"/>
          </rPr>
          <t>по разрешению:</t>
        </r>
        <r>
          <rPr>
            <sz val="9"/>
            <color indexed="81"/>
            <rFont val="Tahoma"/>
            <family val="2"/>
            <charset val="204"/>
          </rPr>
          <t xml:space="preserve">
3 Вт
</t>
        </r>
      </text>
    </comment>
    <comment ref="E7" authorId="0" shapeId="0">
      <text>
        <r>
          <rPr>
            <b/>
            <sz val="9"/>
            <color indexed="81"/>
            <rFont val="Tahoma"/>
            <family val="2"/>
            <charset val="204"/>
          </rPr>
          <t>Емельянов:</t>
        </r>
        <r>
          <rPr>
            <sz val="9"/>
            <color indexed="81"/>
            <rFont val="Tahoma"/>
            <family val="2"/>
            <charset val="204"/>
          </rPr>
          <t xml:space="preserve">
в работе всегда один ПРД
</t>
        </r>
      </text>
    </comment>
    <comment ref="D8" authorId="0" shapeId="0">
      <text>
        <r>
          <rPr>
            <b/>
            <sz val="9"/>
            <color indexed="81"/>
            <rFont val="Tahoma"/>
            <family val="2"/>
            <charset val="204"/>
          </rPr>
          <t>по разрешению:</t>
        </r>
        <r>
          <rPr>
            <sz val="9"/>
            <color indexed="81"/>
            <rFont val="Tahoma"/>
            <family val="2"/>
            <charset val="204"/>
          </rPr>
          <t xml:space="preserve">
3 Вт
</t>
        </r>
      </text>
    </comment>
    <comment ref="E8" authorId="0" shapeId="0">
      <text>
        <r>
          <rPr>
            <b/>
            <sz val="9"/>
            <color indexed="81"/>
            <rFont val="Tahoma"/>
            <family val="2"/>
            <charset val="204"/>
          </rPr>
          <t xml:space="preserve">Емельянов:
</t>
        </r>
        <r>
          <rPr>
            <sz val="9"/>
            <color indexed="81"/>
            <rFont val="Tahoma"/>
            <family val="2"/>
            <charset val="204"/>
          </rPr>
          <t xml:space="preserve">в работе всегда один ПРД
</t>
        </r>
      </text>
    </comment>
    <comment ref="D9" authorId="0" shapeId="0">
      <text>
        <r>
          <rPr>
            <b/>
            <sz val="9"/>
            <color indexed="81"/>
            <rFont val="Tahoma"/>
            <family val="2"/>
            <charset val="204"/>
          </rPr>
          <t xml:space="preserve">Разрешенная:
25 Вт
</t>
        </r>
      </text>
    </comment>
    <comment ref="J9" authorId="0" shapeId="0">
      <text>
        <r>
          <rPr>
            <b/>
            <sz val="9"/>
            <color indexed="81"/>
            <rFont val="Tahoma"/>
            <family val="2"/>
            <charset val="204"/>
          </rPr>
          <t>EUPEN type 5092 EC4-50-HF:</t>
        </r>
        <r>
          <rPr>
            <sz val="9"/>
            <color indexed="81"/>
            <rFont val="Tahoma"/>
            <family val="2"/>
            <charset val="204"/>
          </rPr>
          <t xml:space="preserve">
150Мгц  -  3,88дБ/100
200Мгц  -  4,51дБ/100
</t>
        </r>
      </text>
    </comment>
    <comment ref="G10" authorId="0" shapeId="0">
      <text>
        <r>
          <rPr>
            <b/>
            <sz val="9"/>
            <color indexed="81"/>
            <rFont val="Tahoma"/>
            <family val="2"/>
            <charset val="204"/>
          </rPr>
          <t>по договору:</t>
        </r>
        <r>
          <rPr>
            <sz val="9"/>
            <color indexed="81"/>
            <rFont val="Tahoma"/>
            <family val="2"/>
            <charset val="204"/>
          </rPr>
          <t xml:space="preserve">
55,5 м
</t>
        </r>
      </text>
    </comment>
    <comment ref="G11" authorId="0" shapeId="0">
      <text>
        <r>
          <rPr>
            <b/>
            <sz val="9"/>
            <color indexed="81"/>
            <rFont val="Tahoma"/>
            <family val="2"/>
            <charset val="204"/>
          </rPr>
          <t>по договору:</t>
        </r>
        <r>
          <rPr>
            <sz val="9"/>
            <color indexed="81"/>
            <rFont val="Tahoma"/>
            <family val="2"/>
            <charset val="204"/>
          </rPr>
          <t xml:space="preserve">
55,5 м
</t>
        </r>
      </text>
    </comment>
    <comment ref="G12" authorId="0" shapeId="0">
      <text>
        <r>
          <rPr>
            <b/>
            <sz val="9"/>
            <color indexed="81"/>
            <rFont val="Tahoma"/>
            <family val="2"/>
            <charset val="204"/>
          </rPr>
          <t>по договору:</t>
        </r>
        <r>
          <rPr>
            <sz val="9"/>
            <color indexed="81"/>
            <rFont val="Tahoma"/>
            <family val="2"/>
            <charset val="204"/>
          </rPr>
          <t xml:space="preserve">
55,5 м
</t>
        </r>
      </text>
    </comment>
  </commentList>
</comments>
</file>

<file path=xl/comments7.xml><?xml version="1.0" encoding="utf-8"?>
<comments xmlns="http://schemas.openxmlformats.org/spreadsheetml/2006/main">
  <authors>
    <author>Емельянов</author>
  </authors>
  <commentList>
    <comment ref="D5" authorId="0" shapeId="0">
      <text>
        <r>
          <rPr>
            <b/>
            <sz val="9"/>
            <color indexed="81"/>
            <rFont val="Tahoma"/>
            <family val="2"/>
            <charset val="204"/>
          </rPr>
          <t>по разрешению:</t>
        </r>
        <r>
          <rPr>
            <sz val="9"/>
            <color indexed="81"/>
            <rFont val="Tahoma"/>
            <family val="2"/>
            <charset val="204"/>
          </rPr>
          <t xml:space="preserve">
3 Вт
</t>
        </r>
      </text>
    </comment>
    <comment ref="E5" authorId="0" shapeId="0">
      <text>
        <r>
          <rPr>
            <b/>
            <sz val="9"/>
            <color indexed="81"/>
            <rFont val="Tahoma"/>
            <family val="2"/>
            <charset val="204"/>
          </rPr>
          <t>Емельянов:</t>
        </r>
        <r>
          <rPr>
            <sz val="9"/>
            <color indexed="81"/>
            <rFont val="Tahoma"/>
            <family val="2"/>
            <charset val="204"/>
          </rPr>
          <t xml:space="preserve">
в работе всегда один ПРД
</t>
        </r>
      </text>
    </comment>
    <comment ref="G5" authorId="0" shapeId="0">
      <text>
        <r>
          <rPr>
            <b/>
            <sz val="9"/>
            <color indexed="81"/>
            <rFont val="Tahoma"/>
            <family val="2"/>
            <charset val="204"/>
          </rPr>
          <t>по разрешению:</t>
        </r>
        <r>
          <rPr>
            <sz val="9"/>
            <color indexed="81"/>
            <rFont val="Tahoma"/>
            <family val="2"/>
            <charset val="204"/>
          </rPr>
          <t xml:space="preserve">
73 м
</t>
        </r>
      </text>
    </comment>
    <comment ref="D6" authorId="0" shapeId="0">
      <text>
        <r>
          <rPr>
            <b/>
            <sz val="9"/>
            <color indexed="81"/>
            <rFont val="Tahoma"/>
            <family val="2"/>
            <charset val="204"/>
          </rPr>
          <t>по разрешению:</t>
        </r>
        <r>
          <rPr>
            <sz val="9"/>
            <color indexed="81"/>
            <rFont val="Tahoma"/>
            <family val="2"/>
            <charset val="204"/>
          </rPr>
          <t xml:space="preserve">
3 Вт
</t>
        </r>
      </text>
    </comment>
    <comment ref="E6" authorId="0" shapeId="0">
      <text>
        <r>
          <rPr>
            <b/>
            <sz val="9"/>
            <color indexed="81"/>
            <rFont val="Tahoma"/>
            <family val="2"/>
            <charset val="204"/>
          </rPr>
          <t xml:space="preserve">Емельянов:
</t>
        </r>
        <r>
          <rPr>
            <sz val="9"/>
            <color indexed="81"/>
            <rFont val="Tahoma"/>
            <family val="2"/>
            <charset val="204"/>
          </rPr>
          <t xml:space="preserve">в работе всегда один ПРД
</t>
        </r>
      </text>
    </comment>
    <comment ref="G6" authorId="0" shapeId="0">
      <text>
        <r>
          <rPr>
            <b/>
            <sz val="9"/>
            <color indexed="81"/>
            <rFont val="Tahoma"/>
            <family val="2"/>
            <charset val="204"/>
          </rPr>
          <t xml:space="preserve">по разрешению:
73 м
</t>
        </r>
      </text>
    </comment>
    <comment ref="D7" authorId="0" shapeId="0">
      <text>
        <r>
          <rPr>
            <b/>
            <sz val="9"/>
            <color indexed="81"/>
            <rFont val="Tahoma"/>
            <family val="2"/>
            <charset val="204"/>
          </rPr>
          <t>по разрешению:</t>
        </r>
        <r>
          <rPr>
            <sz val="9"/>
            <color indexed="81"/>
            <rFont val="Tahoma"/>
            <family val="2"/>
            <charset val="204"/>
          </rPr>
          <t xml:space="preserve">
3 Вт
</t>
        </r>
      </text>
    </comment>
    <comment ref="E7" authorId="0" shapeId="0">
      <text>
        <r>
          <rPr>
            <b/>
            <sz val="9"/>
            <color indexed="81"/>
            <rFont val="Tahoma"/>
            <family val="2"/>
            <charset val="204"/>
          </rPr>
          <t>Емельянов:</t>
        </r>
        <r>
          <rPr>
            <sz val="9"/>
            <color indexed="81"/>
            <rFont val="Tahoma"/>
            <family val="2"/>
            <charset val="204"/>
          </rPr>
          <t xml:space="preserve">
в работе всегда один ПРД
</t>
        </r>
      </text>
    </comment>
    <comment ref="G7" authorId="0" shapeId="0">
      <text>
        <r>
          <rPr>
            <b/>
            <sz val="9"/>
            <color indexed="81"/>
            <rFont val="Tahoma"/>
            <family val="2"/>
            <charset val="204"/>
          </rPr>
          <t xml:space="preserve">по разрешению:
73 м
</t>
        </r>
      </text>
    </comment>
    <comment ref="D8" authorId="0" shapeId="0">
      <text>
        <r>
          <rPr>
            <b/>
            <sz val="9"/>
            <color indexed="81"/>
            <rFont val="Tahoma"/>
            <family val="2"/>
            <charset val="204"/>
          </rPr>
          <t>по разрешению:</t>
        </r>
        <r>
          <rPr>
            <sz val="9"/>
            <color indexed="81"/>
            <rFont val="Tahoma"/>
            <family val="2"/>
            <charset val="204"/>
          </rPr>
          <t xml:space="preserve">
3 Вт
</t>
        </r>
      </text>
    </comment>
    <comment ref="E8" authorId="0" shapeId="0">
      <text>
        <r>
          <rPr>
            <b/>
            <sz val="9"/>
            <color indexed="81"/>
            <rFont val="Tahoma"/>
            <family val="2"/>
            <charset val="204"/>
          </rPr>
          <t xml:space="preserve">Емельянов:
</t>
        </r>
        <r>
          <rPr>
            <sz val="9"/>
            <color indexed="81"/>
            <rFont val="Tahoma"/>
            <family val="2"/>
            <charset val="204"/>
          </rPr>
          <t xml:space="preserve">в работе всегда один ПРД
</t>
        </r>
      </text>
    </comment>
    <comment ref="G8" authorId="0" shapeId="0">
      <text>
        <r>
          <rPr>
            <b/>
            <sz val="9"/>
            <color indexed="81"/>
            <rFont val="Tahoma"/>
            <family val="2"/>
            <charset val="204"/>
          </rPr>
          <t xml:space="preserve">по разрешению:
73 м
</t>
        </r>
      </text>
    </comment>
    <comment ref="G9" authorId="0" shapeId="0">
      <text>
        <r>
          <rPr>
            <b/>
            <sz val="9"/>
            <color indexed="81"/>
            <rFont val="Tahoma"/>
            <family val="2"/>
            <charset val="204"/>
          </rPr>
          <t>По разрешению:</t>
        </r>
        <r>
          <rPr>
            <sz val="9"/>
            <color indexed="81"/>
            <rFont val="Tahoma"/>
            <family val="2"/>
            <charset val="204"/>
          </rPr>
          <t xml:space="preserve">
73 м
</t>
        </r>
      </text>
    </comment>
    <comment ref="J9" authorId="0" shapeId="0">
      <text>
        <r>
          <rPr>
            <b/>
            <sz val="9"/>
            <color indexed="81"/>
            <rFont val="Tahoma"/>
            <family val="2"/>
            <charset val="204"/>
          </rPr>
          <t>EUPEN type 5092 EC4-50-HF:</t>
        </r>
        <r>
          <rPr>
            <sz val="9"/>
            <color indexed="81"/>
            <rFont val="Tahoma"/>
            <family val="2"/>
            <charset val="204"/>
          </rPr>
          <t xml:space="preserve">
150Мгц  -  3,88дБ/100
200Мгц  -  4,51дБ/100
</t>
        </r>
      </text>
    </comment>
    <comment ref="G10" authorId="0" shapeId="0">
      <text>
        <r>
          <rPr>
            <b/>
            <sz val="9"/>
            <color indexed="81"/>
            <rFont val="Tahoma"/>
            <family val="2"/>
            <charset val="204"/>
          </rPr>
          <t>По ращрешению:</t>
        </r>
        <r>
          <rPr>
            <sz val="9"/>
            <color indexed="81"/>
            <rFont val="Tahoma"/>
            <family val="2"/>
            <charset val="204"/>
          </rPr>
          <t xml:space="preserve">
63 м
</t>
        </r>
      </text>
    </comment>
    <comment ref="J10" authorId="0" shapeId="0">
      <text>
        <r>
          <rPr>
            <b/>
            <sz val="9"/>
            <color indexed="81"/>
            <rFont val="Tahoma"/>
            <family val="2"/>
            <charset val="204"/>
          </rPr>
          <t>EUPEN type 5092 EC4-50-HF:</t>
        </r>
        <r>
          <rPr>
            <sz val="9"/>
            <color indexed="81"/>
            <rFont val="Tahoma"/>
            <family val="2"/>
            <charset val="204"/>
          </rPr>
          <t xml:space="preserve">
150Мгц  -  3,88дБ/100
200Мгц  -  4,51дБ/100
</t>
        </r>
      </text>
    </comment>
    <comment ref="L10" authorId="0" shapeId="0">
      <text>
        <r>
          <rPr>
            <b/>
            <sz val="9"/>
            <color indexed="81"/>
            <rFont val="Tahoma"/>
            <family val="2"/>
            <charset val="204"/>
          </rPr>
          <t>Емельянов:</t>
        </r>
        <r>
          <rPr>
            <sz val="9"/>
            <color indexed="81"/>
            <rFont val="Tahoma"/>
            <family val="2"/>
            <charset val="204"/>
          </rPr>
          <t xml:space="preserve">
к потерям добавлено 3дБ на разветвителе
</t>
        </r>
      </text>
    </comment>
  </commentList>
</comments>
</file>

<file path=xl/comments8.xml><?xml version="1.0" encoding="utf-8"?>
<comments xmlns="http://schemas.openxmlformats.org/spreadsheetml/2006/main">
  <authors>
    <author>Емельянов</author>
  </authors>
  <commentList>
    <comment ref="J7" authorId="0" shapeId="0">
      <text>
        <r>
          <rPr>
            <b/>
            <sz val="9"/>
            <color indexed="81"/>
            <rFont val="Tahoma"/>
            <family val="2"/>
            <charset val="204"/>
          </rPr>
          <t>EUPEN type 5092 EC4-50-HF:</t>
        </r>
        <r>
          <rPr>
            <sz val="9"/>
            <color indexed="81"/>
            <rFont val="Tahoma"/>
            <family val="2"/>
            <charset val="204"/>
          </rPr>
          <t xml:space="preserve">
150Мгц  -  3,88дБ/100
200Мгц  -  4,51дБ/100
</t>
        </r>
      </text>
    </comment>
  </commentList>
</comments>
</file>

<file path=xl/comments9.xml><?xml version="1.0" encoding="utf-8"?>
<comments xmlns="http://schemas.openxmlformats.org/spreadsheetml/2006/main">
  <authors>
    <author>Емельянов</author>
  </authors>
  <commentList>
    <comment ref="G9" authorId="0" shapeId="0">
      <text>
        <r>
          <rPr>
            <b/>
            <sz val="9"/>
            <color indexed="81"/>
            <rFont val="Tahoma"/>
            <family val="2"/>
            <charset val="204"/>
          </rPr>
          <t>в разрешении:</t>
        </r>
        <r>
          <rPr>
            <sz val="9"/>
            <color indexed="81"/>
            <rFont val="Tahoma"/>
            <family val="2"/>
            <charset val="204"/>
          </rPr>
          <t xml:space="preserve">
65 м
</t>
        </r>
      </text>
    </comment>
    <comment ref="J9" authorId="0" shapeId="0">
      <text>
        <r>
          <rPr>
            <b/>
            <sz val="9"/>
            <color indexed="81"/>
            <rFont val="Tahoma"/>
            <family val="2"/>
            <charset val="204"/>
          </rPr>
          <t>EUPEN type 5092 EC4-50-HF:</t>
        </r>
        <r>
          <rPr>
            <sz val="9"/>
            <color indexed="81"/>
            <rFont val="Tahoma"/>
            <family val="2"/>
            <charset val="204"/>
          </rPr>
          <t xml:space="preserve">
150Мгц  -  3,88дБ/100
200Мгц  -  4,51дБ/100
</t>
        </r>
      </text>
    </comment>
    <comment ref="G10" authorId="0" shapeId="0">
      <text>
        <r>
          <rPr>
            <b/>
            <sz val="9"/>
            <color indexed="81"/>
            <rFont val="Tahoma"/>
            <family val="2"/>
            <charset val="204"/>
          </rPr>
          <t>по разрешению:</t>
        </r>
        <r>
          <rPr>
            <sz val="9"/>
            <color indexed="81"/>
            <rFont val="Tahoma"/>
            <family val="2"/>
            <charset val="204"/>
          </rPr>
          <t xml:space="preserve">
120 м
</t>
        </r>
      </text>
    </comment>
    <comment ref="I10" authorId="0" shapeId="0">
      <text>
        <r>
          <rPr>
            <b/>
            <sz val="9"/>
            <color indexed="81"/>
            <rFont val="Tahoma"/>
            <family val="2"/>
            <charset val="204"/>
          </rPr>
          <t>в разрешении:</t>
        </r>
        <r>
          <rPr>
            <sz val="9"/>
            <color indexed="81"/>
            <rFont val="Tahoma"/>
            <family val="2"/>
            <charset val="204"/>
          </rPr>
          <t xml:space="preserve">
коэф. усиления антенны 6,7дБ
</t>
        </r>
      </text>
    </comment>
    <comment ref="J10" authorId="0" shapeId="0">
      <text>
        <r>
          <rPr>
            <b/>
            <sz val="9"/>
            <color indexed="81"/>
            <rFont val="Tahoma"/>
            <family val="2"/>
            <charset val="204"/>
          </rPr>
          <t>EUPEN type 5092 EC4-50-HF:</t>
        </r>
        <r>
          <rPr>
            <sz val="9"/>
            <color indexed="81"/>
            <rFont val="Tahoma"/>
            <family val="2"/>
            <charset val="204"/>
          </rPr>
          <t xml:space="preserve">
150Мгц  -  3,88дБ/100
200Мгц  -  4,51дБ/100
</t>
        </r>
      </text>
    </comment>
  </commentList>
</comments>
</file>

<file path=xl/sharedStrings.xml><?xml version="1.0" encoding="utf-8"?>
<sst xmlns="http://schemas.openxmlformats.org/spreadsheetml/2006/main" count="19501" uniqueCount="3361">
  <si>
    <t>Оборудование, расположенное на АМС ОРС-1 ЯНАО, Тазовский район, п. Новозаполярный</t>
  </si>
  <si>
    <t>Тип оборудования</t>
  </si>
  <si>
    <t>Рабочие частоты</t>
  </si>
  <si>
    <t>Тип модуляции</t>
  </si>
  <si>
    <t>Мощность передатчика</t>
  </si>
  <si>
    <t>Азимут излучения</t>
  </si>
  <si>
    <t>Высота подвеса антенны</t>
  </si>
  <si>
    <t>Тип антенны, диаметр</t>
  </si>
  <si>
    <t>Коэффициент усиления антенны</t>
  </si>
  <si>
    <t>Тип АВТ/АФТ</t>
  </si>
  <si>
    <t>Длина АВТ/АФТ</t>
  </si>
  <si>
    <t>Потери АВТ/АФТ</t>
  </si>
  <si>
    <t>Мощность на выходе антенны</t>
  </si>
  <si>
    <t>Владелец оборудования</t>
  </si>
  <si>
    <t>наименование</t>
  </si>
  <si>
    <t>МГц</t>
  </si>
  <si>
    <t>Вт</t>
  </si>
  <si>
    <t>шт</t>
  </si>
  <si>
    <t>град</t>
  </si>
  <si>
    <t>м</t>
  </si>
  <si>
    <t>Дб</t>
  </si>
  <si>
    <t>компания</t>
  </si>
  <si>
    <t>NEC DMR 5000S  (на ПРС-2)</t>
  </si>
  <si>
    <t>Прд 7996, 8052
Прм 8262, 8318</t>
  </si>
  <si>
    <t>29M7G7WDT</t>
  </si>
  <si>
    <t>HPX6-71W-B1A - 1,8 м</t>
  </si>
  <si>
    <t>Волновод EW77</t>
  </si>
  <si>
    <t>ООО "Газпром трансгаз Сургут"</t>
  </si>
  <si>
    <t>РРС Mikrolink (на ГИС-1.1)</t>
  </si>
  <si>
    <t>Прд 25278,75  25264,75
Прм 26286,75  26272,75</t>
  </si>
  <si>
    <t>КАМ-4 со сдвигом</t>
  </si>
  <si>
    <t>АНТ-26ТА06Р - 0,6 м</t>
  </si>
  <si>
    <t>Кабель коаксиальный 50 Ом</t>
  </si>
  <si>
    <t>БС Ритал  900М</t>
  </si>
  <si>
    <t>GMSK</t>
  </si>
  <si>
    <t>Волновой канал 
ГРАД-9084</t>
  </si>
  <si>
    <t>РК-50</t>
  </si>
  <si>
    <t xml:space="preserve">Data Radio T-96SR
(ТМ газопровода) </t>
  </si>
  <si>
    <t>Прд 158.550
Прм 158.550</t>
  </si>
  <si>
    <t>16KOF3E (DRCMSK)</t>
  </si>
  <si>
    <t>0-360</t>
  </si>
  <si>
    <t>DB224</t>
  </si>
  <si>
    <t>Коаксиальный кабель 50 Ом LDF4-50A</t>
  </si>
  <si>
    <t>Инвентарный номер</t>
  </si>
  <si>
    <t>Право собственности</t>
  </si>
  <si>
    <t>Проектная организация</t>
  </si>
  <si>
    <t>Примечание по необходимости ремонта АМС</t>
  </si>
  <si>
    <t xml:space="preserve"> </t>
  </si>
  <si>
    <t>труба/ уголок</t>
  </si>
  <si>
    <t>уголок</t>
  </si>
  <si>
    <t>-</t>
  </si>
  <si>
    <t>имеется</t>
  </si>
  <si>
    <t>РРЛ</t>
  </si>
  <si>
    <t>нет</t>
  </si>
  <si>
    <t>да</t>
  </si>
  <si>
    <t>нет СОМ</t>
  </si>
  <si>
    <t>Аренда ПАО "Газпром"</t>
  </si>
  <si>
    <t>ОРС-1</t>
  </si>
  <si>
    <t>ПАО "Газпром"</t>
  </si>
  <si>
    <t>66°44'30"</t>
  </si>
  <si>
    <t xml:space="preserve">79°31'21" </t>
  </si>
  <si>
    <t>Башня</t>
  </si>
  <si>
    <t>н/д</t>
  </si>
  <si>
    <t>труба</t>
  </si>
  <si>
    <t>Управление связи ООО "Газпром добыча Ямбург"</t>
  </si>
  <si>
    <t xml:space="preserve">66°46'31,2" </t>
  </si>
  <si>
    <t xml:space="preserve"> 79°28'9,7" </t>
  </si>
  <si>
    <t xml:space="preserve"> -</t>
  </si>
  <si>
    <t>Гончаренко И.А.</t>
  </si>
  <si>
    <t>Требуется покраска</t>
  </si>
  <si>
    <t xml:space="preserve">ПРС-2 </t>
  </si>
  <si>
    <t xml:space="preserve">66°30'49" </t>
  </si>
  <si>
    <t xml:space="preserve"> 79°20'28" </t>
  </si>
  <si>
    <t xml:space="preserve">ПРС-3 </t>
  </si>
  <si>
    <t xml:space="preserve">66°18'27" </t>
  </si>
  <si>
    <t xml:space="preserve">79°15'29" </t>
  </si>
  <si>
    <t>начальник участка</t>
  </si>
  <si>
    <t>Гончаренко А.П.</t>
  </si>
  <si>
    <t>ПРС-4</t>
  </si>
  <si>
    <t xml:space="preserve">66°07'02" </t>
  </si>
  <si>
    <t xml:space="preserve">78°49'52" </t>
  </si>
  <si>
    <t>005705</t>
  </si>
  <si>
    <t>УРС-5</t>
  </si>
  <si>
    <t xml:space="preserve">66°03'39" </t>
  </si>
  <si>
    <t xml:space="preserve">78°32'24" </t>
  </si>
  <si>
    <t xml:space="preserve">ПРС-6 </t>
  </si>
  <si>
    <t xml:space="preserve">66°03'44" </t>
  </si>
  <si>
    <t xml:space="preserve"> 78°3'36" </t>
  </si>
  <si>
    <t>Тулвинский Р.Р.</t>
  </si>
  <si>
    <t xml:space="preserve">ПРС-7 </t>
  </si>
  <si>
    <t>65°59'17"</t>
  </si>
  <si>
    <t xml:space="preserve"> 77°21'24" </t>
  </si>
  <si>
    <t>071312</t>
  </si>
  <si>
    <t>КС-00 "Ново-Уренгойская"</t>
  </si>
  <si>
    <t xml:space="preserve">66°01'49" </t>
  </si>
  <si>
    <t xml:space="preserve">76°49'50" </t>
  </si>
  <si>
    <t>ОРС-8Б</t>
  </si>
  <si>
    <t>г. Новый Уренгой</t>
  </si>
  <si>
    <t xml:space="preserve">66°04'47" </t>
  </si>
  <si>
    <t xml:space="preserve">76°38'13" </t>
  </si>
  <si>
    <t>ПРС-2</t>
  </si>
  <si>
    <t xml:space="preserve">65°49'12" </t>
  </si>
  <si>
    <t xml:space="preserve"> 77°8'50" </t>
  </si>
  <si>
    <t>А-105</t>
  </si>
  <si>
    <t xml:space="preserve">Работы по капремонту АМС проводили АО "Индивидуальные Бизнес Решения" </t>
  </si>
  <si>
    <t>УкрНИИПСК</t>
  </si>
  <si>
    <t>УРС-4</t>
  </si>
  <si>
    <t xml:space="preserve">65°16'19" </t>
  </si>
  <si>
    <t xml:space="preserve">77°43'24" </t>
  </si>
  <si>
    <t xml:space="preserve">ПРС-5 </t>
  </si>
  <si>
    <t xml:space="preserve">65°0'53" </t>
  </si>
  <si>
    <t xml:space="preserve">77°42'9" </t>
  </si>
  <si>
    <t xml:space="preserve">УРС-6 </t>
  </si>
  <si>
    <t>ООО "Газпром добыча Ноябрьск"</t>
  </si>
  <si>
    <t>64°50'48"</t>
  </si>
  <si>
    <t xml:space="preserve"> 77°14'31" </t>
  </si>
  <si>
    <t>УРС-7</t>
  </si>
  <si>
    <t xml:space="preserve">64°34'0" </t>
  </si>
  <si>
    <t xml:space="preserve"> 76°59'1" </t>
  </si>
  <si>
    <t xml:space="preserve">ПРС-8 </t>
  </si>
  <si>
    <t xml:space="preserve">64°19'25" </t>
  </si>
  <si>
    <t xml:space="preserve">76°48'51" </t>
  </si>
  <si>
    <t>Да</t>
  </si>
  <si>
    <t>Шаврин А.А.</t>
  </si>
  <si>
    <t xml:space="preserve">ПРС-9 </t>
  </si>
  <si>
    <t xml:space="preserve">64°07'04" </t>
  </si>
  <si>
    <t xml:space="preserve">76°50'53" </t>
  </si>
  <si>
    <t xml:space="preserve">УРС-10 </t>
  </si>
  <si>
    <t xml:space="preserve">63°51'58" </t>
  </si>
  <si>
    <t xml:space="preserve">76°33'59" </t>
  </si>
  <si>
    <t xml:space="preserve">ПРС-11 </t>
  </si>
  <si>
    <t xml:space="preserve">63°43'11" </t>
  </si>
  <si>
    <t xml:space="preserve">75°56'25" </t>
  </si>
  <si>
    <t>ПРС-12</t>
  </si>
  <si>
    <t xml:space="preserve">63°26'29" </t>
  </si>
  <si>
    <t xml:space="preserve"> 75°46'19" </t>
  </si>
  <si>
    <t>Голышев Д.А.</t>
  </si>
  <si>
    <t>УРС-13</t>
  </si>
  <si>
    <t xml:space="preserve">63°11'32" </t>
  </si>
  <si>
    <t xml:space="preserve"> 75°33'8" </t>
  </si>
  <si>
    <t xml:space="preserve">ПРС-14 </t>
  </si>
  <si>
    <t xml:space="preserve">62°57'18" </t>
  </si>
  <si>
    <t xml:space="preserve">75°12'53" </t>
  </si>
  <si>
    <t xml:space="preserve">ПРС-15 </t>
  </si>
  <si>
    <t xml:space="preserve">62°41'42" </t>
  </si>
  <si>
    <t xml:space="preserve"> 75°4'59" </t>
  </si>
  <si>
    <t>УРС-16</t>
  </si>
  <si>
    <t xml:space="preserve">62°23'07" </t>
  </si>
  <si>
    <t xml:space="preserve">74°48'22" </t>
  </si>
  <si>
    <t>Фундамент- железобетонные сваи, ствол мачты - металлические конструкции из стали</t>
  </si>
  <si>
    <t>Нет</t>
  </si>
  <si>
    <t>Журавлёв А.В.</t>
  </si>
  <si>
    <t>Инженер I категории</t>
  </si>
  <si>
    <t>Уткин Е.В.</t>
  </si>
  <si>
    <t>ПРС-17</t>
  </si>
  <si>
    <t xml:space="preserve">62°06'33" </t>
  </si>
  <si>
    <t xml:space="preserve">74°47'24" </t>
  </si>
  <si>
    <t>ПРС-18</t>
  </si>
  <si>
    <t xml:space="preserve">61°48'04" </t>
  </si>
  <si>
    <t xml:space="preserve"> 74°52'56" </t>
  </si>
  <si>
    <t xml:space="preserve">УРС-19 </t>
  </si>
  <si>
    <t xml:space="preserve">61°29'19" </t>
  </si>
  <si>
    <t xml:space="preserve">74°55'17" </t>
  </si>
  <si>
    <t>Иванов О.Л.</t>
  </si>
  <si>
    <t>б/н</t>
  </si>
  <si>
    <t xml:space="preserve">ПРС-20 </t>
  </si>
  <si>
    <t>АО "Связьтранснефть"</t>
  </si>
  <si>
    <t xml:space="preserve">61°30'29" </t>
  </si>
  <si>
    <t xml:space="preserve"> 74°12'45" </t>
  </si>
  <si>
    <t>ПРС-21</t>
  </si>
  <si>
    <t>61°26'28"</t>
  </si>
  <si>
    <t>73°43'16"</t>
  </si>
  <si>
    <t xml:space="preserve">ПРС-23 </t>
  </si>
  <si>
    <t xml:space="preserve">61°04'28" </t>
  </si>
  <si>
    <t xml:space="preserve"> 73°43'53" </t>
  </si>
  <si>
    <t xml:space="preserve">УРС-24 </t>
  </si>
  <si>
    <t xml:space="preserve">60°50'36" </t>
  </si>
  <si>
    <t xml:space="preserve"> 74°9'51" </t>
  </si>
  <si>
    <t>Рогачев А.Н.</t>
  </si>
  <si>
    <t xml:space="preserve">ПРС-25 </t>
  </si>
  <si>
    <t xml:space="preserve">60°42'56" </t>
  </si>
  <si>
    <t xml:space="preserve">73°39'23" </t>
  </si>
  <si>
    <t>АО "УКРГАЗПРОЕКТ"</t>
  </si>
  <si>
    <t>86-01/09-50/2002-68</t>
  </si>
  <si>
    <t>аренда, 241-АЗ (D52-228107), 29.11.2005, Департамент государственной собственности ХМАО-Югры</t>
  </si>
  <si>
    <t>ПРС-26</t>
  </si>
  <si>
    <t xml:space="preserve">60°36'56" </t>
  </si>
  <si>
    <t xml:space="preserve">73°4'11" </t>
  </si>
  <si>
    <t>86-01/01-24/2002-499</t>
  </si>
  <si>
    <t>аренда, 283 (D65-188812), 22.08.2012, Территориальное управление Федерального агентства по управлению государственным имуществом в ХМАО-Югре</t>
  </si>
  <si>
    <t xml:space="preserve">УРС-27 </t>
  </si>
  <si>
    <t xml:space="preserve">60°33'52" </t>
  </si>
  <si>
    <t xml:space="preserve">72°31'45" </t>
  </si>
  <si>
    <t>86-01/01-24/2002-501</t>
  </si>
  <si>
    <t>аренда, 333 (D52-242906), 21.11.2005, Администрация Нефтеюганского района</t>
  </si>
  <si>
    <t xml:space="preserve">ПРС-28 </t>
  </si>
  <si>
    <t>60°19'18"</t>
  </si>
  <si>
    <t xml:space="preserve"> 72°1'30" </t>
  </si>
  <si>
    <t>86-01/01-24/2002-500</t>
  </si>
  <si>
    <t>аренда, 282, (D65-188912), 22.08.2012, Территориальное управление Федерального агентства по управлению государственным имуществом в ХМАО-Югре</t>
  </si>
  <si>
    <t xml:space="preserve">ПРС-29 </t>
  </si>
  <si>
    <t>60°09'59"</t>
  </si>
  <si>
    <t xml:space="preserve">71°41'37" </t>
  </si>
  <si>
    <t>Емельянов Ю.В.</t>
  </si>
  <si>
    <t>УРС-30</t>
  </si>
  <si>
    <t xml:space="preserve">59°57'5" </t>
  </si>
  <si>
    <t xml:space="preserve"> 71°19'37" </t>
  </si>
  <si>
    <t xml:space="preserve">ПРС-31 </t>
  </si>
  <si>
    <t xml:space="preserve">59°47'29" </t>
  </si>
  <si>
    <t xml:space="preserve">70°52'16" </t>
  </si>
  <si>
    <t xml:space="preserve">ПРС-32 </t>
  </si>
  <si>
    <t xml:space="preserve">59°45'21" </t>
  </si>
  <si>
    <t xml:space="preserve"> 70°29'54" </t>
  </si>
  <si>
    <t xml:space="preserve">УРС-33 </t>
  </si>
  <si>
    <t xml:space="preserve">59°30'13" </t>
  </si>
  <si>
    <t xml:space="preserve"> 70°00'08" </t>
  </si>
  <si>
    <t>ПРС-34</t>
  </si>
  <si>
    <t xml:space="preserve">59°17'37" </t>
  </si>
  <si>
    <t xml:space="preserve">69°45'36" </t>
  </si>
  <si>
    <t xml:space="preserve">ПРС-35 </t>
  </si>
  <si>
    <t xml:space="preserve">59°09'04" </t>
  </si>
  <si>
    <t xml:space="preserve"> 69°38'07" </t>
  </si>
  <si>
    <t xml:space="preserve">УРС-36 </t>
  </si>
  <si>
    <t>58°47'03"</t>
  </si>
  <si>
    <t xml:space="preserve">69°01'08" </t>
  </si>
  <si>
    <t xml:space="preserve">ПРС-37 </t>
  </si>
  <si>
    <t xml:space="preserve">58°33'14" </t>
  </si>
  <si>
    <t xml:space="preserve">68°44'44" </t>
  </si>
  <si>
    <t xml:space="preserve">ПРС-38 </t>
  </si>
  <si>
    <t xml:space="preserve">58°25'31" </t>
  </si>
  <si>
    <t xml:space="preserve"> 68°25'43" </t>
  </si>
  <si>
    <t xml:space="preserve">УРС-39 </t>
  </si>
  <si>
    <t xml:space="preserve">58°13'41" </t>
  </si>
  <si>
    <t xml:space="preserve"> 68°0'16" </t>
  </si>
  <si>
    <t>ПРС-40</t>
  </si>
  <si>
    <t xml:space="preserve">57°59'38" </t>
  </si>
  <si>
    <t xml:space="preserve">67°39'47" </t>
  </si>
  <si>
    <t xml:space="preserve">ПРС-41 </t>
  </si>
  <si>
    <t xml:space="preserve">57°46'54" </t>
  </si>
  <si>
    <t xml:space="preserve">67°7'51" </t>
  </si>
  <si>
    <t>УРС-42</t>
  </si>
  <si>
    <t xml:space="preserve">57°34'12" </t>
  </si>
  <si>
    <t xml:space="preserve"> 66°55'20" </t>
  </si>
  <si>
    <t>ПРС-43</t>
  </si>
  <si>
    <t xml:space="preserve">57°28'49" </t>
  </si>
  <si>
    <t xml:space="preserve">66°22'53" </t>
  </si>
  <si>
    <t xml:space="preserve">ПРС-44 </t>
  </si>
  <si>
    <t>57°10'56"</t>
  </si>
  <si>
    <t xml:space="preserve"> 66°4'41" </t>
  </si>
  <si>
    <t xml:space="preserve">56°51'4" </t>
  </si>
  <si>
    <t xml:space="preserve">65°55'28" </t>
  </si>
  <si>
    <t xml:space="preserve">ПРС-4 </t>
  </si>
  <si>
    <t xml:space="preserve">59°42'39" </t>
  </si>
  <si>
    <t xml:space="preserve">70°6'12" </t>
  </si>
  <si>
    <t xml:space="preserve">ОРС-5 </t>
  </si>
  <si>
    <t xml:space="preserve">59°57'59" </t>
  </si>
  <si>
    <t xml:space="preserve">69°55'48" </t>
  </si>
  <si>
    <t>уголок, труба</t>
  </si>
  <si>
    <t>ПАО "Ростелеком"</t>
  </si>
  <si>
    <t>2016/2019</t>
  </si>
  <si>
    <t xml:space="preserve">56°15'49" </t>
  </si>
  <si>
    <t>Ишимское ЛПУМГ</t>
  </si>
  <si>
    <t xml:space="preserve">56°07'32" </t>
  </si>
  <si>
    <t>56°11'55,9"</t>
  </si>
  <si>
    <t xml:space="preserve">69°48'42" </t>
  </si>
  <si>
    <t>НУП-2</t>
  </si>
  <si>
    <t>1424 км МГ Уренгой-Челябинск</t>
  </si>
  <si>
    <t xml:space="preserve">56°46'26" </t>
  </si>
  <si>
    <t xml:space="preserve"> 65°46'45" </t>
  </si>
  <si>
    <t>МАР</t>
  </si>
  <si>
    <t>НУП-4</t>
  </si>
  <si>
    <t>1440 км МГ Уренгой-Челябинск</t>
  </si>
  <si>
    <t xml:space="preserve">56°40'50" </t>
  </si>
  <si>
    <t xml:space="preserve"> 65°34'34" </t>
  </si>
  <si>
    <t>НУП-8</t>
  </si>
  <si>
    <t>1470 км МГ Уренгой-Челябинск</t>
  </si>
  <si>
    <t xml:space="preserve">56°31'17" </t>
  </si>
  <si>
    <t xml:space="preserve"> 65°08'17" </t>
  </si>
  <si>
    <t>НУП-6</t>
  </si>
  <si>
    <t>1456 км МГ Уренгой-Челябинск</t>
  </si>
  <si>
    <t xml:space="preserve">56°36'20" </t>
  </si>
  <si>
    <t xml:space="preserve"> 65°21'05" </t>
  </si>
  <si>
    <t>ПРС-2 (622 км МГ)</t>
  </si>
  <si>
    <t>61°16'32"</t>
  </si>
  <si>
    <t>74°56'36"</t>
  </si>
  <si>
    <t>MAP-35</t>
  </si>
  <si>
    <t>ДЛО 63 км</t>
  </si>
  <si>
    <t xml:space="preserve">66°16'44,3" </t>
  </si>
  <si>
    <t xml:space="preserve"> 79°12'43" </t>
  </si>
  <si>
    <t>005709</t>
  </si>
  <si>
    <t>ДЛО 111 км</t>
  </si>
  <si>
    <t xml:space="preserve">66°5'34" </t>
  </si>
  <si>
    <t xml:space="preserve">78°21'49" </t>
  </si>
  <si>
    <t>Вынгапуровский ГП (УКПГ)</t>
  </si>
  <si>
    <t>ВГП УКПГ</t>
  </si>
  <si>
    <t>63°6'23"</t>
  </si>
  <si>
    <t xml:space="preserve">76°39'33" </t>
  </si>
  <si>
    <t>020002000170</t>
  </si>
  <si>
    <t>УТТиСТ, Ноябрьский АТЦ</t>
  </si>
  <si>
    <t>г. Ноябрьск</t>
  </si>
  <si>
    <t xml:space="preserve">63°11'34" </t>
  </si>
  <si>
    <t xml:space="preserve"> 75°29'20" </t>
  </si>
  <si>
    <t>Начальник цеха</t>
  </si>
  <si>
    <t>Файзуллин А.М.</t>
  </si>
  <si>
    <t>УАВР, Ноябрьский АВП</t>
  </si>
  <si>
    <t xml:space="preserve">63°06'40" </t>
  </si>
  <si>
    <t xml:space="preserve">75°20'53" </t>
  </si>
  <si>
    <t>Начальник поезда</t>
  </si>
  <si>
    <t>Абакумов А.В.</t>
  </si>
  <si>
    <t>Вертодром "Черная речка"</t>
  </si>
  <si>
    <t>61°23'47"</t>
  </si>
  <si>
    <t xml:space="preserve"> 73°09'55" </t>
  </si>
  <si>
    <t>АО</t>
  </si>
  <si>
    <t>г. Сургут</t>
  </si>
  <si>
    <t>61°15'41"</t>
  </si>
  <si>
    <t xml:space="preserve"> 73°23'58" </t>
  </si>
  <si>
    <t>MAP-20</t>
  </si>
  <si>
    <t>бульбоугольник</t>
  </si>
  <si>
    <t>Юденко Д.В.</t>
  </si>
  <si>
    <t>Да.Необходимо проверить вертикальность мачты, установить коуши на поясах оттяжек, проверить натяжение оттяжек и по необходимости выполнить работы натяжения с использование измерительных приборов, заменить проржавелые соединительные элементы мачты, нанести защитную смазку на талрепы, необходим лестничный пролет.</t>
  </si>
  <si>
    <t>СОК "Беркут"</t>
  </si>
  <si>
    <t>61°18'33"</t>
  </si>
  <si>
    <t xml:space="preserve"> 73°40'54" </t>
  </si>
  <si>
    <t>Нет. Оборудование находится в нормальном состоянии, механических повреждений и деформаций не имеет, замечаний нет</t>
  </si>
  <si>
    <t xml:space="preserve">61°15'31" </t>
  </si>
  <si>
    <t xml:space="preserve">73°21'07" </t>
  </si>
  <si>
    <t>УЭЗС</t>
  </si>
  <si>
    <t>Да. Необходимо проверить вертикальность мачты, проверить натяжение оттяжек и по необходимости выполнить работы натяжения с использование измерительных приборов, заменить проржавелые соединительные элементы мачты, нанести защитную смазку на талрепы.</t>
  </si>
  <si>
    <t>УАВР, Тюменский АВП</t>
  </si>
  <si>
    <t xml:space="preserve">57°05'59" </t>
  </si>
  <si>
    <t xml:space="preserve"> 65°44'02" </t>
  </si>
  <si>
    <t>п. Салым ул.Зеленая д.8</t>
  </si>
  <si>
    <t xml:space="preserve">60°03'33" </t>
  </si>
  <si>
    <t xml:space="preserve"> 71°26'56" </t>
  </si>
  <si>
    <t>г. Сургут, ХМАО-Югра, Тюменская область</t>
  </si>
  <si>
    <t xml:space="preserve">61°16'49" </t>
  </si>
  <si>
    <t xml:space="preserve"> 73°26'1" </t>
  </si>
  <si>
    <t>ДЛО (723км)</t>
  </si>
  <si>
    <t>60°42'56"</t>
  </si>
  <si>
    <t>ОРС с. Ярково</t>
  </si>
  <si>
    <t>с. Ярково</t>
  </si>
  <si>
    <t>Тюменская область, с. Ярково</t>
  </si>
  <si>
    <t>57°24'00"</t>
  </si>
  <si>
    <t xml:space="preserve">67°4'28" </t>
  </si>
  <si>
    <t>ПРС-9/1 25 км ГВТ Комсомольского ГП</t>
  </si>
  <si>
    <t xml:space="preserve">64°10'21" </t>
  </si>
  <si>
    <t xml:space="preserve"> 76°29'36" </t>
  </si>
  <si>
    <t>MAP-30</t>
  </si>
  <si>
    <t xml:space="preserve">59°32'12" </t>
  </si>
  <si>
    <t xml:space="preserve"> 69°59'24" </t>
  </si>
  <si>
    <t>Трубостойка</t>
  </si>
  <si>
    <t>с. Банниково</t>
  </si>
  <si>
    <t xml:space="preserve">56°06'15" </t>
  </si>
  <si>
    <t xml:space="preserve"> 70°15'38" </t>
  </si>
  <si>
    <t>КС-5 "Южно-Балыкская"</t>
  </si>
  <si>
    <t xml:space="preserve">60°33'43,6" </t>
  </si>
  <si>
    <t xml:space="preserve"> 72°31'25" </t>
  </si>
  <si>
    <t xml:space="preserve">57°6'25,05" </t>
  </si>
  <si>
    <t xml:space="preserve">65°45'42,76" </t>
  </si>
  <si>
    <t>58°25'08"</t>
  </si>
  <si>
    <t xml:space="preserve"> 68°36'58" </t>
  </si>
  <si>
    <t>MAP-25</t>
  </si>
  <si>
    <t xml:space="preserve">61°14'54" </t>
  </si>
  <si>
    <t xml:space="preserve"> 73°24'16" </t>
  </si>
  <si>
    <t>Кула</t>
  </si>
  <si>
    <t>ОРС п. Туртас</t>
  </si>
  <si>
    <t>п.Туртас</t>
  </si>
  <si>
    <t>ОРС п.Туртас</t>
  </si>
  <si>
    <t xml:space="preserve">58°56'11" </t>
  </si>
  <si>
    <t xml:space="preserve"> 69°8'2" </t>
  </si>
  <si>
    <t>ОРС Велижаны</t>
  </si>
  <si>
    <t>ПРС Ощепково</t>
  </si>
  <si>
    <t>с. Ощепково</t>
  </si>
  <si>
    <t>Тюменская область, с. Ощепково</t>
  </si>
  <si>
    <t>ОРС п. Сладково</t>
  </si>
  <si>
    <t>п. Сладково</t>
  </si>
  <si>
    <t xml:space="preserve">55°31'33" </t>
  </si>
  <si>
    <t xml:space="preserve">70°20'0" </t>
  </si>
  <si>
    <t>ГРС Ишим</t>
  </si>
  <si>
    <t>56°08'29,5"</t>
  </si>
  <si>
    <t xml:space="preserve">69°31'52,8" </t>
  </si>
  <si>
    <t>61°16'51"</t>
  </si>
  <si>
    <t xml:space="preserve">73°27'42" </t>
  </si>
  <si>
    <t>решет. алюм.</t>
  </si>
  <si>
    <t>ГРС-5</t>
  </si>
  <si>
    <t xml:space="preserve">61°16'22" </t>
  </si>
  <si>
    <t xml:space="preserve"> 73°31'20"</t>
  </si>
  <si>
    <t>ГРС "Тобольская"</t>
  </si>
  <si>
    <t>г. Тобольск</t>
  </si>
  <si>
    <t>58°16'16"</t>
  </si>
  <si>
    <t xml:space="preserve"> 68°26'22" </t>
  </si>
  <si>
    <t xml:space="preserve">58°25'07" </t>
  </si>
  <si>
    <t xml:space="preserve"> 68°27'8,6" </t>
  </si>
  <si>
    <t>071238</t>
  </si>
  <si>
    <t>ГРС Борки</t>
  </si>
  <si>
    <t>57°10'50,2"</t>
  </si>
  <si>
    <t xml:space="preserve"> 66°4'40,8" </t>
  </si>
  <si>
    <t>MAP-15</t>
  </si>
  <si>
    <t>ГРС Карасуль дом оператора 2</t>
  </si>
  <si>
    <t>п. Новокировка</t>
  </si>
  <si>
    <t xml:space="preserve">56°19'46,5" </t>
  </si>
  <si>
    <t xml:space="preserve"> 68°57'26,1" </t>
  </si>
  <si>
    <t>ГРС Карасуль дом оператора 1</t>
  </si>
  <si>
    <t xml:space="preserve">56°19'57,5" </t>
  </si>
  <si>
    <t xml:space="preserve"> 68°57'6,9" </t>
  </si>
  <si>
    <t>57°11'2"</t>
  </si>
  <si>
    <t xml:space="preserve">65°55'10" </t>
  </si>
  <si>
    <t>ГРС п. Локосово</t>
  </si>
  <si>
    <t>п. Локосово</t>
  </si>
  <si>
    <t>Тюменская область, ХМАО-Югра, п. Локосово</t>
  </si>
  <si>
    <t xml:space="preserve">61°07'23" </t>
  </si>
  <si>
    <t xml:space="preserve">74°52'55" </t>
  </si>
  <si>
    <t>ПРС п. Маслянский</t>
  </si>
  <si>
    <t>п. Маслянский</t>
  </si>
  <si>
    <t>Тюменская область, п. Маслянский</t>
  </si>
  <si>
    <t xml:space="preserve">55°55'26" </t>
  </si>
  <si>
    <t xml:space="preserve"> 70°8'30" </t>
  </si>
  <si>
    <t>ПРС Нижняя Тавда</t>
  </si>
  <si>
    <t xml:space="preserve">56°30'11,4" </t>
  </si>
  <si>
    <t xml:space="preserve">67°39'17" </t>
  </si>
  <si>
    <t>ГРС п. Абатский</t>
  </si>
  <si>
    <t>Тюменская область, п. Абатский</t>
  </si>
  <si>
    <t xml:space="preserve"> 70°25'8" </t>
  </si>
  <si>
    <t>ГРС Викулово</t>
  </si>
  <si>
    <t xml:space="preserve">56°48'49" </t>
  </si>
  <si>
    <t xml:space="preserve"> 70°34'38" </t>
  </si>
  <si>
    <t>ГРС Гладилово</t>
  </si>
  <si>
    <t xml:space="preserve">56°23'1,9" </t>
  </si>
  <si>
    <t xml:space="preserve">68°32'38,9" </t>
  </si>
  <si>
    <t>ГРС с. Красноселькуп</t>
  </si>
  <si>
    <t xml:space="preserve">Красноселькупский </t>
  </si>
  <si>
    <t>КП-1 78 км восточнее пгт. Уренгой, территория НГКМ "Южно-Русское" ОАО "Севернефтегазпром"</t>
  </si>
  <si>
    <t xml:space="preserve">65°56'41" </t>
  </si>
  <si>
    <t xml:space="preserve"> 80°16'34" </t>
  </si>
  <si>
    <t>ST30-T3</t>
  </si>
  <si>
    <t>Красноселькупский</t>
  </si>
  <si>
    <t xml:space="preserve"> 67°39'17" </t>
  </si>
  <si>
    <t>опора</t>
  </si>
  <si>
    <t>ГРС Сладково</t>
  </si>
  <si>
    <t xml:space="preserve">55°32'22" </t>
  </si>
  <si>
    <t xml:space="preserve"> 70°20'16" </t>
  </si>
  <si>
    <t>ГРС Тушнолобово</t>
  </si>
  <si>
    <t xml:space="preserve"> п. Туртас</t>
  </si>
  <si>
    <t>Тюменская область, п. Туртас</t>
  </si>
  <si>
    <t xml:space="preserve">58°56'04" </t>
  </si>
  <si>
    <t xml:space="preserve">69°9'58" </t>
  </si>
  <si>
    <t>Мачта</t>
  </si>
  <si>
    <t>ГИС 1.1</t>
  </si>
  <si>
    <t xml:space="preserve">66°47'46" </t>
  </si>
  <si>
    <t xml:space="preserve"> 79°30'8" </t>
  </si>
  <si>
    <t>секрктарь руководителя</t>
  </si>
  <si>
    <t>КП-302, УНК-ТМ</t>
  </si>
  <si>
    <t>66°02'42"</t>
  </si>
  <si>
    <t xml:space="preserve">76°47'32" </t>
  </si>
  <si>
    <t>КП-108, км.35ГВТ с Вынгапуровского ГП , СЛТМ-СК-М</t>
  </si>
  <si>
    <t xml:space="preserve">63°13'20" </t>
  </si>
  <si>
    <t xml:space="preserve"> 76°07'05" </t>
  </si>
  <si>
    <t>МАР-40</t>
  </si>
  <si>
    <t>труба, уголок</t>
  </si>
  <si>
    <t>Начальник управления Вынгапуровского ЛПУМГ</t>
  </si>
  <si>
    <t>Тридед В.В.</t>
  </si>
  <si>
    <t>КП-1 на 1,0 км</t>
  </si>
  <si>
    <t xml:space="preserve">63°13'21" </t>
  </si>
  <si>
    <t>76°06'52"</t>
  </si>
  <si>
    <t>КП-2 на 35,0 км</t>
  </si>
  <si>
    <t xml:space="preserve">63°06'33" </t>
  </si>
  <si>
    <t>76°38'01"</t>
  </si>
  <si>
    <t>КП-3 на 62,0 км</t>
  </si>
  <si>
    <t>63°14'02"</t>
  </si>
  <si>
    <t>75°34'59"</t>
  </si>
  <si>
    <t>г. Тюмень</t>
  </si>
  <si>
    <t xml:space="preserve"> 65°45'55" </t>
  </si>
  <si>
    <t>КП-7 46км, УНК-ТМ-М</t>
  </si>
  <si>
    <t>60°5'10,12"</t>
  </si>
  <si>
    <t xml:space="preserve">70°4'2,18" </t>
  </si>
  <si>
    <t>КП-6 37км, УНК-ТМ-М</t>
  </si>
  <si>
    <t xml:space="preserve">59°58'16,57" </t>
  </si>
  <si>
    <t xml:space="preserve">70°5'19,3" </t>
  </si>
  <si>
    <t>КП-4 11км, УНК-ТМ-М</t>
  </si>
  <si>
    <t>59°44'16,59"</t>
  </si>
  <si>
    <t xml:space="preserve">70°6'9" </t>
  </si>
  <si>
    <t>КП-3 10км, УНК-ТМ-М</t>
  </si>
  <si>
    <t xml:space="preserve">59°41'00" </t>
  </si>
  <si>
    <t xml:space="preserve">70°5'0" </t>
  </si>
  <si>
    <t>КП-1 0км, УНК-ТМ-М</t>
  </si>
  <si>
    <t xml:space="preserve">59°39'9,51" </t>
  </si>
  <si>
    <t xml:space="preserve">70°6'8,57" </t>
  </si>
  <si>
    <t>КП-5 18км, УНК-ТМ-М</t>
  </si>
  <si>
    <t>59°47'58,1"</t>
  </si>
  <si>
    <t xml:space="preserve">70°5'46,21" </t>
  </si>
  <si>
    <t>КП-2Л, СТН-3000</t>
  </si>
  <si>
    <t xml:space="preserve">66°47'30" </t>
  </si>
  <si>
    <t xml:space="preserve"> 79°27'10" </t>
  </si>
  <si>
    <t>Башня-2</t>
  </si>
  <si>
    <t>не требуется</t>
  </si>
  <si>
    <t>собственность, свидетельство 89АА 039896 от 14.12.2010</t>
  </si>
  <si>
    <t>КП-1Л, СТН-3000</t>
  </si>
  <si>
    <t>66°47'32"</t>
  </si>
  <si>
    <t xml:space="preserve"> 79°28'54" </t>
  </si>
  <si>
    <t>собственность, свидетельство 89АА 039895 от 14.12.2010</t>
  </si>
  <si>
    <t>КП-3Л, СТН-3000</t>
  </si>
  <si>
    <t xml:space="preserve">66°32'31" </t>
  </si>
  <si>
    <t xml:space="preserve">79°20'6" </t>
  </si>
  <si>
    <t>собственность, свидетельство 89АА 039894 от 14.12.2010</t>
  </si>
  <si>
    <t>КП-4Л, СТН-3000</t>
  </si>
  <si>
    <t>КП ТМ 4Л 68,3 км МГ "Заполярное-Уренгой", 49,0 км северо-восточнее Уренгой пгт</t>
  </si>
  <si>
    <t xml:space="preserve">66°16'12" </t>
  </si>
  <si>
    <t xml:space="preserve"> 79°12'48" </t>
  </si>
  <si>
    <t>КП-9, СТН-3000</t>
  </si>
  <si>
    <t xml:space="preserve">66°28'14" </t>
  </si>
  <si>
    <t xml:space="preserve">79°19'30" </t>
  </si>
  <si>
    <t xml:space="preserve">Начальник САиМО </t>
  </si>
  <si>
    <t>Серёдкин И.А.</t>
  </si>
  <si>
    <t>КП-8, СТН-3000</t>
  </si>
  <si>
    <t>66°32'38"</t>
  </si>
  <si>
    <t xml:space="preserve"> 79°20'32" </t>
  </si>
  <si>
    <t>КП-24, УНК-ТМ</t>
  </si>
  <si>
    <t xml:space="preserve">65°59'16" </t>
  </si>
  <si>
    <t xml:space="preserve"> 77°20'7" </t>
  </si>
  <si>
    <t>КП-26, УНК-ТМ</t>
  </si>
  <si>
    <t xml:space="preserve">66°02'20" </t>
  </si>
  <si>
    <t xml:space="preserve">76°52'45" </t>
  </si>
  <si>
    <t>КП-27, УНК-ТМ</t>
  </si>
  <si>
    <t>66°03'51"</t>
  </si>
  <si>
    <t xml:space="preserve"> 76°46'1" </t>
  </si>
  <si>
    <t>КП-33, СТН-3000</t>
  </si>
  <si>
    <t xml:space="preserve">66°06'15" </t>
  </si>
  <si>
    <t xml:space="preserve">78°22'10" </t>
  </si>
  <si>
    <t>КП-11, СТН-3000</t>
  </si>
  <si>
    <t xml:space="preserve">66°16'18" </t>
  </si>
  <si>
    <t xml:space="preserve">79°13'39" </t>
  </si>
  <si>
    <t>КП-11a (НГМ «Южно - Русское»), СТН-3000</t>
  </si>
  <si>
    <t xml:space="preserve">66°11'59" </t>
  </si>
  <si>
    <t xml:space="preserve"> 79°7'58" </t>
  </si>
  <si>
    <t>КП-12, СТН-3000</t>
  </si>
  <si>
    <t xml:space="preserve">66°10'28" </t>
  </si>
  <si>
    <t xml:space="preserve"> 79°3'54" </t>
  </si>
  <si>
    <t>КП-13, СТН-3000</t>
  </si>
  <si>
    <t>66°09'35"</t>
  </si>
  <si>
    <t xml:space="preserve">78°59'46" </t>
  </si>
  <si>
    <t>КП-13a, СТН-3000</t>
  </si>
  <si>
    <t>66°08'31"</t>
  </si>
  <si>
    <t xml:space="preserve"> 78°55'12" </t>
  </si>
  <si>
    <t>КП-14, СТН-3000</t>
  </si>
  <si>
    <t>66°06'49"</t>
  </si>
  <si>
    <t xml:space="preserve"> 78°48'2" </t>
  </si>
  <si>
    <t>КП-15, СТН-3000</t>
  </si>
  <si>
    <t xml:space="preserve">66°04'17" </t>
  </si>
  <si>
    <t xml:space="preserve">78°33'32" </t>
  </si>
  <si>
    <t>КП-17, СТН-3000</t>
  </si>
  <si>
    <t xml:space="preserve">66°04'46" </t>
  </si>
  <si>
    <t xml:space="preserve">78°28'13" </t>
  </si>
  <si>
    <t>КП-18, СТН-3000</t>
  </si>
  <si>
    <t>66°05'18"</t>
  </si>
  <si>
    <t xml:space="preserve"> 78°22'00" </t>
  </si>
  <si>
    <t>КП-1, СТН-3000</t>
  </si>
  <si>
    <t xml:space="preserve">66°47'44" </t>
  </si>
  <si>
    <t xml:space="preserve">79°30'3" </t>
  </si>
  <si>
    <t>КП-4, СТН-3000</t>
  </si>
  <si>
    <t xml:space="preserve">66°47'38" </t>
  </si>
  <si>
    <t xml:space="preserve">79°29'51" </t>
  </si>
  <si>
    <t>КП-5, СТН-3000</t>
  </si>
  <si>
    <t>66°47'18"</t>
  </si>
  <si>
    <t xml:space="preserve">79°28'29" </t>
  </si>
  <si>
    <t>КП-7, СТН-3000</t>
  </si>
  <si>
    <t xml:space="preserve">66°38'35" </t>
  </si>
  <si>
    <t xml:space="preserve"> 79°23'8" </t>
  </si>
  <si>
    <t>КП-25, УНК-ТМ</t>
  </si>
  <si>
    <t>66°00'26"</t>
  </si>
  <si>
    <t xml:space="preserve">76°58'11" </t>
  </si>
  <si>
    <t>КП-23, УНК-ТМ</t>
  </si>
  <si>
    <t>65°59'21"</t>
  </si>
  <si>
    <t xml:space="preserve"> 77°18'21" </t>
  </si>
  <si>
    <t>КП-22, УНК-ТМ</t>
  </si>
  <si>
    <t xml:space="preserve">65°59'14" </t>
  </si>
  <si>
    <t xml:space="preserve"> 77°24'38" </t>
  </si>
  <si>
    <t>КП-19, СТН-3000</t>
  </si>
  <si>
    <t xml:space="preserve">66°03'34" </t>
  </si>
  <si>
    <t xml:space="preserve">78°3'45" </t>
  </si>
  <si>
    <t>КП-21, СТН-3000</t>
  </si>
  <si>
    <t xml:space="preserve">65°59'42" </t>
  </si>
  <si>
    <t xml:space="preserve">77°45'00" </t>
  </si>
  <si>
    <t>КП п.Ульт-Ягун, MOSCAD (41-й км)</t>
  </si>
  <si>
    <t xml:space="preserve">61°32'40" </t>
  </si>
  <si>
    <t xml:space="preserve">74°10'22" </t>
  </si>
  <si>
    <t>Трубостойка с оттяжками</t>
  </si>
  <si>
    <t xml:space="preserve">61°29'37" </t>
  </si>
  <si>
    <t xml:space="preserve">74°11'11" </t>
  </si>
  <si>
    <t>КП-35, УНК-ТМ</t>
  </si>
  <si>
    <t xml:space="preserve">65°57'16" </t>
  </si>
  <si>
    <t xml:space="preserve"> 77°15'40" </t>
  </si>
  <si>
    <t>КП-36, УНК-ТМ</t>
  </si>
  <si>
    <t xml:space="preserve">66°02'12" </t>
  </si>
  <si>
    <t xml:space="preserve">76°51'6" </t>
  </si>
  <si>
    <t>КП-3 (607км), MOSCAD</t>
  </si>
  <si>
    <t xml:space="preserve">61°24'32" </t>
  </si>
  <si>
    <t xml:space="preserve">74°51'53" </t>
  </si>
  <si>
    <t>КП-5 (624км), MOSCAD</t>
  </si>
  <si>
    <t xml:space="preserve">61°15'35" </t>
  </si>
  <si>
    <t xml:space="preserve">74°57'14" </t>
  </si>
  <si>
    <t>КП-203 КУ 291км Уренгой-Сургут, СЛТМ-СК-М</t>
  </si>
  <si>
    <t xml:space="preserve">63°50'22" </t>
  </si>
  <si>
    <t xml:space="preserve">76°30'8" </t>
  </si>
  <si>
    <t>аллюминиевая</t>
  </si>
  <si>
    <t>Губкинское ЛПУМГ</t>
  </si>
  <si>
    <t>КП-206 309км Уренгой-Сургут-Челябинск, СЛТМ-СК-М</t>
  </si>
  <si>
    <t xml:space="preserve">63°44'48" </t>
  </si>
  <si>
    <t xml:space="preserve">76°13'28" </t>
  </si>
  <si>
    <t>КП-209 КУ 314км Уренгой - Челябинск, СЛТМ-СК-М</t>
  </si>
  <si>
    <t xml:space="preserve">63°43'33" </t>
  </si>
  <si>
    <t xml:space="preserve">76°8'40" </t>
  </si>
  <si>
    <t>трубостойка с оттяжками</t>
  </si>
  <si>
    <t>КП-210 КУ 323км Уренгой - Челябинск, СЛТМ-СК-М</t>
  </si>
  <si>
    <t xml:space="preserve">63°40'33" </t>
  </si>
  <si>
    <t xml:space="preserve"> 76°0'22" </t>
  </si>
  <si>
    <t>КП-212 326км. Уренгой-Сургут-Челябинск, СЛТМ-СК-М</t>
  </si>
  <si>
    <t xml:space="preserve">63°39'31" </t>
  </si>
  <si>
    <t xml:space="preserve"> 76°0'53" </t>
  </si>
  <si>
    <t>МАР-30</t>
  </si>
  <si>
    <t>КП-1 979км, MOSCAD</t>
  </si>
  <si>
    <t xml:space="preserve">59°39'9" </t>
  </si>
  <si>
    <t xml:space="preserve"> 70°6'8" </t>
  </si>
  <si>
    <t>КП-2 999км, MOSCAD</t>
  </si>
  <si>
    <t>59°29'20"</t>
  </si>
  <si>
    <t xml:space="preserve">69°58'12" </t>
  </si>
  <si>
    <t>КП-3 1000км, MOSCAD</t>
  </si>
  <si>
    <t xml:space="preserve">59°28'47" </t>
  </si>
  <si>
    <t xml:space="preserve"> 69°57'56" </t>
  </si>
  <si>
    <t>КП-5 1054км, MOSCAD</t>
  </si>
  <si>
    <t xml:space="preserve">59°6'21" </t>
  </si>
  <si>
    <t xml:space="preserve">69°32'10" </t>
  </si>
  <si>
    <t>КП-1, MOSCAD</t>
  </si>
  <si>
    <t xml:space="preserve">59°56'7" </t>
  </si>
  <si>
    <t xml:space="preserve"> 69°16'21" </t>
  </si>
  <si>
    <t>КП-2, MOSCAD</t>
  </si>
  <si>
    <t>58°55'53"</t>
  </si>
  <si>
    <t xml:space="preserve">69°14'53" </t>
  </si>
  <si>
    <t>КП-4 823 км, MOSCAD</t>
  </si>
  <si>
    <t xml:space="preserve">60°24'13" </t>
  </si>
  <si>
    <t xml:space="preserve"> 72°16'37" </t>
  </si>
  <si>
    <t>алюминевая</t>
  </si>
  <si>
    <t>КП-5 848 км, MOSCAD</t>
  </si>
  <si>
    <t xml:space="preserve">60°15'0,9" </t>
  </si>
  <si>
    <t xml:space="preserve">71°56'45,2" </t>
  </si>
  <si>
    <t>КП-3 929км</t>
  </si>
  <si>
    <t>КП-2 881км</t>
  </si>
  <si>
    <t xml:space="preserve">60°3'12,52" </t>
  </si>
  <si>
    <t xml:space="preserve"> 71°31'32,79" </t>
  </si>
  <si>
    <t>КП-1 877км</t>
  </si>
  <si>
    <t xml:space="preserve">58°55'48" </t>
  </si>
  <si>
    <t xml:space="preserve"> 69°14'10" </t>
  </si>
  <si>
    <t>КП-1 645км, MOSCAD</t>
  </si>
  <si>
    <t xml:space="preserve">61°06'59" </t>
  </si>
  <si>
    <t xml:space="preserve"> 74°55'23" </t>
  </si>
  <si>
    <t>КП-2 672км, MOSCAD</t>
  </si>
  <si>
    <t xml:space="preserve">60°59'22" </t>
  </si>
  <si>
    <t xml:space="preserve"> 74°32'19" </t>
  </si>
  <si>
    <t>КП-3 727км, MOSCAD</t>
  </si>
  <si>
    <t xml:space="preserve">73°44'9" </t>
  </si>
  <si>
    <t>КП-101 КУ 221км Уренгой - Челябинск, СЛТМ-СК-М</t>
  </si>
  <si>
    <t xml:space="preserve">64°23'31" </t>
  </si>
  <si>
    <t xml:space="preserve">76°48'30" </t>
  </si>
  <si>
    <t>МАР-53</t>
  </si>
  <si>
    <t>КП-108 КУ 252км Уренгой - Челябинск, СЛТМ-СК-М</t>
  </si>
  <si>
    <t xml:space="preserve">64°06'52" </t>
  </si>
  <si>
    <t xml:space="preserve">76°49'58" </t>
  </si>
  <si>
    <t>КП-203, км.390МГ Уренгой-Сургут-Челябинск , СЛТМ-СК-М</t>
  </si>
  <si>
    <t xml:space="preserve">63°13'58" </t>
  </si>
  <si>
    <t xml:space="preserve"> 75°34'16" </t>
  </si>
  <si>
    <t>КП-105, км.380МГ Уренгой-Сургут-Челябинск , СЛТМ-СК-М</t>
  </si>
  <si>
    <t>КП-102, км.353МГ Уренгой-Сургут-Челябинск , СЛТМ-СК-М</t>
  </si>
  <si>
    <t xml:space="preserve">63°26'36" </t>
  </si>
  <si>
    <t xml:space="preserve">75°46'24" </t>
  </si>
  <si>
    <t>МАР-35</t>
  </si>
  <si>
    <t>КП 85 км , MOSCAD</t>
  </si>
  <si>
    <t xml:space="preserve">61°19'27" </t>
  </si>
  <si>
    <t xml:space="preserve">73°33'36" </t>
  </si>
  <si>
    <t>КП-АСУ ТП РГ</t>
  </si>
  <si>
    <t>АО "Новатэк-ПУР"</t>
  </si>
  <si>
    <t>100 км МГ "Заполярное-Уренгой", точка врезки</t>
  </si>
  <si>
    <t>КП-34 (НГМ «Южно-Русское»)</t>
  </si>
  <si>
    <t>ОАО "Севернефтегазпром"</t>
  </si>
  <si>
    <t>94,5 км, КП-34 (НГМ «Южно - Русское»)</t>
  </si>
  <si>
    <t>УКПГ (НГМ «Южно-Русское»)</t>
  </si>
  <si>
    <t>УКПГ, 78 км восточнее пгт. Уренгой, территория НГКМ "Южно-Русское" ОАО "Севернефтегазпром"</t>
  </si>
  <si>
    <t xml:space="preserve">65°56'05" </t>
  </si>
  <si>
    <t xml:space="preserve"> 80°16'38" </t>
  </si>
  <si>
    <t>КП-31, 84,4 км восточнее пгт. Уренгой, территория НГКМ "Южно-Русское" ОАО "Севернефтегазпром"</t>
  </si>
  <si>
    <t xml:space="preserve">65°57'15" </t>
  </si>
  <si>
    <t xml:space="preserve"> 80°13'42" </t>
  </si>
  <si>
    <t>Оборудование, расположенное на АМС ОРС-1.1 ГКС на Заполярном НГКМ (КС "Заполярная")</t>
  </si>
  <si>
    <t>ICOM IC FR-3000</t>
  </si>
  <si>
    <t>162,6000  - 168,3250</t>
  </si>
  <si>
    <t>16KOF3E</t>
  </si>
  <si>
    <t>АСКИ-160</t>
  </si>
  <si>
    <t>Фидер 7/8" FSj4 50B</t>
  </si>
  <si>
    <t>Вымпелком (Билайн) GSM-900,  IMT-2000/UMTS</t>
  </si>
  <si>
    <t>Прд  955.2  959.8
Прм  910.2  914.8</t>
  </si>
  <si>
    <t>GSM900: GMSK; UMTS-2100: 16QAM</t>
  </si>
  <si>
    <t xml:space="preserve">40 (GSM900)/ 20 (UMT-2100) </t>
  </si>
  <si>
    <t>Панельная антенна CommScope Andrew DBXLH-9090C-VTM</t>
  </si>
  <si>
    <t>16, 19</t>
  </si>
  <si>
    <t>Фидер HPL50-1-1/4F</t>
  </si>
  <si>
    <t>2,  1,5</t>
  </si>
  <si>
    <t xml:space="preserve">ПАО «Вымпел-Коммуникации» </t>
  </si>
  <si>
    <t>Прд  956.2   957.6
Прм  911.2   912.6</t>
  </si>
  <si>
    <t>Прд  958.8 959.4
Прм  913.8  914.4</t>
  </si>
  <si>
    <t>Фемтосота NEC FMA16301T</t>
  </si>
  <si>
    <t>Прд 2110  2170                                Прм 1920  1980</t>
  </si>
  <si>
    <t>16QAM</t>
  </si>
  <si>
    <t>Колинеарная</t>
  </si>
  <si>
    <t>UTP 4х2</t>
  </si>
  <si>
    <t>ПАО «Мегафон»</t>
  </si>
  <si>
    <t>Прд 5900 5900                    Прм 5860 5860</t>
  </si>
  <si>
    <t>20M0D7D, 20M0G7D</t>
  </si>
  <si>
    <t>135-235</t>
  </si>
  <si>
    <t>InfiNet SkyMAN R5000-Smntc/5.300.2x300.2x23</t>
  </si>
  <si>
    <t>F/UTP 4х2</t>
  </si>
  <si>
    <t xml:space="preserve">ООО «НОВАТЭК-ТАРКОСАЛЕНЕФТЕГАЗ» </t>
  </si>
  <si>
    <t>Оборудование, расположенное на АМС ПРС-2 35 км МГ Заполярное-Уренгой</t>
  </si>
  <si>
    <t>Количество передатчиков</t>
  </si>
  <si>
    <t>NEC DMR 5000S (на ОРС-1)</t>
  </si>
  <si>
    <t>Прм 7996 Прд 8262</t>
  </si>
  <si>
    <t>Прм 8052 Прд 8318</t>
  </si>
  <si>
    <t>NEC DMR 5000S (на ОРС-1,1)</t>
  </si>
  <si>
    <t xml:space="preserve">Прм 7968 Прд 8234  </t>
  </si>
  <si>
    <t xml:space="preserve">Прм 8024 Прд 8290  </t>
  </si>
  <si>
    <t>NEC DMR 5000S (на ПРС-3)</t>
  </si>
  <si>
    <t>Прм 8108 Прд 8374</t>
  </si>
  <si>
    <t>Tetra 2С БС-430Т2</t>
  </si>
  <si>
    <t>Прд 424.850; 425.050
Прм 414.850; 415.050</t>
  </si>
  <si>
    <t>18K0G7W</t>
  </si>
  <si>
    <t>А6 UHF(L)-3 - 2шт.</t>
  </si>
  <si>
    <t>Фидер 7/8"  LDF5-50B</t>
  </si>
  <si>
    <t>Прд 814 – 815
Прм 814 – 815</t>
  </si>
  <si>
    <t xml:space="preserve">Dataradio T-96SR                                    (TM-газопровод) </t>
  </si>
  <si>
    <t>Прд 158.600
Прм 158.600</t>
  </si>
  <si>
    <t>DB224B</t>
  </si>
  <si>
    <t>Motorola Canopy
(ТМ конденсатопровода)</t>
  </si>
  <si>
    <t>Прд 5790  5810  5830
Прм 5790  5810  5830</t>
  </si>
  <si>
    <t>28M0F1D</t>
  </si>
  <si>
    <t>RG-213Uх</t>
  </si>
  <si>
    <t>ООО «Газпром переработка»</t>
  </si>
  <si>
    <t>Моторола GM-340                               (ТМ-метанолопровод)</t>
  </si>
  <si>
    <t>Прд 150.175
Прм 150.175</t>
  </si>
  <si>
    <t>Коллинеарная ТС160D1-2</t>
  </si>
  <si>
    <t>RG-213U</t>
  </si>
  <si>
    <t>РРС «iPasolink» (на ПРС-3)</t>
  </si>
  <si>
    <t xml:space="preserve">ВЧ кабель 8D-FB </t>
  </si>
  <si>
    <t>ПАО «Ростелеком»</t>
  </si>
  <si>
    <t>РРС «iPasolink» (на ОРС-1)</t>
  </si>
  <si>
    <t xml:space="preserve">БС Huawei BTS312
(Сотовая связь) </t>
  </si>
  <si>
    <t>40°, 190°</t>
  </si>
  <si>
    <t>BTS-312</t>
  </si>
  <si>
    <t xml:space="preserve">RF LCF  7/8 </t>
  </si>
  <si>
    <t>Оборудование, расположенное на АМС ПРС-3 59 км МГ Заполярное-Уренгой</t>
  </si>
  <si>
    <t>РРС NEC DMR-5000S</t>
  </si>
  <si>
    <t>8262/7996</t>
  </si>
  <si>
    <r>
      <t>222</t>
    </r>
    <r>
      <rPr>
        <vertAlign val="superscript"/>
        <sz val="10"/>
        <rFont val="Arial Cyr"/>
        <charset val="204"/>
      </rPr>
      <t>o</t>
    </r>
  </si>
  <si>
    <t>Параболическая
HPX6-71W-D2A/A  1,8 m.</t>
  </si>
  <si>
    <t>EW77</t>
  </si>
  <si>
    <t>8374/8108</t>
  </si>
  <si>
    <r>
      <t>9</t>
    </r>
    <r>
      <rPr>
        <vertAlign val="superscript"/>
        <sz val="10"/>
        <rFont val="Arial Cyr"/>
        <charset val="204"/>
      </rPr>
      <t>o</t>
    </r>
  </si>
  <si>
    <t>Параболическая
HPX6-71W-D2A/A   1,8 m.</t>
  </si>
  <si>
    <t xml:space="preserve">Ритал -900М. </t>
  </si>
  <si>
    <t>814/904</t>
  </si>
  <si>
    <r>
      <t>300</t>
    </r>
    <r>
      <rPr>
        <vertAlign val="superscript"/>
        <sz val="10"/>
        <rFont val="Arial Cyr"/>
        <charset val="204"/>
      </rPr>
      <t>o</t>
    </r>
  </si>
  <si>
    <t>ГРАД-9084</t>
  </si>
  <si>
    <t>RK-50-7-11</t>
  </si>
  <si>
    <t>Моторола GM-340</t>
  </si>
  <si>
    <t>165,475/165,475</t>
  </si>
  <si>
    <t>8K50F1D</t>
  </si>
  <si>
    <r>
      <t>0-360</t>
    </r>
    <r>
      <rPr>
        <vertAlign val="superscript"/>
        <sz val="10"/>
        <rFont val="Arial Cyr"/>
        <charset val="204"/>
      </rPr>
      <t>o</t>
    </r>
  </si>
  <si>
    <t>Коллинеарная ТС160D1-3</t>
  </si>
  <si>
    <t>ООО "Газпром добыча Ямбург"</t>
  </si>
  <si>
    <t xml:space="preserve">T-96SR.   </t>
  </si>
  <si>
    <t>158,625/158,625</t>
  </si>
  <si>
    <t>16KOF1D</t>
  </si>
  <si>
    <t>Коллинеарная DB-224B</t>
  </si>
  <si>
    <t>LDF4-50A</t>
  </si>
  <si>
    <t xml:space="preserve">ОТЕ SF 2000R </t>
  </si>
  <si>
    <t xml:space="preserve">Tetra БС-430 </t>
  </si>
  <si>
    <t>425,1000/415,1000                 425,3000/415,3000</t>
  </si>
  <si>
    <t>CXL 70-8YD</t>
  </si>
  <si>
    <t xml:space="preserve">FSJ4-50B </t>
  </si>
  <si>
    <t>415,1000                               415,3000</t>
  </si>
  <si>
    <t xml:space="preserve">Motorola Canopy </t>
  </si>
  <si>
    <t xml:space="preserve">5770/5770    5790/5790          5810/5810    5830/5830                       </t>
  </si>
  <si>
    <r>
      <t>284</t>
    </r>
    <r>
      <rPr>
        <vertAlign val="superscript"/>
        <sz val="10"/>
        <rFont val="Arial Cyr"/>
        <charset val="204"/>
      </rPr>
      <t>o</t>
    </r>
  </si>
  <si>
    <t xml:space="preserve">Секторная
с рефлектором  
GD22-MT
</t>
  </si>
  <si>
    <t>Motorola Canopy</t>
  </si>
  <si>
    <r>
      <t>214</t>
    </r>
    <r>
      <rPr>
        <vertAlign val="superscript"/>
        <sz val="10"/>
        <rFont val="Arial Cyr"/>
        <charset val="204"/>
      </rPr>
      <t>o</t>
    </r>
  </si>
  <si>
    <t>5750APG</t>
  </si>
  <si>
    <r>
      <t>206</t>
    </r>
    <r>
      <rPr>
        <vertAlign val="superscript"/>
        <sz val="10"/>
        <rFont val="Arial Cyr"/>
        <charset val="204"/>
      </rPr>
      <t>o</t>
    </r>
  </si>
  <si>
    <t>1070СК-02DB</t>
  </si>
  <si>
    <t>РРС Pasolink</t>
  </si>
  <si>
    <t>Параболическая   ARL-1,2м</t>
  </si>
  <si>
    <t>HUAWEI BTS-312</t>
  </si>
  <si>
    <t>АРХ906515L</t>
  </si>
  <si>
    <t>ООО «Т2 Мобайл»</t>
  </si>
  <si>
    <t>Оборудование, расположенное на АМС ПРС-4 89 км МГ Заполярное-Уренгой</t>
  </si>
  <si>
    <t>7996/8262</t>
  </si>
  <si>
    <t>42o</t>
  </si>
  <si>
    <t>8108/8374</t>
  </si>
  <si>
    <t>8010/8276</t>
  </si>
  <si>
    <t>244o</t>
  </si>
  <si>
    <t>8122/8388</t>
  </si>
  <si>
    <t>165,425/165,425</t>
  </si>
  <si>
    <t>158,65/158,65</t>
  </si>
  <si>
    <t xml:space="preserve">425,4750/415,4750                 425,6750/415,6750 </t>
  </si>
  <si>
    <t xml:space="preserve">415,4750                               415,6750 </t>
  </si>
  <si>
    <r>
      <t>251</t>
    </r>
    <r>
      <rPr>
        <vertAlign val="superscript"/>
        <sz val="10"/>
        <rFont val="Arial Cyr"/>
        <charset val="204"/>
      </rPr>
      <t>o</t>
    </r>
  </si>
  <si>
    <t>Секторная
с рефлектором  
GD22-MT</t>
  </si>
  <si>
    <t>45o</t>
  </si>
  <si>
    <r>
      <t>244</t>
    </r>
    <r>
      <rPr>
        <vertAlign val="superscript"/>
        <sz val="10"/>
        <rFont val="Arial Cyr"/>
        <charset val="204"/>
      </rPr>
      <t>o</t>
    </r>
  </si>
  <si>
    <t>8276/8010</t>
  </si>
  <si>
    <r>
      <t>64</t>
    </r>
    <r>
      <rPr>
        <vertAlign val="superscript"/>
        <sz val="10"/>
        <rFont val="Arial Cyr"/>
        <charset val="204"/>
      </rPr>
      <t>o</t>
    </r>
  </si>
  <si>
    <t>8388/8122</t>
  </si>
  <si>
    <t>270o</t>
  </si>
  <si>
    <t>165,45/165,45</t>
  </si>
  <si>
    <t>158,675/158,675</t>
  </si>
  <si>
    <t>425,5750/415,5750                 425,7750/415,7750</t>
  </si>
  <si>
    <t>415,5750                   415,7750</t>
  </si>
  <si>
    <r>
      <t>330</t>
    </r>
    <r>
      <rPr>
        <vertAlign val="superscript"/>
        <sz val="10"/>
        <rFont val="Arial Cyr"/>
        <charset val="204"/>
      </rPr>
      <t>o</t>
    </r>
  </si>
  <si>
    <t xml:space="preserve">БС ICOM IC-FM3000 </t>
  </si>
  <si>
    <t>160,925/156,7</t>
  </si>
  <si>
    <t>8K50F3E</t>
  </si>
  <si>
    <t>DIАMOND TK-256</t>
  </si>
  <si>
    <t>SkyMAN R5000</t>
  </si>
  <si>
    <t>5720/5720</t>
  </si>
  <si>
    <t>20M0G7D</t>
  </si>
  <si>
    <r>
      <t>67</t>
    </r>
    <r>
      <rPr>
        <vertAlign val="superscript"/>
        <sz val="10"/>
        <rFont val="Arial Cyr"/>
        <charset val="204"/>
      </rPr>
      <t>o</t>
    </r>
  </si>
  <si>
    <t xml:space="preserve">Секторная
RFE5800/25 
</t>
  </si>
  <si>
    <t>КВПЗфВП5е 4х2х0,52</t>
  </si>
  <si>
    <t>ПАО «Сибирская нефтегазовая компания»</t>
  </si>
  <si>
    <r>
      <t>227</t>
    </r>
    <r>
      <rPr>
        <vertAlign val="superscript"/>
        <sz val="10"/>
        <rFont val="Arial Cyr"/>
        <charset val="204"/>
      </rPr>
      <t>o</t>
    </r>
  </si>
  <si>
    <t>ODU SRA L</t>
  </si>
  <si>
    <t>14655/15145</t>
  </si>
  <si>
    <t>28MOF7D</t>
  </si>
  <si>
    <r>
      <t>149</t>
    </r>
    <r>
      <rPr>
        <vertAlign val="superscript"/>
        <sz val="10"/>
        <rFont val="Arial Cyr"/>
        <charset val="204"/>
      </rPr>
      <t>o</t>
    </r>
  </si>
  <si>
    <t xml:space="preserve">LDF1-50 </t>
  </si>
  <si>
    <t>Truepoint</t>
  </si>
  <si>
    <t>8304/8038</t>
  </si>
  <si>
    <t>28MOF7W</t>
  </si>
  <si>
    <r>
      <t>209</t>
    </r>
    <r>
      <rPr>
        <vertAlign val="superscript"/>
        <sz val="10"/>
        <rFont val="Arial Cyr"/>
        <charset val="204"/>
      </rPr>
      <t>o</t>
    </r>
  </si>
  <si>
    <t>VHP6-71W  (ANDREW)  1,2 м</t>
  </si>
  <si>
    <t xml:space="preserve">EWP77-71W </t>
  </si>
  <si>
    <t xml:space="preserve">ОАО «Севернефтегазпром» </t>
  </si>
  <si>
    <t>8234/7968</t>
  </si>
  <si>
    <r>
      <t>62</t>
    </r>
    <r>
      <rPr>
        <vertAlign val="superscript"/>
        <sz val="10"/>
        <rFont val="Arial Cyr"/>
        <charset val="204"/>
      </rPr>
      <t>o</t>
    </r>
  </si>
  <si>
    <t>VHP4-71W  (ANDREW)  1,8 м</t>
  </si>
  <si>
    <t xml:space="preserve">РРС DMR 5000S 8G. </t>
  </si>
  <si>
    <t>Andrew HPX6-71W-B1A, 1,8 м</t>
  </si>
  <si>
    <t>Andrew EW77</t>
  </si>
  <si>
    <t>"TETRA" БС-430</t>
  </si>
  <si>
    <t>42.5</t>
  </si>
  <si>
    <t>A6 UHF(L)-3</t>
  </si>
  <si>
    <t>Andrew 7/8" LDF5-50A</t>
  </si>
  <si>
    <t>Canopy 5750SMG Абонентский модуль</t>
  </si>
  <si>
    <t>20M0G7W</t>
  </si>
  <si>
    <t>GD29</t>
  </si>
  <si>
    <t>UTP 5E</t>
  </si>
  <si>
    <t xml:space="preserve">Абонентский модуль
Canopy 5750SMG 
</t>
  </si>
  <si>
    <t>Lens</t>
  </si>
  <si>
    <t>БС T-96SR</t>
  </si>
  <si>
    <t>16K0F1D</t>
  </si>
  <si>
    <t xml:space="preserve">DB-224B </t>
  </si>
  <si>
    <t>6</t>
  </si>
  <si>
    <t>RG 214/U</t>
  </si>
  <si>
    <t>Motorola GM-340</t>
  </si>
  <si>
    <t>ТС160D1-2 43</t>
  </si>
  <si>
    <t>не в работе.Требуется демонта</t>
  </si>
  <si>
    <t xml:space="preserve">OTE SF-2000R               </t>
  </si>
  <si>
    <t xml:space="preserve">Пр:302,200;302,500,;03,025 Прд:338,200;338,500;339,025 </t>
  </si>
  <si>
    <t>15KOG3E</t>
  </si>
  <si>
    <t>Коллинеарная</t>
  </si>
  <si>
    <t>LDF4 1/2"</t>
  </si>
  <si>
    <t>РРС Nokia FlexiHopper 8</t>
  </si>
  <si>
    <t>28M0G7W</t>
  </si>
  <si>
    <t>Парабалическая 0,6 м</t>
  </si>
  <si>
    <t xml:space="preserve">   Оборудование, расположенное на ПРС-7 162 км МГ "Заполярное-Уренгой"</t>
  </si>
  <si>
    <t>Мощность на входе антенны</t>
  </si>
  <si>
    <t>GD22</t>
  </si>
  <si>
    <t>27RD</t>
  </si>
  <si>
    <t xml:space="preserve">БС «Integra»             </t>
  </si>
  <si>
    <t>15K3F1D</t>
  </si>
  <si>
    <t>Штыревая</t>
  </si>
  <si>
    <t xml:space="preserve">Пр:302,100; 302,400 ;303,925    Прд:338,100; 338,400;338,925 </t>
  </si>
  <si>
    <t>РРС Quadralink</t>
  </si>
  <si>
    <t>P6-71GD/R6E, 
1,8 м</t>
  </si>
  <si>
    <t>РРС MegaStar</t>
  </si>
  <si>
    <t>29M6D7W</t>
  </si>
  <si>
    <t xml:space="preserve">Andrew VHP4-71W-111,      1,2 м </t>
  </si>
  <si>
    <t>Andrew EWP77-71W</t>
  </si>
  <si>
    <t>РРС МИК-РЛ11</t>
  </si>
  <si>
    <t>20M0G7WDT</t>
  </si>
  <si>
    <t xml:space="preserve">УА10-11, 1 м </t>
  </si>
  <si>
    <t>КСПП 1×4×0.9</t>
  </si>
  <si>
    <t>РРС GlobeStar</t>
  </si>
  <si>
    <t>7M00G7W</t>
  </si>
  <si>
    <t xml:space="preserve">Andrew VHP4-130, 1,2 м </t>
  </si>
  <si>
    <t>Andrew EW127A</t>
  </si>
  <si>
    <t>не в работе.Требуется демонтаж</t>
  </si>
  <si>
    <t>БС ICOM VR 8050</t>
  </si>
  <si>
    <t>Коллинеарная антенна Diamond F-23</t>
  </si>
  <si>
    <t xml:space="preserve"> РК-50-7-11</t>
  </si>
  <si>
    <t>БС ICOM FR 3000</t>
  </si>
  <si>
    <t>РК-50-7-11</t>
  </si>
  <si>
    <t>не в работе.Требуется демонтаж АФУ</t>
  </si>
  <si>
    <t xml:space="preserve">OTE RBS SF-2000R           </t>
  </si>
  <si>
    <t>MCRB-120D</t>
  </si>
  <si>
    <t>Y3VHF</t>
  </si>
  <si>
    <t>7,15</t>
  </si>
  <si>
    <t>штыревая</t>
  </si>
  <si>
    <t>РК-50-4-11</t>
  </si>
  <si>
    <t xml:space="preserve">                                  Оборудование, расположенное на ОРС-8Б(АБК) ЯНАО, г. Новый Уренгой ул. Сибирская 75</t>
  </si>
  <si>
    <t>1 антенна</t>
  </si>
  <si>
    <t>2 антенна</t>
  </si>
  <si>
    <t>Ericson RBS 6201</t>
  </si>
  <si>
    <t>200KG7W, 200KG7D(EDGE)</t>
  </si>
  <si>
    <t>0,130,240</t>
  </si>
  <si>
    <t xml:space="preserve">Alcatel Lucent 9518 MPR      </t>
  </si>
  <si>
    <t>17700-19700</t>
  </si>
  <si>
    <t>128 QAM</t>
  </si>
  <si>
    <t>SB2-190C, 0,6 м</t>
  </si>
  <si>
    <t>ПАО "Вымпел-Коммуникации"</t>
  </si>
  <si>
    <t>пр 8192                          прд 7926                           пр 8304                           прд 8038</t>
  </si>
  <si>
    <t xml:space="preserve">пр 8332                           прд 8066                           </t>
  </si>
  <si>
    <t>Пр:305,375; 305,575; 305,750;                  Прд:341,375; 341,575;341,750;</t>
  </si>
  <si>
    <t>пр 162,65                        прд 168,375</t>
  </si>
  <si>
    <t>ТАКТ 201</t>
  </si>
  <si>
    <t>А7 VHF</t>
  </si>
  <si>
    <t>TIMES MICROWAVE SYSTEMS LMR-600</t>
  </si>
  <si>
    <t>HP8-77
2,4 м</t>
  </si>
  <si>
    <t>ОТЕ FMR-3R</t>
  </si>
  <si>
    <t>МА421Р</t>
  </si>
  <si>
    <t>Оборудование, расположенное на АМС УРС-4 ЯНАО, Пуровский район, 1,5 км на юг от п.Сывдарма, КС-01</t>
  </si>
  <si>
    <t>Harris Quadralink (на север)</t>
  </si>
  <si>
    <t>Transceiver A:
TX 7,954 MHz LO TX 7,884 MHz
RX 8,220 MHz LO RX 8,290 MHz
Transceiver B:
TX 8,066 MHz LO TX 7,996 MHz
RX 8,332 MHz LO RX 8,402 MHz</t>
  </si>
  <si>
    <t xml:space="preserve">28M0G7W
(QPSK) </t>
  </si>
  <si>
    <t>параболическая 
FP8-77G/R8F</t>
  </si>
  <si>
    <t>43.3</t>
  </si>
  <si>
    <t>Ellitical waveguide 
Heliax EW77</t>
  </si>
  <si>
    <t>ООО «Газпром трансгаз Сургут»</t>
  </si>
  <si>
    <t>Harris Quadralink (на юг)</t>
  </si>
  <si>
    <t>Transceiver A:
TX 8,010 MHz LO TX 7,940 MHz
RX 8,276 MHz LO RX 8,346 MHz 
Transceiver B:
TX 8,122 MHz LO TX 8,052 MHz
RX 8,388 MHz LO RX 8,458 MHz</t>
  </si>
  <si>
    <t>Icom IC-VR8050</t>
  </si>
  <si>
    <t>3 channel:
TX 168,325 MHz
RX 162,600 MHz</t>
  </si>
  <si>
    <t>16K0F3E</t>
  </si>
  <si>
    <t xml:space="preserve">всенаправленная
Diamond ТК-256 
</t>
  </si>
  <si>
    <t>Coaxial cabel Radiolab 10D-FB PE</t>
  </si>
  <si>
    <t>RBS ОТЕ SF-2000R</t>
  </si>
  <si>
    <t>396 channel:
TX 340,950 MHz 
RX 304,950 MHz;
416 channel:
TX 341,200 MHz
RX 305,200 MHz;
434 channel:
TX 341,425 MHz
RX 305,425 MHz.</t>
  </si>
  <si>
    <t>15K0G3</t>
  </si>
  <si>
    <t>Coaxial cabel Heliax LDF4-50А</t>
  </si>
  <si>
    <t>WiMIC-6000B</t>
  </si>
  <si>
    <t>RX, TX 5650-6425 MHz</t>
  </si>
  <si>
    <t>BPSK/Q
PSK/16
QAM/6
4QAM</t>
  </si>
  <si>
    <t>секторная 
MA-WC62-17B</t>
  </si>
  <si>
    <t>DMR SIBR-V</t>
  </si>
  <si>
    <t>RX, TX 146-174 MHz</t>
  </si>
  <si>
    <t>FM, 4FSK</t>
  </si>
  <si>
    <t>дипольная 
ComTech TC-160 D2-6</t>
  </si>
  <si>
    <t>Sucofeed 7/8</t>
  </si>
  <si>
    <t>LEDR 400F</t>
  </si>
  <si>
    <t>RX, TX 330-512 MHz</t>
  </si>
  <si>
    <t>16QAM, 32QAM, QPSK</t>
  </si>
  <si>
    <t>направленная 
TY420E9-13</t>
  </si>
  <si>
    <t>АО «Сибирская нефтегазовая компания»</t>
  </si>
  <si>
    <t xml:space="preserve">Оборудование, расположенное на АМС ПРС-5 ЯНАО, Пуровский район, 132 км магистрального газопровода Уренгой-Сургут-Челябинск </t>
  </si>
  <si>
    <t>Transceiver A:
TX 8,346 MHz (гетеродин)
RX 7,940 MHz (гетеродин)
Transceiver B:
TX 8,458 MHz (гетеродин)
RX 8,052 MHz (гетеродин)</t>
  </si>
  <si>
    <t>параболическая 
HP8-77GE</t>
  </si>
  <si>
    <t>параболическая 
HP6-77GE</t>
  </si>
  <si>
    <t>8 channel:
TX 168,425 MHz
RX 162,750 MHz</t>
  </si>
  <si>
    <t>FMP-3R</t>
  </si>
  <si>
    <t>Оборудование, расположенное на АМС ЯНАО,Пуровский район, разъезд Панкит, ЗТГП, УРС-6</t>
  </si>
  <si>
    <t>РРС "Quadralink-7/8"</t>
  </si>
  <si>
    <t>8388 - 8122</t>
  </si>
  <si>
    <t>параболическая, 1,8 м</t>
  </si>
  <si>
    <t>волновод</t>
  </si>
  <si>
    <t>8332 - 8066</t>
  </si>
  <si>
    <t>БС ICOM IC-VR8050</t>
  </si>
  <si>
    <t>168,475-162,750</t>
  </si>
  <si>
    <t>штыревая всенаправленная</t>
  </si>
  <si>
    <t>РК 50</t>
  </si>
  <si>
    <t>БС OTE RBS CH4 330 MHz SF-2000R</t>
  </si>
  <si>
    <t>341,25-305,25
341,025-305,025
341,45-305,45
341,65-305,65</t>
  </si>
  <si>
    <t>15K0G3E</t>
  </si>
  <si>
    <t>Оборудование, расположенное на АМС ЯНАО, Пуровский район, п. Пурпе-1, Пурпейское ЛПУМГ, УРС-7</t>
  </si>
  <si>
    <t>8066-8332</t>
  </si>
  <si>
    <t>8038-8304</t>
  </si>
  <si>
    <t>БС "SIBR-V"</t>
  </si>
  <si>
    <t>164,3125 - 157,8125</t>
  </si>
  <si>
    <t>7K60FXW</t>
  </si>
  <si>
    <t>коллинеарная дипольная</t>
  </si>
  <si>
    <t>WiMIC-6000L</t>
  </si>
  <si>
    <t>10M0G7WDT</t>
  </si>
  <si>
    <t>секторная</t>
  </si>
  <si>
    <t>РРС "Mini-Link TN"</t>
  </si>
  <si>
    <t>28M0G9W</t>
  </si>
  <si>
    <t>параболическая, 1,2м.</t>
  </si>
  <si>
    <t>RG8 50</t>
  </si>
  <si>
    <t>WI-FI (Ubiguiti)</t>
  </si>
  <si>
    <t>направленная
Ubiguiti NanoStation M5</t>
  </si>
  <si>
    <t>МИК-РЛ7</t>
  </si>
  <si>
    <t>7274,0 - 7435,0</t>
  </si>
  <si>
    <t>2M00G7WDT</t>
  </si>
  <si>
    <t>параболическая, 1 м</t>
  </si>
  <si>
    <t>GM-340</t>
  </si>
  <si>
    <t>164,350-159,275
164,500-159,450</t>
  </si>
  <si>
    <t>волновой канал</t>
  </si>
  <si>
    <t>168,275-162,550</t>
  </si>
  <si>
    <t>FMP-3R-330</t>
  </si>
  <si>
    <t>305,725-341,725
305,55-341,55
305,35-341,35
305,125-341,125</t>
  </si>
  <si>
    <t>GM-360</t>
  </si>
  <si>
    <t>162,550-168,275</t>
  </si>
  <si>
    <t>Quadralink 7/8</t>
  </si>
  <si>
    <t>8094; 8038</t>
  </si>
  <si>
    <t>4 ОФМ (28M0G7DDT)</t>
  </si>
  <si>
    <t>Параболическая, 1,8 м</t>
  </si>
  <si>
    <t>EW 77</t>
  </si>
  <si>
    <t>8066; 7954</t>
  </si>
  <si>
    <t>Параболическая, 2,4 м</t>
  </si>
  <si>
    <t>Icom IC-VR5080</t>
  </si>
  <si>
    <t>162-168</t>
  </si>
  <si>
    <t>FM (16K0F3E)</t>
  </si>
  <si>
    <t>ТК-256</t>
  </si>
  <si>
    <t>OTE стационарная</t>
  </si>
  <si>
    <t>305-342</t>
  </si>
  <si>
    <t>FM (15K0G3E)</t>
  </si>
  <si>
    <t>МА421P</t>
  </si>
  <si>
    <t>СЛМТ Motorola Canopy</t>
  </si>
  <si>
    <t>2-FSK, 4-FSK (20M0F1DET)</t>
  </si>
  <si>
    <t>349-0-7</t>
  </si>
  <si>
    <t>Секторная встроенная</t>
  </si>
  <si>
    <t>FTP4 cat5E</t>
  </si>
  <si>
    <t>213-231</t>
  </si>
  <si>
    <t>SIBR-V DMR</t>
  </si>
  <si>
    <t>146-174</t>
  </si>
  <si>
    <t>FM, 4FSK, FFSK</t>
  </si>
  <si>
    <t>1-40</t>
  </si>
  <si>
    <t>TC160D2-6</t>
  </si>
  <si>
    <t>ICS 7/8</t>
  </si>
  <si>
    <t>УТЖУ ООО "Газпром переработка"</t>
  </si>
  <si>
    <t>ШПД Микран WiMIC-6000</t>
  </si>
  <si>
    <t>5650-6425</t>
  </si>
  <si>
    <t>адаптивная    BPSK-64QAM</t>
  </si>
  <si>
    <t>0,2</t>
  </si>
  <si>
    <t>1</t>
  </si>
  <si>
    <t>27,5</t>
  </si>
  <si>
    <t>MA-WC62-17B</t>
  </si>
  <si>
    <t>17</t>
  </si>
  <si>
    <t>40</t>
  </si>
  <si>
    <t>8220; 8332</t>
  </si>
  <si>
    <t xml:space="preserve"> Параболическая, 2,4 м</t>
  </si>
  <si>
    <t xml:space="preserve"> ТК-256</t>
  </si>
  <si>
    <t xml:space="preserve"> МА421P</t>
  </si>
  <si>
    <t>МИК РЛ-150</t>
  </si>
  <si>
    <t>150-165</t>
  </si>
  <si>
    <t>QPSK (200KG7WDT)</t>
  </si>
  <si>
    <t xml:space="preserve"> АРЛ147И2У11</t>
  </si>
  <si>
    <t xml:space="preserve"> КСПП 4x2</t>
  </si>
  <si>
    <t>236-254</t>
  </si>
  <si>
    <t>26,2</t>
  </si>
  <si>
    <t>OTE (RBS-SM)</t>
  </si>
  <si>
    <t xml:space="preserve">СЛТМ-СК </t>
  </si>
  <si>
    <t>1130-1180</t>
  </si>
  <si>
    <t>1M50M1DCN</t>
  </si>
  <si>
    <t>НАФС-01, 0,6 м</t>
  </si>
  <si>
    <t>DE 4/850/716</t>
  </si>
  <si>
    <t>1130-1181</t>
  </si>
  <si>
    <t>Mini Link 15E</t>
  </si>
  <si>
    <t>64 QAM (28M0G7W)</t>
  </si>
  <si>
    <t>Параболическая, 0,9 м</t>
  </si>
  <si>
    <t>RK-50</t>
  </si>
  <si>
    <t>Сотовая связь</t>
  </si>
  <si>
    <t>270KF7W, 270KG7W</t>
  </si>
  <si>
    <t>KATHREIN K739623</t>
  </si>
  <si>
    <t>Ics7/8</t>
  </si>
  <si>
    <t>2x50</t>
  </si>
  <si>
    <t>Т2 Мобайл</t>
  </si>
  <si>
    <t>116-134</t>
  </si>
  <si>
    <t>54-72</t>
  </si>
  <si>
    <t>217-235</t>
  </si>
  <si>
    <t>149-167</t>
  </si>
  <si>
    <t>37</t>
  </si>
  <si>
    <t>55</t>
  </si>
  <si>
    <t>Оборудование, расположенное на АМС ПРС-11 324 км МГ, п. Ханымей</t>
  </si>
  <si>
    <t>8388; 8076</t>
  </si>
  <si>
    <t>8192; 8248</t>
  </si>
  <si>
    <t xml:space="preserve"> Параболическая, 1,8 м</t>
  </si>
  <si>
    <t>72-90</t>
  </si>
  <si>
    <t>140-158</t>
  </si>
  <si>
    <t>Оборудование, расположенное на АМС ПРС-12 Тюменская область, ЯНАО, расположена на 353 км МГ "Уренгой-Сургут-Челябинск"</t>
  </si>
  <si>
    <t>Рабочие частоты Rx/Tx</t>
  </si>
  <si>
    <t xml:space="preserve">РРС «Quadralink 7/8» 
</t>
  </si>
  <si>
    <t>8262/7856
8374/7968</t>
  </si>
  <si>
    <t>Параболическая 
Andrew HP6-77GF,
Ø1,8 м</t>
  </si>
  <si>
    <t>8 GHz Ellptical waveguide EW77</t>
  </si>
  <si>
    <t>8262/7856
8318/7912</t>
  </si>
  <si>
    <t>БС Icom-VR8050</t>
  </si>
  <si>
    <t xml:space="preserve">162,625/168,350 
</t>
  </si>
  <si>
    <t>15K0F3E</t>
  </si>
  <si>
    <t>Коллинеарная
Diamond TK-256, 
L=1,2 м</t>
  </si>
  <si>
    <t>РК-50-2-11</t>
  </si>
  <si>
    <t>Стационарная радиостанция OTE FMP-3R-330</t>
  </si>
  <si>
    <t>305,125/341,125;
305,350/341,350;
305,550/341,550;
305,725/341,725</t>
  </si>
  <si>
    <t>Направленная</t>
  </si>
  <si>
    <t>20M0G7W;
20M0D7W</t>
  </si>
  <si>
    <t>8-26</t>
  </si>
  <si>
    <t>Секторная направленная 27RDD Lens AN500A</t>
  </si>
  <si>
    <t>UTP 5e</t>
  </si>
  <si>
    <t>135-153</t>
  </si>
  <si>
    <t xml:space="preserve">Датчик скорости и направления ветраModel 05103 </t>
  </si>
  <si>
    <t xml:space="preserve"> - </t>
  </si>
  <si>
    <t>5-ти жильный кабель с экраном Ø8 мм</t>
  </si>
  <si>
    <t>Томский институт оптики атмосферы</t>
  </si>
  <si>
    <t>Датчик температуры и влажности HMP45D</t>
  </si>
  <si>
    <t>8-ми жильный кабель с экраном Ø5,3 мм</t>
  </si>
  <si>
    <t>Измеритель осадков Model 05103</t>
  </si>
  <si>
    <t>4-х жильный кабель с экраном Ø7,5 мм</t>
  </si>
  <si>
    <t>Пиранометр Model CM3</t>
  </si>
  <si>
    <t>2-х жильный кабель с экраном Ø 9 мм</t>
  </si>
  <si>
    <t>Оборудование, расположенное на АМС УРС-13 (КС-1 "Вынгапуровская") Тюменская область, ЯНАО, расположена на 385 км МГ "Уренгой-Сургут-Челябинск"</t>
  </si>
  <si>
    <t xml:space="preserve">РРС «Quadralink 7/8» </t>
  </si>
  <si>
    <t>7968/8374
8024/8430</t>
  </si>
  <si>
    <t>28MOG7W</t>
  </si>
  <si>
    <t>Параболическая Andrew HP6-77GF, Ø 1,8 м</t>
  </si>
  <si>
    <t>Параболическая Andrew P6-71GD/R6E, Ø 1,8 м</t>
  </si>
  <si>
    <t>РРС «Мик-РЛ11Р»</t>
  </si>
  <si>
    <t>11565/11035</t>
  </si>
  <si>
    <t>QPSK</t>
  </si>
  <si>
    <t>Параболическая 1м НПФ Микран Ø 1 м</t>
  </si>
  <si>
    <t>КСПП 1х4х1,2</t>
  </si>
  <si>
    <t>11340/10810</t>
  </si>
  <si>
    <t>11365/10835</t>
  </si>
  <si>
    <t>БС RBS OTE, SF-2000R</t>
  </si>
  <si>
    <t>305125/341125;
305350/341350;
305725/341725;
305450/341550</t>
  </si>
  <si>
    <t xml:space="preserve"> 0-360</t>
  </si>
  <si>
    <t>РК-50-9-11</t>
  </si>
  <si>
    <t>СЛТМ-СК</t>
  </si>
  <si>
    <t>1051,5-1058,5/1126,5-1133,5</t>
  </si>
  <si>
    <t>192, 298</t>
  </si>
  <si>
    <t>Параболическая
 НАФС-01, Ø 0,6 м</t>
  </si>
  <si>
    <t xml:space="preserve">ООО «Газпром переработка»
УТЖУ </t>
  </si>
  <si>
    <t>БС Kenwood TKR-750</t>
  </si>
  <si>
    <t>162,650/168,375</t>
  </si>
  <si>
    <t xml:space="preserve">Alcatel-CAB 147/173
Всенаправленная </t>
  </si>
  <si>
    <t>РК-50-12-33</t>
  </si>
  <si>
    <t>156,125;161,525/
156,125;161,525</t>
  </si>
  <si>
    <t>16K0F3D</t>
  </si>
  <si>
    <t xml:space="preserve">Направленная
ANT150Y10H </t>
  </si>
  <si>
    <t>РК-50-9-13</t>
  </si>
  <si>
    <t>РРС «Мик-РЛ13Р»</t>
  </si>
  <si>
    <t>13115/12849
13227/12961</t>
  </si>
  <si>
    <t>НПФ Микран 
Параболическая Ø0,6</t>
  </si>
  <si>
    <t xml:space="preserve">РРС «Mini-Link-TN» </t>
  </si>
  <si>
    <t>14669/15089
14697/15117</t>
  </si>
  <si>
    <t>Параболическая 
UKY210 76/SC15, Ø 1,0м</t>
  </si>
  <si>
    <t>ООО «Газпром добыча Ноябрьск»</t>
  </si>
  <si>
    <t>14739/15159
14823/15243</t>
  </si>
  <si>
    <t>128QAM</t>
  </si>
  <si>
    <t>Параболическая 
UKY210 76/SC11, Ø 0,6 м</t>
  </si>
  <si>
    <t>РРС Alcatel 9500 MPR</t>
  </si>
  <si>
    <t>Параболическая Alcatel 9500 MPR Ø 0,3</t>
  </si>
  <si>
    <t>ПАО «Вымпел-Коммуникации»</t>
  </si>
  <si>
    <t>BTS GSM</t>
  </si>
  <si>
    <t>890/935</t>
  </si>
  <si>
    <t>Панельная
ODV-065R17E18K</t>
  </si>
  <si>
    <t>Pasolink NEО</t>
  </si>
  <si>
    <t>7477/7316</t>
  </si>
  <si>
    <t>Параболическая Ø1,6</t>
  </si>
  <si>
    <t xml:space="preserve">ПАО «Ростелеком» </t>
  </si>
  <si>
    <t>Панельная
TBXLHB-6565A-VTM</t>
  </si>
  <si>
    <t>фидер RF 7/8</t>
  </si>
  <si>
    <t xml:space="preserve">ООО «Т2 Мобайл» </t>
  </si>
  <si>
    <t>Canopy (Глонас)</t>
  </si>
  <si>
    <t>3-21</t>
  </si>
  <si>
    <t>225-243</t>
  </si>
  <si>
    <t>Оборудование расположенное на АМС ПРС-14 Тюменская область, ХМАО-Югра, расположена на 419 км МГ "Уренгой-Сургут-Челябинск"</t>
  </si>
  <si>
    <t>8374/7968
8430/8024</t>
  </si>
  <si>
    <t>8290/7884
8402/7996</t>
  </si>
  <si>
    <t>162,675/168,400</t>
  </si>
  <si>
    <t>Коллинеарная  
Diamond TK-256</t>
  </si>
  <si>
    <t xml:space="preserve">ООО «Газпром переработка»
УТЖУ 
</t>
  </si>
  <si>
    <t>Оборудование, расположенное на АМС ПРС-15 Тюменская область, ХМАО-Югра, расположена на 449 км МГ "Уренгой-Сургут-Челябинск"</t>
  </si>
  <si>
    <t>7884/8290
7996/8402</t>
  </si>
  <si>
    <t>7940/8346
8052/8458</t>
  </si>
  <si>
    <t>162,700/168,425</t>
  </si>
  <si>
    <t xml:space="preserve">Направленная </t>
  </si>
  <si>
    <t>Оборудование, расположенное на АМС ДЛО 63 км МГ "Заполярное-Уренгой"</t>
  </si>
  <si>
    <t>Оборудование, расположенное на АМС ДЛО 111 км МГ "Заполярное-Уренгой"</t>
  </si>
  <si>
    <t>Оборудование, расположенное на АМС ЯНАО, г. Ноябрьск, промзона, 3 проезд, панель №9, Ноябрьский АТЦ</t>
  </si>
  <si>
    <t>11035/11565</t>
  </si>
  <si>
    <t>Параболическая 1м НПФ Микран Ø1 м</t>
  </si>
  <si>
    <t>Оборудование, расположенное на АМС ЯНАО, 12 км юго-западнее г. Ноябрьск, Ноябрьский АВП</t>
  </si>
  <si>
    <t>10810/11340</t>
  </si>
  <si>
    <t xml:space="preserve"> Оборудование, расположенное на АМС ПРС-9/1 25 км ГВТ Комсомольского ГП</t>
  </si>
  <si>
    <t>300-340</t>
  </si>
  <si>
    <t>САНИ</t>
  </si>
  <si>
    <t>УС ООО "Газпром трансгаз Сургут"</t>
  </si>
  <si>
    <t>305-345</t>
  </si>
  <si>
    <t>33-51</t>
  </si>
  <si>
    <t>Оборудование, расположенное на АМС ГИС 1.1 ЯНАО, Тазовский район, МГ "Заполярное-Уренгой"</t>
  </si>
  <si>
    <t>РРС Mikrolink (на ОРС-1)</t>
  </si>
  <si>
    <t>Прд 26272,75  26286,75
Прм 25264,75  25278,75</t>
  </si>
  <si>
    <t>CABLE кабель коаксиальный 50 Ом</t>
  </si>
  <si>
    <t>Оборудование, расположенное на АМС  ЯНАО, Пуровский район, Ново-Уренгойское ЛПУМГ, 190 км  перемычка МГ "Заполярное-Уренгой"</t>
  </si>
  <si>
    <t>Multicom MCRM-110-D</t>
  </si>
  <si>
    <t>пр 162,6875                           прд 168,4125</t>
  </si>
  <si>
    <t>Y3VHF (M)</t>
  </si>
  <si>
    <t>RG 213/U</t>
  </si>
  <si>
    <t>Оборудование, расположенное на АМС ЯНАО, Пуровский район, Вынгапуровское ЛПУМГ, КП-108 (35 км ГВТ к ВГП)</t>
  </si>
  <si>
    <t xml:space="preserve">Canopy Motorola </t>
  </si>
  <si>
    <t>27RDD Lens AN500A</t>
  </si>
  <si>
    <t>UТР 5е</t>
  </si>
  <si>
    <t>Оборудование, расположенное на АМС ЯНАО, Пуровский район, КП-1 (1 км ГВТ к ВГП)</t>
  </si>
  <si>
    <t>Параболическая, Ø 1м</t>
  </si>
  <si>
    <t>Kenwood TKR-750</t>
  </si>
  <si>
    <t>161,3375/156,5875</t>
  </si>
  <si>
    <t>Alcatel-Cab 147/173, всенаправленная</t>
  </si>
  <si>
    <t>РК 50-12-33</t>
  </si>
  <si>
    <t>Оборудование, расположенное на АМС ЯНАО, Пуровский район, КП-2 (35 км ГВТ к ВГП)</t>
  </si>
  <si>
    <t>10835/11365</t>
  </si>
  <si>
    <t>Параболическая, Ø1м</t>
  </si>
  <si>
    <t>161,1375/156,4125</t>
  </si>
  <si>
    <t>Оборудование, расположенное на АМС ЯНАО, Пуровский район, КП-3</t>
  </si>
  <si>
    <t>Секторная направленная Canopy Motorola 27RDD</t>
  </si>
  <si>
    <t>Оборудование, расположенное на АМС КП-2Л (ЯНАО, Тазовский район, Заполярное нефтегазоконденсатное месторождение)</t>
  </si>
  <si>
    <t>Dataradio T-96SR</t>
  </si>
  <si>
    <t>Волновой канал
DB292-2-B</t>
  </si>
  <si>
    <t>Оборудование, расположенное на АМС КП-1Л (ЯНАО, Тазовский район, Заполярное нефтегазоконденсатное месторождение)</t>
  </si>
  <si>
    <t>Оборудование, расположенное на АМС КП-3Л (ЯНАО, Тазовский район, Заполярное нефтегазоконденсатное месторождение)</t>
  </si>
  <si>
    <t>Оборудование, расположенное на АМС   КП ТМ 4Л 68,3 км МГ "Заполярное-Уренгой", 49,0 км северо-восточнее Уренгой пгт</t>
  </si>
  <si>
    <r>
      <t>26</t>
    </r>
    <r>
      <rPr>
        <vertAlign val="superscript"/>
        <sz val="10"/>
        <rFont val="Arial Cyr"/>
        <charset val="204"/>
      </rPr>
      <t>o</t>
    </r>
  </si>
  <si>
    <t>DB292</t>
  </si>
  <si>
    <t>Оборудование, расположенное на АМС (трубостойка) КП-9 (ЯНАО, Тазовский район, 40 км МГ "Заполярное-Уренгой")</t>
  </si>
  <si>
    <t>Волновой канал
DB-292</t>
  </si>
  <si>
    <t>Оборудование, расположенное на АМС (трубостойка) КП-8 (ЯНАО, Тазовский район, 31,8 км МГ "Заполярное-Уренгой")</t>
  </si>
  <si>
    <t>Оборудование, расположенное на АМС  ЯНАО, Пуровский район, Ново-Уренгойское ЛПУМГ, 162 км МГ "Заполярное-Уренгой"</t>
  </si>
  <si>
    <t>CalAmpIntegra-TR</t>
  </si>
  <si>
    <t>Антена стационарная АС 160.010</t>
  </si>
  <si>
    <t>Оборудование, расположенное на АМС ЯНАО, Пуровский район, Ново-Уренгойское ЛПУМГ, 188 км МГ "Заполярное-Уренгой"</t>
  </si>
  <si>
    <t>Оборудование, расположенное на АМС ЯНАО, Пуровский район, Ново-Уренгойское ЛПУМГ, 194 км МГ "Заполярное-Уренгой"</t>
  </si>
  <si>
    <t>пр 162,6875                        прд 168,4125</t>
  </si>
  <si>
    <t xml:space="preserve">Y3VHF (M)   </t>
  </si>
  <si>
    <t>Оборудование, расположенное на АМС (трубостойка)  КП-33 103,9 км МГ "Заполярное-Уренгой", 17,0 км северо-западнееУренгой пгт</t>
  </si>
  <si>
    <r>
      <t>122</t>
    </r>
    <r>
      <rPr>
        <vertAlign val="superscript"/>
        <sz val="10"/>
        <rFont val="Arial Cyr"/>
        <charset val="204"/>
      </rPr>
      <t>o</t>
    </r>
  </si>
  <si>
    <t>Оборудование, расположенное на АМС (трубостойка) КП-11 63 км МГ "Заполярное-Уренгой", 49,5 км северо-восточнее Уренгой пгт</t>
  </si>
  <si>
    <r>
      <t>19</t>
    </r>
    <r>
      <rPr>
        <vertAlign val="superscript"/>
        <sz val="10"/>
        <rFont val="Arial Cyr"/>
        <charset val="204"/>
      </rPr>
      <t>o</t>
    </r>
  </si>
  <si>
    <t>Оборудование, расположенное на АМС (трубостойка)  КП-11А 74,6 км МГ "Заполярное-Уренгой", 40,8 км северо-восточнее Уренгой пгт</t>
  </si>
  <si>
    <r>
      <t>25</t>
    </r>
    <r>
      <rPr>
        <vertAlign val="superscript"/>
        <sz val="10"/>
        <rFont val="Arial Cyr"/>
        <charset val="204"/>
      </rPr>
      <t>o</t>
    </r>
  </si>
  <si>
    <t>Оборудование, расположенное на АМС (трубостойка)  КП-12 78,2 км МГ "Заполярное-Уренгой", 36,8 км северо-восточнее Уренгой пгт</t>
  </si>
  <si>
    <r>
      <t>30</t>
    </r>
    <r>
      <rPr>
        <vertAlign val="superscript"/>
        <sz val="10"/>
        <rFont val="Arial Cyr"/>
        <charset val="204"/>
      </rPr>
      <t>o</t>
    </r>
  </si>
  <si>
    <t>Оборудование, расположенное на АМС (трубостойка)  КП-13 80 км МГ "Заполярное-Уренгой", 33,3 км северо-восточнее Уренгой пгт,</t>
  </si>
  <si>
    <r>
      <t>238</t>
    </r>
    <r>
      <rPr>
        <vertAlign val="superscript"/>
        <sz val="10"/>
        <rFont val="Arial Cyr"/>
        <charset val="204"/>
      </rPr>
      <t>o</t>
    </r>
  </si>
  <si>
    <t>Оборудование, расположенное на АМС (трубостойка) КП-13А 83 км МГ "Заполярное-Уренгой", 29,5 км северо-восточнее Уренгой пгт, 83 км МГ «Заполярное-Уренгой», КП-13</t>
  </si>
  <si>
    <r>
      <t>236</t>
    </r>
    <r>
      <rPr>
        <vertAlign val="superscript"/>
        <sz val="10"/>
        <rFont val="Arial Cyr"/>
        <charset val="204"/>
      </rPr>
      <t>o</t>
    </r>
  </si>
  <si>
    <t>Оборудование, расположенное на АМС (трубостойка) КП-14 90,3 км МГ "Заполярное-Уренгой", 23,5 км северо-восточнее Уренгой пгт,</t>
  </si>
  <si>
    <r>
      <t>73</t>
    </r>
    <r>
      <rPr>
        <vertAlign val="superscript"/>
        <sz val="10"/>
        <rFont val="Arial Cyr"/>
        <charset val="204"/>
      </rPr>
      <t>o</t>
    </r>
  </si>
  <si>
    <t xml:space="preserve">Оборудование, расположенное на АМС (трубостойка)  КП-15 102,5 км МГ "Заполярное-Уренгой", 14,5 км северо-восточнее Уренгой пгт, </t>
  </si>
  <si>
    <r>
      <t>216</t>
    </r>
    <r>
      <rPr>
        <vertAlign val="superscript"/>
        <sz val="10"/>
        <rFont val="Arial Cyr"/>
        <charset val="204"/>
      </rPr>
      <t>o</t>
    </r>
  </si>
  <si>
    <t>Оборудование, расположенное на АМС (трубостойка)  КП-17 106,6 км МГ "Заполярное-Уренгой", 14,5 км севернееУренгой пгт</t>
  </si>
  <si>
    <r>
      <t>123</t>
    </r>
    <r>
      <rPr>
        <vertAlign val="superscript"/>
        <sz val="10"/>
        <rFont val="Arial Cyr"/>
        <charset val="204"/>
      </rPr>
      <t>o</t>
    </r>
  </si>
  <si>
    <t>Оборудование, расположенное на АМС (трубостойка)  КП-18 111,4 км МГ "Заполярное-Уренгой", 15,0 км северо-западнееУренгой пгт,</t>
  </si>
  <si>
    <r>
      <t>111</t>
    </r>
    <r>
      <rPr>
        <vertAlign val="superscript"/>
        <sz val="10"/>
        <rFont val="Arial Cyr"/>
        <charset val="204"/>
      </rPr>
      <t>o</t>
    </r>
  </si>
  <si>
    <t>Оборудование, расположенное на АМС (трубостойка) КП-1 (ЯНАО, Тазовский район, 0,1 км МГ "Заполярное-Уренгой")</t>
  </si>
  <si>
    <t>Оборудование, расположенное на АМС (трубостойка) КП-4 (ЯНАО, Тазовский район, 0,3 км МГ "Заполярное-Уренгой")</t>
  </si>
  <si>
    <t>Оборудование, расположенное на АМС (трубостойка) КП-5 (ЯНАО, Тазовский район, 1,1 км МГ "Заполярное-Уренгой")</t>
  </si>
  <si>
    <t>Оборудование, расположенное на АМС (трубостойка) КП-7 (ЯНАО, Тазовский район, 20 км МГ "Заполярное-Уренгой")</t>
  </si>
  <si>
    <t>Оборудование, расположенное на АМС  ЯНАО, Пуровский район, Ново-Уренгойское ЛПУМГ, 180 км МГ "Заполярное-Уренгой"</t>
  </si>
  <si>
    <t>Оборудование, расположенное на АМС ЯНАО, Пуровский район, Ново-Уренгойское ЛПУМГ, 159 км I,II, III нитка МГ "Заполярное-Уренгой"</t>
  </si>
  <si>
    <t>1,7</t>
  </si>
  <si>
    <t>Оборудование, расположенное на АМС ЯНАО, Пуровский район, Ново-Уренгойское ЛПУМГ, 126 км МГ "Заполярное-Уренгой"</t>
  </si>
  <si>
    <t>T-96SR</t>
  </si>
  <si>
    <t>4,7</t>
  </si>
  <si>
    <t>DB-292</t>
  </si>
  <si>
    <t>Оборудование, расположенное на АМС ЯНАО, Пуровский район, Ново-Уренгойское ЛПУМГ, 142 км МГ "Заполярное-Уренгой"</t>
  </si>
  <si>
    <t>4,6</t>
  </si>
  <si>
    <t>Оборудование, расположенное на АМС КП-203 КУ 293км Уренгой-Сургут, СЛТМ-СК-М</t>
  </si>
  <si>
    <t xml:space="preserve">СЛМТ-CK </t>
  </si>
  <si>
    <t>1130 - 1180</t>
  </si>
  <si>
    <t>НАФС - 01, 0,6 м</t>
  </si>
  <si>
    <t>37-55</t>
  </si>
  <si>
    <t>Оборудование, расположенное на АМС КП-206 309км Уренгой-Сургут-Челябинск, СЛТМ-СК-М</t>
  </si>
  <si>
    <t>СЛМТ-CK</t>
  </si>
  <si>
    <t>248-266</t>
  </si>
  <si>
    <t>Оборудование, расположенное на АМС КП-209 КУ 314км Уренгой - Челябинск, СЛТМ-СК-М</t>
  </si>
  <si>
    <t>1180 - 1130</t>
  </si>
  <si>
    <t>257-275</t>
  </si>
  <si>
    <t>Оборудование, расположенное на АМС КП-210 КУ 323км Уренгой - Челябинск, СЛТМ-СК-М</t>
  </si>
  <si>
    <t>317-335</t>
  </si>
  <si>
    <t>323-341</t>
  </si>
  <si>
    <t>ЧМ</t>
  </si>
  <si>
    <t>Оборудование, расположенное на АМС КП-101 КУ 221км Уренгой - Челябинск, СЛТМ-СК-М</t>
  </si>
  <si>
    <t>169-187</t>
  </si>
  <si>
    <t>Оборудование, расположенное на АМС КП-108 КУ 252км Уренгой - Челябинск, СЛТМ-СК-М</t>
  </si>
  <si>
    <t>56-74</t>
  </si>
  <si>
    <t>Оборудование, расположенное на АМС ЯНАО, Пуровский район, Вынгапуровское ЛПУМГ, КП-203 (390 км МГ Уренгой-Челябинск)</t>
  </si>
  <si>
    <t>Параболическая
 НАФС-01, Ø0,6 м</t>
  </si>
  <si>
    <t>Canopy Motorola</t>
  </si>
  <si>
    <t>Секторная направленна  27RDD Lens AN500A</t>
  </si>
  <si>
    <t>Оборудование, расположенное на АМС ЯНАО, Пуровский район, Вынгапуровское ЛПУМГ, КП-105 (385 км МГ Уренгой-Челябинск)</t>
  </si>
  <si>
    <t>Оборудование, расположенное на АМС ЯНАО, Пуровский район, Вынгапуровское ЛПУМГ, КП-102 (353 км МГ Уренгой-Челябинск)</t>
  </si>
  <si>
    <t>188</t>
  </si>
  <si>
    <t>UTP5e</t>
  </si>
  <si>
    <t>ООО  "Газпром трансгаз Сургут"</t>
  </si>
  <si>
    <t>Quadralink</t>
  </si>
  <si>
    <t>7900-8400</t>
  </si>
  <si>
    <r>
      <t>22</t>
    </r>
    <r>
      <rPr>
        <vertAlign val="superscript"/>
        <sz val="14"/>
        <rFont val="Arial"/>
        <family val="2"/>
        <charset val="204"/>
      </rPr>
      <t>o</t>
    </r>
  </si>
  <si>
    <t>Параболическая,
1,8 м</t>
  </si>
  <si>
    <t>ООО “Газпром трансгаз Сургут”</t>
  </si>
  <si>
    <r>
      <t>181</t>
    </r>
    <r>
      <rPr>
        <vertAlign val="superscript"/>
        <sz val="14"/>
        <rFont val="Arial"/>
        <family val="2"/>
        <charset val="204"/>
      </rPr>
      <t>o</t>
    </r>
  </si>
  <si>
    <t>IC-VR8050</t>
  </si>
  <si>
    <r>
      <t>0-360</t>
    </r>
    <r>
      <rPr>
        <vertAlign val="superscript"/>
        <sz val="14"/>
        <rFont val="Arial"/>
        <family val="2"/>
        <charset val="204"/>
      </rPr>
      <t>o</t>
    </r>
  </si>
  <si>
    <t>OTE SF-2000R</t>
  </si>
  <si>
    <t>341-342</t>
  </si>
  <si>
    <r>
      <t>183</t>
    </r>
    <r>
      <rPr>
        <vertAlign val="superscript"/>
        <sz val="14"/>
        <rFont val="Arial"/>
        <family val="2"/>
        <charset val="204"/>
      </rPr>
      <t>o</t>
    </r>
  </si>
  <si>
    <t>МИК-РЛ11Р</t>
  </si>
  <si>
    <t>10700-1170</t>
  </si>
  <si>
    <r>
      <t>231</t>
    </r>
    <r>
      <rPr>
        <vertAlign val="superscript"/>
        <sz val="14"/>
        <rFont val="Arial"/>
        <family val="2"/>
        <charset val="204"/>
      </rPr>
      <t>o</t>
    </r>
  </si>
  <si>
    <t>Параболическая</t>
  </si>
  <si>
    <t>КСПП4Х4Х1,2</t>
  </si>
  <si>
    <t>Alcatel 9507 MPR</t>
  </si>
  <si>
    <r>
      <t>227</t>
    </r>
    <r>
      <rPr>
        <vertAlign val="superscript"/>
        <sz val="14"/>
        <rFont val="Arial"/>
        <family val="2"/>
        <charset val="204"/>
      </rPr>
      <t>o</t>
    </r>
  </si>
  <si>
    <t>ПАО "Вымпелком"</t>
  </si>
  <si>
    <t>HBXX-6516-DS-VTM</t>
  </si>
  <si>
    <t>900/1800,2000</t>
  </si>
  <si>
    <r>
      <t>180</t>
    </r>
    <r>
      <rPr>
        <vertAlign val="superscript"/>
        <sz val="14"/>
        <rFont val="Arial"/>
        <family val="2"/>
        <charset val="204"/>
      </rPr>
      <t>o</t>
    </r>
  </si>
  <si>
    <t>Панельная</t>
  </si>
  <si>
    <r>
      <t>40</t>
    </r>
    <r>
      <rPr>
        <vertAlign val="superscript"/>
        <sz val="14"/>
        <rFont val="Arial"/>
        <family val="2"/>
        <charset val="204"/>
      </rPr>
      <t>o</t>
    </r>
  </si>
  <si>
    <r>
      <t>300</t>
    </r>
    <r>
      <rPr>
        <vertAlign val="superscript"/>
        <sz val="14"/>
        <rFont val="Arial"/>
        <family val="2"/>
        <charset val="204"/>
      </rPr>
      <t>o</t>
    </r>
  </si>
  <si>
    <r>
      <t>1,6</t>
    </r>
    <r>
      <rPr>
        <vertAlign val="superscript"/>
        <sz val="14"/>
        <rFont val="Arial"/>
        <family val="2"/>
        <charset val="204"/>
      </rPr>
      <t>o</t>
    </r>
  </si>
  <si>
    <t>Параболическая,
1,2 м</t>
  </si>
  <si>
    <r>
      <t>172</t>
    </r>
    <r>
      <rPr>
        <vertAlign val="superscript"/>
        <sz val="14"/>
        <rFont val="Arial"/>
        <family val="2"/>
        <charset val="204"/>
      </rPr>
      <t>o</t>
    </r>
  </si>
  <si>
    <t>OTE FMP-3R</t>
  </si>
  <si>
    <r>
      <t>1,5</t>
    </r>
    <r>
      <rPr>
        <vertAlign val="superscript"/>
        <sz val="14"/>
        <rFont val="Arial"/>
        <family val="2"/>
        <charset val="204"/>
      </rPr>
      <t>o</t>
    </r>
  </si>
  <si>
    <t>НУТЖУ</t>
  </si>
  <si>
    <r>
      <t>352</t>
    </r>
    <r>
      <rPr>
        <vertAlign val="superscript"/>
        <sz val="14"/>
        <rFont val="Arial"/>
        <family val="2"/>
        <charset val="204"/>
      </rPr>
      <t>o</t>
    </r>
  </si>
  <si>
    <r>
      <t>176</t>
    </r>
    <r>
      <rPr>
        <vertAlign val="superscript"/>
        <sz val="14"/>
        <rFont val="Arial"/>
        <family val="2"/>
        <charset val="204"/>
      </rPr>
      <t>o</t>
    </r>
  </si>
  <si>
    <r>
      <t>353,5</t>
    </r>
    <r>
      <rPr>
        <vertAlign val="superscript"/>
        <sz val="14"/>
        <rFont val="Arial"/>
        <family val="2"/>
        <charset val="204"/>
      </rPr>
      <t>o</t>
    </r>
  </si>
  <si>
    <t>УТЖУ</t>
  </si>
  <si>
    <t>Оборудование, расположенное на АМС ПРС-17 ЦРРЛ "Уренгой-Сургут-Демьянка-Богандинка", ХМАО-Югра, Сургутский  р-он, 17,4 км юго-восточнее г. Когалым 521 км МГ</t>
  </si>
  <si>
    <t>Оборудование, расположенное на АМС УРС-16 ЦРРЛ "Уренгой-Сургут-Демьянка-Богандинка", ХМАО-Югра, Сургутский р-он, КС-2 Ортьягунская.</t>
  </si>
  <si>
    <t>Оборудование, расположенное на АМС ПРС-18 ЦРРЛ "Уренгой-Сургут-Демьянка-Богандинка", ХМАО-Югра, Нижневартовский  р-он, 25 км северо-западнее  г. Покачи, 559 км МГ</t>
  </si>
  <si>
    <t>Радиоудлинитель телефонной линии РИТАЛ-300М</t>
  </si>
  <si>
    <t>1/2 " RF-Cabel 50 Ohm-LD</t>
  </si>
  <si>
    <t>ООО «Лукойл – Западная Сибирь»</t>
  </si>
  <si>
    <t>PPC Alcatel MPT-HC</t>
  </si>
  <si>
    <t>STP</t>
  </si>
  <si>
    <t>РРС "Quadralink" (север)</t>
  </si>
  <si>
    <t>0.5</t>
  </si>
  <si>
    <t>РРС "Quadralink" (юг)</t>
  </si>
  <si>
    <t xml:space="preserve">Панельная Andrew </t>
  </si>
  <si>
    <t>0/90/200</t>
  </si>
  <si>
    <t>HPL 50-7/8FLA</t>
  </si>
  <si>
    <t>БС RBS 6601 (3G)</t>
  </si>
  <si>
    <t>20/140/260</t>
  </si>
  <si>
    <t>LCF-7,8 Gu2Y-50</t>
  </si>
  <si>
    <t>ПАО «Мобильные ТелеСистемы»</t>
  </si>
  <si>
    <t xml:space="preserve">PPC NEC SB2-190 </t>
  </si>
  <si>
    <t>4PSK</t>
  </si>
  <si>
    <t>5D-FB</t>
  </si>
  <si>
    <t>УА 1-11</t>
  </si>
  <si>
    <t>КСПП-1х4х1,2</t>
  </si>
  <si>
    <t>Коллинеарная дипольная  TC150D1-3 всенаправленная</t>
  </si>
  <si>
    <t>LCF-12-50</t>
  </si>
  <si>
    <t>БС ОТЕ SF-2000R</t>
  </si>
  <si>
    <t>10D-FB</t>
  </si>
  <si>
    <t>БС Icom VR-8050</t>
  </si>
  <si>
    <t>Diamond ТК-256</t>
  </si>
  <si>
    <t>Оборудование, расположенное на АМС УРС-19 ЦРРЛ "Уренгой-Сургут-Демьянка-Богандинка", ХМАО-Югра, Нижневартовский р-он, (КС-3 "Аганская")</t>
  </si>
  <si>
    <t>Волновой канал</t>
  </si>
  <si>
    <t>Коллинеарная
Diamond ТК-256</t>
  </si>
  <si>
    <t>Коллинеарная 
SF-2000R</t>
  </si>
  <si>
    <t>Параболическая 
Alcatel MPT-HC, D=0,6</t>
  </si>
  <si>
    <t>Параболическая 
P6 – 71 GD</t>
  </si>
  <si>
    <t>Панельная 
Andrew HBXX-6516DS-VTM</t>
  </si>
  <si>
    <t>Панельная
KATHREIN K 742270</t>
  </si>
  <si>
    <t>Параболическая 
NEC SB2-190</t>
  </si>
  <si>
    <t>Параболическая
УА 1-11</t>
  </si>
  <si>
    <t xml:space="preserve">БС GM-340    
СЛТМ «MOSCAD» </t>
  </si>
  <si>
    <t>Tx-8318/Rx-7912
Tx-8430/Rx-8024</t>
  </si>
  <si>
    <t>пр 300-308/пер.336-344</t>
  </si>
  <si>
    <t>Tx-8262/Rx-7856
Tx-8374/Rx-7968</t>
  </si>
  <si>
    <t>900/1800/2140-2155</t>
  </si>
  <si>
    <t>Tx-11425/Rx-10895</t>
  </si>
  <si>
    <t>160,025 (раб.)
161,025 (рез.)</t>
  </si>
  <si>
    <t>Tx- 341,200
341,425
341,625
Rx- 305,200
305,425
305,625</t>
  </si>
  <si>
    <t>Tx-168,375
Rx-162,650</t>
  </si>
  <si>
    <t>QPSK/GMSK</t>
  </si>
  <si>
    <t>Оборудование, расположенное на АМС ХМАО-Югра, Нижневартовский р-он, ПРС-2 (622 км) РРЛ КС3-ГРС "Локосово"</t>
  </si>
  <si>
    <t>Tx-10895                             Rx-11425</t>
  </si>
  <si>
    <t>БС Icom FR-3000</t>
  </si>
  <si>
    <t>Tx-168,425                          Rx-162,700</t>
  </si>
  <si>
    <t>РРС "Малютка"</t>
  </si>
  <si>
    <t>Tx-150750                          Rx-165750</t>
  </si>
  <si>
    <t>АНТ-9</t>
  </si>
  <si>
    <t>РК-75-9-13</t>
  </si>
  <si>
    <t>OTE FMP-3RD</t>
  </si>
  <si>
    <t>Tx- 305,200                                 305,425                                 305,625                            Rx- 341,200                                 341,425                                 341,625</t>
  </si>
  <si>
    <t xml:space="preserve"> СЛТМ «MOSCAD» Р/ст. GM-340 </t>
  </si>
  <si>
    <t>160,025 (раб.)                        161,025 (рез.)</t>
  </si>
  <si>
    <t>KATHREIN K 53182</t>
  </si>
  <si>
    <t>Оборудование, расположенное на АМС КП-3 (607 км) МГ "Уренгой-Сургут-Челябинск", 
КС-3 "Аганская", Нижневартовский район, ХМАО-Югра, Тюменская обл.</t>
  </si>
  <si>
    <t>Y6VHFL</t>
  </si>
  <si>
    <t>RG 213U</t>
  </si>
  <si>
    <t>Qudralink 7/8</t>
  </si>
  <si>
    <t>7125 - 8500</t>
  </si>
  <si>
    <t xml:space="preserve">4-PSK </t>
  </si>
  <si>
    <t xml:space="preserve"> 136-174</t>
  </si>
  <si>
    <t>FM</t>
  </si>
  <si>
    <t>F1 VHF(H)</t>
  </si>
  <si>
    <t>CELLFLEX LCF 12</t>
  </si>
  <si>
    <t>СЛТМ УТЖУ ООО "Газпром переработка"</t>
  </si>
  <si>
    <t>300 - 342</t>
  </si>
  <si>
    <t>Фазовая, G3E</t>
  </si>
  <si>
    <t>Всенаправленная GP 160</t>
  </si>
  <si>
    <t>150-174</t>
  </si>
  <si>
    <t>параболическая      P6-77GD/R6E, 1,8 м</t>
  </si>
  <si>
    <t>параболическая      P6-77GD/R6E, 2,4 м</t>
  </si>
  <si>
    <t xml:space="preserve">Антенна Уда-Яги    V-поляризация </t>
  </si>
  <si>
    <t>Alcatel 9513MPR</t>
  </si>
  <si>
    <t>12700-13250</t>
  </si>
  <si>
    <t>Антенна параболическая РРС, диаметр 0,6 м</t>
  </si>
  <si>
    <t xml:space="preserve">Сургутское отделение
Тюменского филиала
ПАО «Вымпел-Коммуникации» </t>
  </si>
  <si>
    <t>Alcatel Evolium BTS A9100
INDOOR MBI3 (DCS- 1800)</t>
  </si>
  <si>
    <t>1710-1880</t>
  </si>
  <si>
    <t>15/155</t>
  </si>
  <si>
    <t>Антенны панельные Andrew HBXX-6516DS-VTM</t>
  </si>
  <si>
    <t>Huawei DBS3900 (UMTS-2100)</t>
  </si>
  <si>
    <t>1920-2180</t>
  </si>
  <si>
    <t>NEC Pasolink 13G</t>
  </si>
  <si>
    <t>Параболическая      Ø 0,6м</t>
  </si>
  <si>
    <t>Сургутского регионального отделения Уральского филиала ПАО «МегаФон»</t>
  </si>
  <si>
    <t>NEC Pasolink 7G</t>
  </si>
  <si>
    <t>7125-7750</t>
  </si>
  <si>
    <t>Параболическая      Ø 1,2м</t>
  </si>
  <si>
    <t>РРС Микран МИК-РЛ11Р</t>
  </si>
  <si>
    <t>10700-11700</t>
  </si>
  <si>
    <t>Антенна параболическая   УА10-11 d=1,0м</t>
  </si>
  <si>
    <t xml:space="preserve">Alcatel Evolium BTS A9100
INDOOR MBI3 (DCS- 1800)
</t>
  </si>
  <si>
    <t>60, 180, 300</t>
  </si>
  <si>
    <t>Антенные системы HBX-9016DS –VTM фирмы «Andrew»</t>
  </si>
  <si>
    <t xml:space="preserve">Сургутское отделение
Тюменского филиала
ПАО «Вымпел-Коммуникации» 
</t>
  </si>
  <si>
    <t>Alcatel 9518 MPR</t>
  </si>
  <si>
    <t>12750-13250</t>
  </si>
  <si>
    <t xml:space="preserve">Антенна параболическая d=0,6м  </t>
  </si>
  <si>
    <t xml:space="preserve">РРЛ
NEC Pasolink
</t>
  </si>
  <si>
    <t xml:space="preserve">параболическая
D=0,6м
</t>
  </si>
  <si>
    <t>Huawei BTS-3012(GSM-900)</t>
  </si>
  <si>
    <t xml:space="preserve">880-960
</t>
  </si>
  <si>
    <t xml:space="preserve">GMSK
</t>
  </si>
  <si>
    <t>50, 185, 340</t>
  </si>
  <si>
    <t xml:space="preserve">панельная,
секторная
Kathrein 742 266
</t>
  </si>
  <si>
    <t xml:space="preserve"> Huawei DBS 3900 V200
(UMTS-2100)</t>
  </si>
  <si>
    <t>РРС "NERA NL248"</t>
  </si>
  <si>
    <t>12750 - 13250</t>
  </si>
  <si>
    <t>30MOGDDT</t>
  </si>
  <si>
    <t>параболическая
D=0,6</t>
  </si>
  <si>
    <t>Базовая станция  ICom-FR3000</t>
  </si>
  <si>
    <t>Радиостанция GM350 
VHF</t>
  </si>
  <si>
    <t xml:space="preserve"> 146-174</t>
  </si>
  <si>
    <t>ЧМ16K0F3E</t>
  </si>
  <si>
    <t>Симметричный вибратор, V-поляризация.</t>
  </si>
  <si>
    <t>РРЛ
Huawei RTN910 23G</t>
  </si>
  <si>
    <t>TX-22470
RX-21238</t>
  </si>
  <si>
    <t>параболическая
D=0,3м</t>
  </si>
  <si>
    <t>Huawei BTS-3012 (D1800+D900), Huawei DBS-3900</t>
  </si>
  <si>
    <t>806-960
1710-1880
1920-2170</t>
  </si>
  <si>
    <t>GMSK
16QAM</t>
  </si>
  <si>
    <t>20,140,260</t>
  </si>
  <si>
    <t>20, 38</t>
  </si>
  <si>
    <t>Антенна  панельная Siemens BS-60</t>
  </si>
  <si>
    <t>Оборудование, расположенное на АМС ХМАО-Югра, г.Сургут, ГРС-3</t>
  </si>
  <si>
    <t>РРС "NERA NL185"</t>
  </si>
  <si>
    <t>14500 - 15350</t>
  </si>
  <si>
    <t>Оборудование, расположенное на АМС ХМАО-Югра, г. Сургут, ГРС-5.</t>
  </si>
  <si>
    <t>РРЛ "VectaStar Gigabit"</t>
  </si>
  <si>
    <t>Антенна параболическая  d=1,0м</t>
  </si>
  <si>
    <t>ООО "Альфа-тел"</t>
  </si>
  <si>
    <t>Оборудование, расположенное на АМС ХМАО-Югра, Сургутский р-он, п. Ульт-Ягун, КП 41-й км.</t>
  </si>
  <si>
    <t xml:space="preserve">Терминал GSM GPRS TELEOFIS WRX708-R4 </t>
  </si>
  <si>
    <t>GSM 900/1800</t>
  </si>
  <si>
    <t>2/1</t>
  </si>
  <si>
    <t>AL-700/2700-11</t>
  </si>
  <si>
    <t>AILERON 5D-FB 50 Ohm</t>
  </si>
  <si>
    <t>Радиостанция GM340 
VHF</t>
  </si>
  <si>
    <t>Антенная система, симметричный вибратор, V-поляризация.</t>
  </si>
  <si>
    <t>Оборудование, расположенное на АМС ПРС-21 ЦРРЛ "Уренгой-Сургут-Демьянка-Богандинка", ХМАО-Югра, Сургутский  р-он, 17 км южнее пгт.Фёдоровский, 69-й км г/о на Сургутскую ГРЭС</t>
  </si>
  <si>
    <t>Радиостанция возимая 
ТАКТ 201.25 П23</t>
  </si>
  <si>
    <t>Всенаправленная 
GP 160</t>
  </si>
  <si>
    <t>Коллинеарная
DIАMOND TK-256</t>
  </si>
  <si>
    <t>Параболическая       
P6-71GD/R6E d=1,8 м.</t>
  </si>
  <si>
    <t>Оборудование, расположенное на АМС КП ГРС Ульт-Ягун, ХМАО-Югра, г. Сургутский р-он, п. Ульт-Ягун.</t>
  </si>
  <si>
    <t>КП п.Ульт-Ягун, MOSCAD (ГРС п. Ульт-Ягун)</t>
  </si>
  <si>
    <t>5 
(15)</t>
  </si>
  <si>
    <t>11445 / 10915</t>
  </si>
  <si>
    <t>260°</t>
  </si>
  <si>
    <t>Параболическая, 1.0 м</t>
  </si>
  <si>
    <t>Оборудование, расположенное на АМС узел связи №2, Тюменская область, ХМАО-Югра, г. Сургут, ул. Островского д. 16</t>
  </si>
  <si>
    <t>4/16QAM</t>
  </si>
  <si>
    <t>249°</t>
  </si>
  <si>
    <t>Параболическая, 0.6 м</t>
  </si>
  <si>
    <t>ПАО «ВымпелКом»</t>
  </si>
  <si>
    <t>Huawei DBS 3900 1800MHz</t>
  </si>
  <si>
    <t>35°</t>
  </si>
  <si>
    <t>Панельная антенна, 1365x269x86 мм</t>
  </si>
  <si>
    <t>SCF12-50J</t>
  </si>
  <si>
    <t>Huawei DBS 3900 2100MHz</t>
  </si>
  <si>
    <t>1920-2170</t>
  </si>
  <si>
    <t>205°</t>
  </si>
  <si>
    <t>Huawei DBS 3900 1800MHz (LTE)</t>
  </si>
  <si>
    <t>OFDM</t>
  </si>
  <si>
    <t>305°</t>
  </si>
  <si>
    <t>80°</t>
  </si>
  <si>
    <t>Абонентская  станция цифровых радиосистем беспроводного доступа VectaStar Gigabit AP-26S-LBDL-CS</t>
  </si>
  <si>
    <t>24871-25879</t>
  </si>
  <si>
    <t>256 QAM</t>
  </si>
  <si>
    <t>101°</t>
  </si>
  <si>
    <t>Параболическая, 0.3 м</t>
  </si>
  <si>
    <t>FTP</t>
  </si>
  <si>
    <t>ООО «Альфа Тел»</t>
  </si>
  <si>
    <t>Оборудование, расположенное на АМС гостиница "Ермак", Тюменская область, ХМАО-Югра, г. Сургут, пр. Набережный д. 31</t>
  </si>
  <si>
    <t>Оборудование, расположенное на АМС СОК "Беркут", Тюменская область, ХМАО-Югра, Сургутский район</t>
  </si>
  <si>
    <r>
      <t xml:space="preserve">Оборудование, расположенное на АМС ХМАО-Югра, Сургутский район, п. Локосово, </t>
    </r>
    <r>
      <rPr>
        <b/>
        <sz val="14"/>
        <color theme="1"/>
        <rFont val="Arial Cyr"/>
        <charset val="204"/>
      </rPr>
      <t>КП-1 645 км МГ</t>
    </r>
  </si>
  <si>
    <t>150,75-165,75</t>
  </si>
  <si>
    <t>Частотная</t>
  </si>
  <si>
    <t>Антенна направленная АНТ-9</t>
  </si>
  <si>
    <t>2,8</t>
  </si>
  <si>
    <t>ООО « Газпром трансгаз Сургут »</t>
  </si>
  <si>
    <t>Motorolla GM-340</t>
  </si>
  <si>
    <t>K53182 KATHREIN</t>
  </si>
  <si>
    <t>4,0</t>
  </si>
  <si>
    <t xml:space="preserve">RFS
10D-Fb
</t>
  </si>
  <si>
    <t>168,450-162,725</t>
  </si>
  <si>
    <t>Антенна всенаправленная</t>
  </si>
  <si>
    <t>Оборудование, расположенное на АМС ХМАО-Югра, Сургутский район,  КП-2 672 км МГ</t>
  </si>
  <si>
    <t>K711530 KATHREIN</t>
  </si>
  <si>
    <t>Оборудование, расположенное на АМС ХМАО-Югра, Сургутский район, КП-3  727  км МГ</t>
  </si>
  <si>
    <t>K53182    KATHREIN</t>
  </si>
  <si>
    <t>5,5</t>
  </si>
  <si>
    <t>Оборудование, расположенное на АМС ХМАО-Югра, Сургутский р-он, ДЛО 723 км МГ</t>
  </si>
  <si>
    <t>Senao SN-358R ULTRA</t>
  </si>
  <si>
    <t>307,775/343,775</t>
  </si>
  <si>
    <t>F3E</t>
  </si>
  <si>
    <t>Radial Y5 ALT (M)</t>
  </si>
  <si>
    <t>RG-213</t>
  </si>
  <si>
    <t>Allgon OMT 32 (донорная антенна)</t>
  </si>
  <si>
    <t xml:space="preserve">  880-960</t>
  </si>
  <si>
    <r>
      <rPr>
        <sz val="12"/>
        <rFont val="Tahoma"/>
        <family val="2"/>
        <charset val="204"/>
      </rPr>
      <t>53°</t>
    </r>
    <r>
      <rPr>
        <sz val="12"/>
        <rFont val="Arial"/>
        <family val="2"/>
        <charset val="204"/>
      </rPr>
      <t xml:space="preserve"> /0°      </t>
    </r>
  </si>
  <si>
    <t>Powerware 7131.16</t>
  </si>
  <si>
    <t>LCF 78-50</t>
  </si>
  <si>
    <t>ОАО "Мегафон"</t>
  </si>
  <si>
    <t>Allgon OMT 32 (сервисная антенна)</t>
  </si>
  <si>
    <r>
      <rPr>
        <sz val="10"/>
        <rFont val="Tahoma"/>
        <family val="2"/>
        <charset val="204"/>
      </rPr>
      <t>230°/-1°</t>
    </r>
    <r>
      <rPr>
        <sz val="10"/>
        <rFont val="Arial"/>
        <family val="2"/>
        <charset val="204"/>
      </rPr>
      <t xml:space="preserve">       </t>
    </r>
  </si>
  <si>
    <t>Powerware 7125.16</t>
  </si>
  <si>
    <t>Quadralink 7/8 (в напр ПРС-23)</t>
  </si>
  <si>
    <t>12M6G7DBT</t>
  </si>
  <si>
    <t>Quadralink 7/8 (в напр ПРС-25)</t>
  </si>
  <si>
    <t xml:space="preserve">              8276-8010              8388-8122</t>
  </si>
  <si>
    <t xml:space="preserve">Антенны параболические
Andrew P6-71GD/R6E
</t>
  </si>
  <si>
    <t>Aerial Oy Av 2011</t>
  </si>
  <si>
    <t xml:space="preserve">
10D-FB
</t>
  </si>
  <si>
    <t>168,375-162,650</t>
  </si>
  <si>
    <t>РРС IDU Alcatel MPT-HC-MMS-8</t>
  </si>
  <si>
    <t>QAM</t>
  </si>
  <si>
    <t>Параболическая 1,2 м</t>
  </si>
  <si>
    <t>HUAWEI DBS 3900</t>
  </si>
  <si>
    <t xml:space="preserve">  880-960/1710-1880</t>
  </si>
  <si>
    <t>2
2
2</t>
  </si>
  <si>
    <t xml:space="preserve">230
335
65
</t>
  </si>
  <si>
    <t>KATHREIN K80010251</t>
  </si>
  <si>
    <t>оптика</t>
  </si>
  <si>
    <t>HUAWEI BTS 31012</t>
  </si>
  <si>
    <t xml:space="preserve">                880-960                              880-960                880-960
</t>
  </si>
  <si>
    <t>20</t>
  </si>
  <si>
    <t xml:space="preserve">2
2
2
</t>
  </si>
  <si>
    <t xml:space="preserve">230
335
65
</t>
  </si>
  <si>
    <t>KATHREIN K741785</t>
  </si>
  <si>
    <t>21</t>
  </si>
  <si>
    <t>РРС "PASOLINK" IDU-34MB</t>
  </si>
  <si>
    <t>0,5</t>
  </si>
  <si>
    <t>37,3</t>
  </si>
  <si>
    <t>HUAWEI BBU 3900</t>
  </si>
  <si>
    <t xml:space="preserve">          880-960/1710-1880               880-960/1710-1880         880-960/1710-1880
</t>
  </si>
  <si>
    <t>KATHREIN K742213</t>
  </si>
  <si>
    <t>19</t>
  </si>
  <si>
    <t>Оборудование, расположенное на АМС ПРС-23 ЦРРЛ "Уренгой-Сургут-Демьянка-Богандинка",  Ханты-Мансийский Автономный округ - Югра АО,
Сургутский район, Усть-Рюга.</t>
  </si>
  <si>
    <t>Оборудование, расположенное на АМС УРС-24 ЦРРЛ "Уренгой-Сургут-Демьянка-Богандинка",  ХМАО-Югра, Сургутский район, КС-4 Приобская, УРС-24</t>
  </si>
  <si>
    <t>НРМУП "Электросвязи"</t>
  </si>
  <si>
    <t>8D-FB</t>
  </si>
  <si>
    <t>Параболическая         d = 1,2 м</t>
  </si>
  <si>
    <t>G-QPSK</t>
  </si>
  <si>
    <t>7415-7482</t>
  </si>
  <si>
    <t>Mini-Link 7E</t>
  </si>
  <si>
    <t>ООО "Т2 Мобаил"</t>
  </si>
  <si>
    <t>1-5/8"</t>
  </si>
  <si>
    <t>870-960</t>
  </si>
  <si>
    <t>BS 240 Siemens</t>
  </si>
  <si>
    <t>ПАО "ВымпелКом"</t>
  </si>
  <si>
    <t xml:space="preserve">РРС Alcatel 9507 MPR </t>
  </si>
  <si>
    <t>LDF7-50</t>
  </si>
  <si>
    <t>Панельные антенны НВХХ-6516DS-VTM</t>
  </si>
  <si>
    <t>10/120/230</t>
  </si>
  <si>
    <t>35/20</t>
  </si>
  <si>
    <t>GMSK/16QAM</t>
  </si>
  <si>
    <t>1800/2100</t>
  </si>
  <si>
    <t>МУ Нефтеюганского р-на "ТРК-Сибирь"</t>
  </si>
  <si>
    <t>Панельная антенна ДМВ АПГК</t>
  </si>
  <si>
    <t>Амплитудная</t>
  </si>
  <si>
    <t>27 ТВК</t>
  </si>
  <si>
    <t>ТВ ДМВ передатчик 
ТВ-200</t>
  </si>
  <si>
    <t>РК</t>
  </si>
  <si>
    <t>Петлевой симметричный вибратор</t>
  </si>
  <si>
    <t>150,350/165,350</t>
  </si>
  <si>
    <t>Diamond TK-256 Всенаправленная</t>
  </si>
  <si>
    <t>168,350-162,625</t>
  </si>
  <si>
    <t>EW-77</t>
  </si>
  <si>
    <t>ПАО «Газпром»
аренда ООО «Газпром трансгаз Сургут»</t>
  </si>
  <si>
    <t>ООО "ИТ-СЕРВИС"</t>
  </si>
  <si>
    <t>АРЛ390И4У17П</t>
  </si>
  <si>
    <t>394-410/434-450</t>
  </si>
  <si>
    <t>Мик-РЛ400</t>
  </si>
  <si>
    <t>НРМУП электросвязи</t>
  </si>
  <si>
    <t xml:space="preserve">Allgon 7218.15 </t>
  </si>
  <si>
    <t>45/135/235</t>
  </si>
  <si>
    <t>ПАО "Мегафон"</t>
  </si>
  <si>
    <t>Параболическая         d = 0,6 м</t>
  </si>
  <si>
    <t xml:space="preserve">iPasolink 200 </t>
  </si>
  <si>
    <t>16/18,3</t>
  </si>
  <si>
    <t>Kathrein 742265</t>
  </si>
  <si>
    <t>100/245/300</t>
  </si>
  <si>
    <t>GMSK/QPSK</t>
  </si>
  <si>
    <t>900/2100</t>
  </si>
  <si>
    <t>Huawei BBU DBS 3900</t>
  </si>
  <si>
    <t>20/150/255</t>
  </si>
  <si>
    <t>БС -73576 Alcatel Evolution BTS A9100</t>
  </si>
  <si>
    <t>Параболическая         d = 1 м</t>
  </si>
  <si>
    <t>0,1/0,4</t>
  </si>
  <si>
    <t>10,7-11,7</t>
  </si>
  <si>
    <t>Andrew НP6-77GF 
d=1.8 м</t>
  </si>
  <si>
    <t>Andrew НP4-77GA 
d=1.2 м</t>
  </si>
  <si>
    <r>
      <t>0-360</t>
    </r>
    <r>
      <rPr>
        <vertAlign val="superscript"/>
        <sz val="14"/>
        <rFont val="Arial Cyr"/>
        <charset val="204"/>
      </rPr>
      <t>o</t>
    </r>
  </si>
  <si>
    <t>Andrew НP8-77GE, d=2,4 м</t>
  </si>
  <si>
    <r>
      <t>75</t>
    </r>
    <r>
      <rPr>
        <vertAlign val="superscript"/>
        <sz val="14"/>
        <rFont val="Arial Cyr"/>
        <charset val="204"/>
      </rPr>
      <t>o</t>
    </r>
  </si>
  <si>
    <t>Andrew HP4-77GA, d=1.2 м</t>
  </si>
  <si>
    <t>Оборудование, расположенное на АМС ХМАО-Югра, Сургутский р-он, ПРС-26 766 км МГ</t>
  </si>
  <si>
    <t>RCS GP-2 Всенаправленная</t>
  </si>
  <si>
    <t>ММС</t>
  </si>
  <si>
    <t>864,2-868,0</t>
  </si>
  <si>
    <t>EnGenius</t>
  </si>
  <si>
    <t>343,775-307,775</t>
  </si>
  <si>
    <t>Senay SN-358R</t>
  </si>
  <si>
    <t>168,425-162,700</t>
  </si>
  <si>
    <r>
      <t>225</t>
    </r>
    <r>
      <rPr>
        <vertAlign val="superscript"/>
        <sz val="14"/>
        <rFont val="Arial Cyr"/>
        <charset val="204"/>
      </rPr>
      <t>o</t>
    </r>
  </si>
  <si>
    <t>Andrew НP6-77GF, d=1,8 м</t>
  </si>
  <si>
    <r>
      <t>60</t>
    </r>
    <r>
      <rPr>
        <vertAlign val="superscript"/>
        <sz val="14"/>
        <rFont val="Arial Cyr"/>
        <charset val="204"/>
      </rPr>
      <t>o</t>
    </r>
  </si>
  <si>
    <t>Оборудование, расположенное на АМС ХМАО-Югра, Сургутский р-он, ПРС-25 731 км МГ</t>
  </si>
  <si>
    <t>158,575/164,625</t>
  </si>
  <si>
    <t>Оборудование, расположенное на АМС ХМАО-Югра, Сургутский р-он, КП-4 823 км МГ</t>
  </si>
  <si>
    <t>Оборудование, расположенное на АМС ХМАО-Югра, Сургутский р-он, КП-5 848 км МГ</t>
  </si>
  <si>
    <t>ПАО "МегаФон"</t>
  </si>
  <si>
    <t>Антенны параболические
Andrew Р8-71GE/R8F</t>
  </si>
  <si>
    <t>8192-7926
8304-8038</t>
  </si>
  <si>
    <t>Оборудование, расположенное на АМС ПРС-28 ЦРРЛ "Уренгой-Сургут-Демьянка-Богандинка", ХМАО-Югра, Сургутский р-он, п. Куть-Ях</t>
  </si>
  <si>
    <t>Параболическая
Andrew  P6-71GD/R6E, d=1.8 м</t>
  </si>
  <si>
    <t>Панельные
Allgon 7218.09</t>
  </si>
  <si>
    <t>Alcatel Evolution A9100/
Huawei DBS3900</t>
  </si>
  <si>
    <t>Параболическая 
d = 1,2 м</t>
  </si>
  <si>
    <t xml:space="preserve"> ООО «Газпром добыча Ямбург»   консервация ПАО «Газпром» распоряжение №894 от 31.12 2009г.) </t>
  </si>
  <si>
    <t xml:space="preserve">               ООО «Т2 Мобайл» (Ямало-Ненецкий филиал)</t>
  </si>
  <si>
    <t>Секторная с рефлектором  
GD22-MT</t>
  </si>
  <si>
    <t xml:space="preserve">Параболические
 HP4-71W - 1,2 м </t>
  </si>
  <si>
    <t xml:space="preserve">Параболические 
 HP4-71W - 1,2 м </t>
  </si>
  <si>
    <t xml:space="preserve">5790/5790 
 5810/5810
 5830/5830      </t>
  </si>
  <si>
    <t xml:space="preserve">5790/5790
5810/5810 
5830/5830      </t>
  </si>
  <si>
    <t xml:space="preserve">Параболические 
HP4-71W - 1,2 м </t>
  </si>
  <si>
    <t>Коллинеарная 
ТС160D1-3</t>
  </si>
  <si>
    <t>5790/5790
5810/5810
 5830/5830</t>
  </si>
  <si>
    <t>Параболическая
HPX4-130 1,2м</t>
  </si>
  <si>
    <t>ООО «Газпром добыча Ямбург»</t>
  </si>
  <si>
    <t>Оборудование, расположенное на АМС УРС-5 104 км МГ «Заполярное-Уренгой» (Пуртазовская промплощадка)</t>
  </si>
  <si>
    <t>пр 8010 
 прд 8276</t>
  </si>
  <si>
    <t>пр 8122 
прд 8388</t>
  </si>
  <si>
    <t>пр 8010
  прд 8276</t>
  </si>
  <si>
    <t>пр 8122 
  прд 8388</t>
  </si>
  <si>
    <t>пр 415,8750 
 прд 425,8750</t>
  </si>
  <si>
    <t>пр 416,0750
прд 426,0750</t>
  </si>
  <si>
    <t>Пр:150,2750
 Прд:150,2750</t>
  </si>
  <si>
    <t>Andrew 
HPX6-71W-B1A, 1,8 м</t>
  </si>
  <si>
    <t>Оборудование, расположенное на ПРС-6 126 км МГ «Заполярное-Уренгой»</t>
  </si>
  <si>
    <t>ПАО «Газпром»</t>
  </si>
  <si>
    <t>ООО «Газпром переработка» УТЖУ</t>
  </si>
  <si>
    <t>ООО «НК Севернефть»</t>
  </si>
  <si>
    <t xml:space="preserve">Прм;8066
Прд;8332     </t>
  </si>
  <si>
    <t xml:space="preserve">Пр;158,700
 Прд;158,700      </t>
  </si>
  <si>
    <t>Пр:305,125; 305,350; 305,550;305,725
 Прд:341,125; 341,350;341,550;341,725</t>
  </si>
  <si>
    <t>пр 162,6875
прд 168,4125</t>
  </si>
  <si>
    <t>пр 162,6875
 прд 168,4125</t>
  </si>
  <si>
    <t>Оборудование, расположенное на ОРС-8 ( 198 км МГ «Заполярное-Уренгой») / ОРС-1 ( 0 км МГ «Уренгой-Сургут»)</t>
  </si>
  <si>
    <t xml:space="preserve"> Andrew 
TBXLHB-6565A-VTM</t>
  </si>
  <si>
    <t>3M84G7W,
 3M84D7W, 
3M84D7E, 
3M84D7D,
 3M84G7E,
 3M84G7D</t>
  </si>
  <si>
    <t>ООО"Т2 «Мобаил»</t>
  </si>
  <si>
    <t xml:space="preserve">пр 10875
прд11405 </t>
  </si>
  <si>
    <t>пр 415,8000
 прд 425,0000</t>
  </si>
  <si>
    <t>пр 416,0000
прд 426,0000</t>
  </si>
  <si>
    <t>ООО «Т2 Мобаил»</t>
  </si>
  <si>
    <t>Andrew
TBXLHB-6565A-VTM</t>
  </si>
  <si>
    <t xml:space="preserve">Andrew
 VHP4-130, 1,2 м </t>
  </si>
  <si>
    <t>Пр 1725,2
Прд 1820,2
Пр 1733,2
Прд 18828,2
Пр 1736,2
Прд 1831,2
Пр 1736,8
Прд 1831,8
Пр 1728,2
Прд 1823,2 
Пр 1728,6 
Прд 1823,6 
Пр 1735,2
Прд 1830,2 
Пр 1735,8 
Прд 1830,8
Пр 1727,8 
Прд 1822,8 
Пр 1730,0 
Прд 1825,0
Пр 1731,6
Прд 1826,6 
Пр 1732,6 
Прд 1827,6</t>
  </si>
  <si>
    <t>Пр 301,150 
Прд 337,150
Пр 301,325
Прд 337,325 
Пр 301,525
Прд 337,525
Пр 301,750 
Прд 337,750</t>
  </si>
  <si>
    <t xml:space="preserve">Пр 1922,6
Прд 2112,6 
Пр 1927,4
Прд 2117,4
Пр 1932,4
Прд 2122,4
Пр 1922,6
Прд 2112,6  
Пр 1927,4 
Прд 2117,4
Пр 1932,4
Прд 2122,4
Пр 1922,6 
Прд 2112,6
Пр 1927,4
Прд 2117,4 
Пр 1932,4
Прд 2122,4           </t>
  </si>
  <si>
    <t>пр 131115 
прд12849
пр 13227
прд  12961</t>
  </si>
  <si>
    <t>Оборудование, расположенное на ПРС-2 ( 32 км  МГ «Уренгой-Сургут»)</t>
  </si>
  <si>
    <t xml:space="preserve">пр 8332
прд 8066                           </t>
  </si>
  <si>
    <t>пр 8192
прд 7926
пр 8304
прд 8038</t>
  </si>
  <si>
    <t>пр 162,65
прд 168,375</t>
  </si>
  <si>
    <t>пр 156,1375
прд156,1375</t>
  </si>
  <si>
    <t>Коллинеарная антенна
Diamond F-23</t>
  </si>
  <si>
    <t>пр 304,95;305,2;305,425; 305,625;305,8
прд 340,95;341,2;341,425; 341,625;341,8</t>
  </si>
  <si>
    <t>Коллинеарная антенна
 DIAMOND ТК 256</t>
  </si>
  <si>
    <t>Оборудование, расположенное на ПРС-3 ( 59 км  МГ «Уренгой-Сургут»)</t>
  </si>
  <si>
    <t>ООО «Газпромпереработка» УТЖУ</t>
  </si>
  <si>
    <t>ООО «Газпром Трансгаз Сургут»</t>
  </si>
  <si>
    <t xml:space="preserve">341,725-305,725                  341,550-305,550                  341,350-305,350             341,125-305,125   </t>
  </si>
  <si>
    <t>162,550-168,275        162,750-168,475</t>
  </si>
  <si>
    <t>ООО «СибурТюменьГаз»</t>
  </si>
  <si>
    <t>Оборудование, расположенное на АМС КС-03 ПРС - 8 228 км МГ ООО «Газпром трансгаз Сургут»</t>
  </si>
  <si>
    <t>УС ООО «Газпром трансгаз Сургут»</t>
  </si>
  <si>
    <t>УТЖУ ООО «Газпром переработка»</t>
  </si>
  <si>
    <t>Оборудование, расположенное на АМС КС-03 ПРС - 9 252 км МГ ООО «Газпром трансгаз Сургут»</t>
  </si>
  <si>
    <t xml:space="preserve"> ООО «Газпром переработка» УТЖУ</t>
  </si>
  <si>
    <t>Оборудование, расположенное на АМС  УРС-10 (КС-03 «Губкинская») ООО «Газпром трансгаз Сургут»</t>
  </si>
  <si>
    <t xml:space="preserve">Оборудование, расположенное на АМС  </t>
  </si>
  <si>
    <t>РРС "МИК-РЛ11-Р"</t>
  </si>
  <si>
    <t xml:space="preserve">прм. 10705
прд. 11235                   </t>
  </si>
  <si>
    <t>5М00G7WDT</t>
  </si>
  <si>
    <t>5M00G7WDT,                  Ø 1,5</t>
  </si>
  <si>
    <t xml:space="preserve">Quadralink 7/8 УРС-33 (напр. На ПРС-34) </t>
  </si>
  <si>
    <t>8010 / 8276 ; 
8122 / 8388</t>
  </si>
  <si>
    <t>P6-71GD/R6E,                Ø 1,8</t>
  </si>
  <si>
    <t>Quadralink 7/8УРС-33 (напр. На ПРС-32)</t>
  </si>
  <si>
    <t>7982 / 8248;
8094 / 8360</t>
  </si>
  <si>
    <t>P6-71GD/R6E,                 Ø 2,4</t>
  </si>
  <si>
    <t xml:space="preserve">БС ICOM IC-VR8050 </t>
  </si>
  <si>
    <t xml:space="preserve">прм. 162,6750
прд. 168,4000                       </t>
  </si>
  <si>
    <t>Diamond TK -256, Штырьевая</t>
  </si>
  <si>
    <t>RF - 5</t>
  </si>
  <si>
    <t xml:space="preserve">Базовая ЛТМ «Моtorola GM-360» </t>
  </si>
  <si>
    <t>Петлевой симм.вибратор 
направленная</t>
  </si>
  <si>
    <t>Антена РТ-300/4Е</t>
  </si>
  <si>
    <t>АГРС АО «СибурТюменьГаз».</t>
  </si>
  <si>
    <t>Антена РМР-100</t>
  </si>
  <si>
    <t>прд 168,3000 168,2500
прм 168,3000 168,2500</t>
  </si>
  <si>
    <t>Quadralink 7/8 север</t>
  </si>
  <si>
    <t>Quadralink 7/8 юг</t>
  </si>
  <si>
    <t>IC VR 8050</t>
  </si>
  <si>
    <t>8276 / 8010; 
8388 / 8122</t>
  </si>
  <si>
    <t>8276 / 8010;
8388 / 8122</t>
  </si>
  <si>
    <t>прм 162,75 
 прд 168,475</t>
  </si>
  <si>
    <t>5M00G7WDT,
Ø 1,5</t>
  </si>
  <si>
    <t>ПРМ 11335
ПРД 10805</t>
  </si>
  <si>
    <t>РРС «МИК-РЛ11-Р»</t>
  </si>
  <si>
    <t>8010 / 8276 H;
8122 / 8388 H</t>
  </si>
  <si>
    <t>7926 / 8192 V;
8038 / 8304 V</t>
  </si>
  <si>
    <t>прм 162,65  
прд 168,375</t>
  </si>
  <si>
    <t>5M00G7WDT</t>
  </si>
  <si>
    <t>ICOM FR-3000</t>
  </si>
  <si>
    <t>КАРТ-ПС</t>
  </si>
  <si>
    <t>16K8F3E</t>
  </si>
  <si>
    <t>ПРМ 162,625
ПРД 168,350</t>
  </si>
  <si>
    <t>ПРМ 300,7875
ПРД 336,7875</t>
  </si>
  <si>
    <t xml:space="preserve">Антенна параболическая
Andrew HP8-77GE
</t>
  </si>
  <si>
    <t>эллиптический волновод EW77</t>
  </si>
  <si>
    <t xml:space="preserve">Антенна параболическая
Andrew HP8-71GF
</t>
  </si>
  <si>
    <t>Антенна параболическая 1,05</t>
  </si>
  <si>
    <t>ICOM IC-VR 8050</t>
  </si>
  <si>
    <t>162,525/162,575</t>
  </si>
  <si>
    <t>RFS CELLFLEX LCF 78-50 J D</t>
  </si>
  <si>
    <t>РРЛ «Quadralink» (север)</t>
  </si>
  <si>
    <t>РРЛ «Quadralink» (юг)</t>
  </si>
  <si>
    <t>РРЛ «МИК-РЛ11-Р»</t>
  </si>
  <si>
    <t>ПРМ 8192/8304
ПРД 7926/8038</t>
  </si>
  <si>
    <t>ПРМ 10805
ПРД 11335</t>
  </si>
  <si>
    <t>ПРМ 162,700
ПРД 168,425</t>
  </si>
  <si>
    <t>Антенна параболическая
Andrew P6-77GD/R6E</t>
  </si>
  <si>
    <t>Антенна параболическая
Andrew P6-71GD/R6E</t>
  </si>
  <si>
    <t>всенаправленная</t>
  </si>
  <si>
    <t>ПРМ 7926/8038
ПРД 8192/8304</t>
  </si>
  <si>
    <t>ПРМ 8066/7954
ПРД 8332/8220</t>
  </si>
  <si>
    <t>ПРМ 162,725
ПРД 168,450</t>
  </si>
  <si>
    <t>Quadralink 7/8 37</t>
  </si>
  <si>
    <t>параболическая Andrew P6-71GD/R6E D=1,2 м</t>
  </si>
  <si>
    <t>40.8</t>
  </si>
  <si>
    <t>Quadralink 7/8 39</t>
  </si>
  <si>
    <t>БС Icom IC-VR8050</t>
  </si>
  <si>
    <t>168,475-162,75</t>
  </si>
  <si>
    <t>всенаправленная Diamond TK-256</t>
  </si>
  <si>
    <t>8332-8066/
8220-7954</t>
  </si>
  <si>
    <t>РРС МИК-РЛ11Р</t>
  </si>
  <si>
    <t>10835-11365</t>
  </si>
  <si>
    <t>68.5</t>
  </si>
  <si>
    <t>Quadralink 7/8 38</t>
  </si>
  <si>
    <t>40.3</t>
  </si>
  <si>
    <t>Quadralink 7/8 40</t>
  </si>
  <si>
    <t>параболическая Andrew HP4-77GA D=1,2 м</t>
  </si>
  <si>
    <t>37.2</t>
  </si>
  <si>
    <t>БС Icom IC-FR3000</t>
  </si>
  <si>
    <t>161,4125-156,4125</t>
  </si>
  <si>
    <t>всенаправленная    ANLI</t>
  </si>
  <si>
    <t>6.7</t>
  </si>
  <si>
    <t>168,4-162,675</t>
  </si>
  <si>
    <t>5,15</t>
  </si>
  <si>
    <t>РРС Pasolink-13G</t>
  </si>
  <si>
    <t>41,2</t>
  </si>
  <si>
    <t>45, 190, 305</t>
  </si>
  <si>
    <t>8066-8332/
7954-8220</t>
  </si>
  <si>
    <t>8122-8388/
8010-8276</t>
  </si>
  <si>
    <t xml:space="preserve">параболическая    Andrew 
VHP 4-130 d=1,2 м </t>
  </si>
  <si>
    <t>параболическая Andrew 
P6-71GD/R6E D=1,8 м</t>
  </si>
  <si>
    <t>параболическая 
УА 10-11 d=1 м</t>
  </si>
  <si>
    <t>панельные
Kathrein 739 650</t>
  </si>
  <si>
    <t>Quadralink 7/8 41</t>
  </si>
  <si>
    <t>168,35-162,625</t>
  </si>
  <si>
    <t>параболическая Andrew 
P6-71GD/R6E D=1,2 м</t>
  </si>
  <si>
    <t>параболическая Andrew
 P6-71GD/R6E D=1,2 м</t>
  </si>
  <si>
    <t>8388-8122/
8276-8010</t>
  </si>
  <si>
    <t>11365-10835</t>
  </si>
  <si>
    <t>коаксиальный</t>
  </si>
  <si>
    <t>168,375-162,65</t>
  </si>
  <si>
    <t>всенаправленная
 Diamond TK-256</t>
  </si>
  <si>
    <t>Quadralink 40</t>
  </si>
  <si>
    <t>8010 Н, 8276 Н
8122 H, 8388 H</t>
  </si>
  <si>
    <t>Параболическая, 1,8</t>
  </si>
  <si>
    <t>Quadralink 42</t>
  </si>
  <si>
    <t>7982 V, 8248 V
8094 V, 8360 V</t>
  </si>
  <si>
    <t>Icom VR-8050</t>
  </si>
  <si>
    <t>168,450; 162,725</t>
  </si>
  <si>
    <t>Штыревая,</t>
  </si>
  <si>
    <t>Tele 2</t>
  </si>
  <si>
    <t>Параболическая, 1,2</t>
  </si>
  <si>
    <t>Quadralink 41</t>
  </si>
  <si>
    <t>8248 V, 7982 V
8360 V, 8094 V</t>
  </si>
  <si>
    <t>Quadralink 43</t>
  </si>
  <si>
    <t>8248 H, 7982 H
8360 H, 8094 H</t>
  </si>
  <si>
    <t>168,425; 162,7</t>
  </si>
  <si>
    <t>11365 Н, 10835 Н
11385 V, 10855 V</t>
  </si>
  <si>
    <t>Параболическая, 1</t>
  </si>
  <si>
    <t>«Микран МикРЛ-11Р»</t>
  </si>
  <si>
    <t>0,5 Вт</t>
  </si>
  <si>
    <t>Quadralink 44</t>
  </si>
  <si>
    <t>166,15 V;
151,15 V</t>
  </si>
  <si>
    <t>100KG7WDT</t>
  </si>
  <si>
    <t>Логопериодическая</t>
  </si>
  <si>
    <t>7982/8248:
8094/8360</t>
  </si>
  <si>
    <t>7926/8192:
8038/8304</t>
  </si>
  <si>
    <t>168,475; 
162,750</t>
  </si>
  <si>
    <t>Микран Мик РЛ-150М</t>
  </si>
  <si>
    <t>Логопериодичекая</t>
  </si>
  <si>
    <t>Icom FR-3000</t>
  </si>
  <si>
    <t>Микран Мик РЛ-150М 43</t>
  </si>
  <si>
    <t>150,55 H;
 165,55 H</t>
  </si>
  <si>
    <t>168,450;
 162,725</t>
  </si>
  <si>
    <t>151,15 V; 
166,15 V</t>
  </si>
  <si>
    <t>Микран Мик РЛ-150М velijany</t>
  </si>
  <si>
    <t>10835 Н, 11365 Н
10855 V, 11385 V</t>
  </si>
  <si>
    <t>168,375; 162,650</t>
  </si>
  <si>
    <t>165,55 H; 150,55 H</t>
  </si>
  <si>
    <t>168,4; 
162,675</t>
  </si>
  <si>
    <t>Quadralink (на ОРС 45)</t>
  </si>
  <si>
    <t>P6-71GD/R6E  1,8</t>
  </si>
  <si>
    <t>Quadralink (на ПРС 43)</t>
  </si>
  <si>
    <t>Diamond F-22</t>
  </si>
  <si>
    <t>прм 8276 Н
прд 8010 Н</t>
  </si>
  <si>
    <t>прм 8388 Н
прд 8122 Н</t>
  </si>
  <si>
    <t>прм 8192 V
прд 7926 V</t>
  </si>
  <si>
    <t>прм 8304 V
прд 8038 V</t>
  </si>
  <si>
    <t>прм 162,625
прд 168,35</t>
  </si>
  <si>
    <t>Quadralink (на ПРС 44)</t>
  </si>
  <si>
    <t>HP6-77GF   1,8</t>
  </si>
  <si>
    <t>Alcatel 9500</t>
  </si>
  <si>
    <t>параболическая  1,2</t>
  </si>
  <si>
    <t>RipEX-154</t>
  </si>
  <si>
    <t>DPSK</t>
  </si>
  <si>
    <t>Y3 VHF (M)</t>
  </si>
  <si>
    <t>RG213</t>
  </si>
  <si>
    <t>Quadralink (на Газсвязь)</t>
  </si>
  <si>
    <t>HP6-77GF   2,4</t>
  </si>
  <si>
    <t>КМЧ МИКРАН (на ПРС 2)</t>
  </si>
  <si>
    <t>DA6-77A 2,4</t>
  </si>
  <si>
    <t>МИК-РЛ11Р (на АВП)</t>
  </si>
  <si>
    <t>УА10-11  1,0</t>
  </si>
  <si>
    <t>МИК-РЛ11Р (на ТАТЦ)</t>
  </si>
  <si>
    <t>IC FR 3000</t>
  </si>
  <si>
    <t>прм 8010 Н
прд 8276 Н</t>
  </si>
  <si>
    <t>прм 8122 Н
прд 8388 Н</t>
  </si>
  <si>
    <t xml:space="preserve">прм 8304
прд 8038 </t>
  </si>
  <si>
    <t>прм 7954 V
прд 8220 V</t>
  </si>
  <si>
    <t>прм 8010 V
прд 8276 V</t>
  </si>
  <si>
    <t>прм 10915 HV 
прд 11445 HV</t>
  </si>
  <si>
    <t>прм 10877 HV
прд 11407 HV</t>
  </si>
  <si>
    <t xml:space="preserve">прм 162,675
прд 168,4 </t>
  </si>
  <si>
    <t>ООО «Газпром связь»</t>
  </si>
  <si>
    <t>FM05-165KH</t>
  </si>
  <si>
    <t>F-22</t>
  </si>
  <si>
    <t>прм 162,725
прд 168,45</t>
  </si>
  <si>
    <t>прм 162,7
прд 168,425</t>
  </si>
  <si>
    <t>прм 162,75
прд 168,475</t>
  </si>
  <si>
    <t>КМЧ МИКРАН (на УРС 1)</t>
  </si>
  <si>
    <t>прм 8220 V   прд 7954 V</t>
  </si>
  <si>
    <t>НЕ80В</t>
  </si>
  <si>
    <t>прм 8276 V    прд 8010 V</t>
  </si>
  <si>
    <t>DMR 3000S (на ПРС-3)</t>
  </si>
  <si>
    <t>прм 8220 H   прд 7954 Н</t>
  </si>
  <si>
    <t>40M0B7WET</t>
  </si>
  <si>
    <t>DA10-77A 3,0</t>
  </si>
  <si>
    <t>прм 8276 H    прд 8010 H</t>
  </si>
  <si>
    <t xml:space="preserve">прм 162,650                    прд 168,375 </t>
  </si>
  <si>
    <t>DMR 3000S (на ПРС-2)</t>
  </si>
  <si>
    <t>прм 8010 H    прд 8276 H</t>
  </si>
  <si>
    <t>DMR 3000S (на ПРС-4)</t>
  </si>
  <si>
    <t>прм 7982 V    прд 8248 V</t>
  </si>
  <si>
    <t xml:space="preserve">прм 162,625     прд 168,35 </t>
  </si>
  <si>
    <t>прм 7954 H
прд 8220 H</t>
  </si>
  <si>
    <t>прм 7926 V
прд 8192 V</t>
  </si>
  <si>
    <t>DMR 3000S (на ПРС-5)</t>
  </si>
  <si>
    <t>прм 8248 V
прд 7982 V</t>
  </si>
  <si>
    <t>прм 8192 H
прд 7926 H</t>
  </si>
  <si>
    <t>прм 8276 H
прд 8010 H</t>
  </si>
  <si>
    <t xml:space="preserve">прм 162,7
прд 168,425 </t>
  </si>
  <si>
    <t>NEC DMR 3000S 4</t>
  </si>
  <si>
    <t>7926/8192:8010/8276</t>
  </si>
  <si>
    <t>Р=2Вт</t>
  </si>
  <si>
    <t>65 и 70</t>
  </si>
  <si>
    <t xml:space="preserve">DA8-77A d = 2,4 м </t>
  </si>
  <si>
    <t>NEC DMR 3000S 6</t>
  </si>
  <si>
    <t>7954/8220:8010/8276</t>
  </si>
  <si>
    <t>60 и 65</t>
  </si>
  <si>
    <t xml:space="preserve">DA6-77A d = 1,8 м </t>
  </si>
  <si>
    <t>Icom IC-FR3000</t>
  </si>
  <si>
    <t>168,45/162,725</t>
  </si>
  <si>
    <t>Р=25Вт</t>
  </si>
  <si>
    <t>Diamond F22 VHF</t>
  </si>
  <si>
    <t>F22VHF</t>
  </si>
  <si>
    <t>NEC DMR 3000S 5</t>
  </si>
  <si>
    <t xml:space="preserve">DA8-77A d = 1,8 м </t>
  </si>
  <si>
    <t>NEC DMR 3000S 7</t>
  </si>
  <si>
    <t>80 и 85</t>
  </si>
  <si>
    <t xml:space="preserve">DA10-77A d = 3,0 м </t>
  </si>
  <si>
    <t xml:space="preserve"> 168,475/162,75</t>
  </si>
  <si>
    <t xml:space="preserve">  8220/7954:
8276/8010</t>
  </si>
  <si>
    <t xml:space="preserve"> 8220/7954:
8276/8010</t>
  </si>
  <si>
    <t>NEC DMR 3000S 8</t>
  </si>
  <si>
    <t>68 и 65</t>
  </si>
  <si>
    <t>65 и 60</t>
  </si>
  <si>
    <t>168,4/162,675</t>
  </si>
  <si>
    <t xml:space="preserve"> 7926/8192:
7982/8248</t>
  </si>
  <si>
    <t xml:space="preserve"> 7954/8220:
8010/8276</t>
  </si>
  <si>
    <t>NEC DMR 3000S  7</t>
  </si>
  <si>
    <t>70 и 65</t>
  </si>
  <si>
    <t>NEC DMR 3000S 9</t>
  </si>
  <si>
    <t xml:space="preserve"> 168,425/162,7</t>
  </si>
  <si>
    <t xml:space="preserve"> 8192/7926:
8248/7982</t>
  </si>
  <si>
    <t>8192/7926:
8248/7982</t>
  </si>
  <si>
    <t>NEC DMR 3000S 10</t>
  </si>
  <si>
    <t>60 и 55</t>
  </si>
  <si>
    <t xml:space="preserve"> 168,35/162,625</t>
  </si>
  <si>
    <t>NEC DMR 3000S 11</t>
  </si>
  <si>
    <t>50 и 45</t>
  </si>
  <si>
    <t xml:space="preserve"> 168,375/162,65</t>
  </si>
  <si>
    <t>МИК-РЛ150-М</t>
  </si>
  <si>
    <t xml:space="preserve"> 165,75/150,75</t>
  </si>
  <si>
    <t>200KG7WDT</t>
  </si>
  <si>
    <t>Р = 1 Вт</t>
  </si>
  <si>
    <t>АРЛ150И2У11C</t>
  </si>
  <si>
    <t>КСПП 1Х4Х1,2</t>
  </si>
  <si>
    <t>7954/8220:
8010/8276</t>
  </si>
  <si>
    <t>NEC DMR 3000S 12</t>
  </si>
  <si>
    <t>72 и 60</t>
  </si>
  <si>
    <t xml:space="preserve"> 168,4/162,675</t>
  </si>
  <si>
    <t xml:space="preserve"> 151,4/166,4</t>
  </si>
  <si>
    <t>35.5</t>
  </si>
  <si>
    <t>DataRadio T-96SR</t>
  </si>
  <si>
    <t xml:space="preserve">146-174 </t>
  </si>
  <si>
    <t>Р = 5 Вт</t>
  </si>
  <si>
    <t>TY160E3-7</t>
  </si>
  <si>
    <t>ООО «Газпром трансгаз Томск»</t>
  </si>
  <si>
    <t>8220/7954:
8276/8010</t>
  </si>
  <si>
    <t xml:space="preserve"> 7926/8192:
8038/8304</t>
  </si>
  <si>
    <t>Малютка</t>
  </si>
  <si>
    <t xml:space="preserve"> 166,05/151,05</t>
  </si>
  <si>
    <t>76K0F9E</t>
  </si>
  <si>
    <t>Р = 3 Вт</t>
  </si>
  <si>
    <t>РК 75</t>
  </si>
  <si>
    <t>Р = 10 Вт</t>
  </si>
  <si>
    <t>ANLI  A-100MV</t>
  </si>
  <si>
    <t xml:space="preserve">Kenwood TKR-750 </t>
  </si>
  <si>
    <t>166,6/151,4</t>
  </si>
  <si>
    <t>151,05/166,05</t>
  </si>
  <si>
    <t>МИК-РЛ150-М 1</t>
  </si>
  <si>
    <t xml:space="preserve"> 150,75/165,75</t>
  </si>
  <si>
    <t>МИК-РЛ150-М 3</t>
  </si>
  <si>
    <t xml:space="preserve"> 150,95/165,95</t>
  </si>
  <si>
    <t xml:space="preserve"> 168,45/162,725</t>
  </si>
  <si>
    <t>МИК-РЛ150-М 2</t>
  </si>
  <si>
    <t xml:space="preserve"> 165,95/150,95</t>
  </si>
  <si>
    <t xml:space="preserve">ООО «Газпром переработка» УТЖУ 
</t>
  </si>
  <si>
    <t>Quadralink7/8 (на ПРС-28)</t>
  </si>
  <si>
    <t>8220; 8332 (7954; 8066)**</t>
  </si>
  <si>
    <t>Quadralink7/8 (на УРС-30)</t>
  </si>
  <si>
    <t>ICOM IC-VR8050</t>
  </si>
  <si>
    <t>168,450 (162,725)**</t>
  </si>
  <si>
    <t>0 -360</t>
  </si>
  <si>
    <t>Ericsson RBS 6601, HM2188.900</t>
  </si>
  <si>
    <t>905,400; 906,200; 907,800 (950,400; 951,200; 952,800)**</t>
  </si>
  <si>
    <t>200KG7W, 200KG7D (EDGE)</t>
  </si>
  <si>
    <t>Huawei ADU 451602v01</t>
  </si>
  <si>
    <t>890,200; 908,200; 908,800 (935,200; 953,200; 953,800)**</t>
  </si>
  <si>
    <t>891,200; 905,800; 906,800 (936,200; 950,800; 951,800)**</t>
  </si>
  <si>
    <t>Andrew HP6-77GF
1,8м</t>
  </si>
  <si>
    <t>Andrew HP8-77GE 
2,8м</t>
  </si>
  <si>
    <t>Оборудование, расположенное на АМС ХМАО-Югра, Нефтеюганский район, п. Салым, тер. КС-6, промплощадка, УРС-30   13,6 км юго-западнее п. Салым</t>
  </si>
  <si>
    <t>Quadralink7/8 (на ПРС-29)</t>
  </si>
  <si>
    <t>7954; 8066 (8220; 8332)**</t>
  </si>
  <si>
    <t>Quadralink7/8 (на ПРС-31)</t>
  </si>
  <si>
    <t>7926; 8038 (8192; 8304)**</t>
  </si>
  <si>
    <t>Микран МИК-РЛ11Р (ОРС-2)</t>
  </si>
  <si>
    <t>11385; 11365 (10855; 10835)**</t>
  </si>
  <si>
    <t>168,425 (162,700)**</t>
  </si>
  <si>
    <t>0 - 360</t>
  </si>
  <si>
    <t>Procom CXL2-5HD</t>
  </si>
  <si>
    <t>EUPEN N 38M Art765700</t>
  </si>
  <si>
    <t>NEC ATR-150C1</t>
  </si>
  <si>
    <t>168,325 (162,600)**</t>
  </si>
  <si>
    <t>Круговая антенна АНТ</t>
  </si>
  <si>
    <t>МИК-РЛ11Р (п. Салым)</t>
  </si>
  <si>
    <t>11465Н (10935Н)**</t>
  </si>
  <si>
    <t>Антенна параболическая Ø 0,6 м</t>
  </si>
  <si>
    <t xml:space="preserve">НРМУП Электросвязи </t>
  </si>
  <si>
    <t>905,400; 906,200; 906,600 (950,400; 951,200; 951,600)**</t>
  </si>
  <si>
    <t>893,200; 905,800; 907,000 (938,200; 950,800; 952,000)**</t>
  </si>
  <si>
    <t>891,200; 892,200; 893,400 (936,200; 937,200; 938,400)**</t>
  </si>
  <si>
    <t>Huawei  GSM-900 RRU3936, Huawei UMTS-2100 RRU 3824</t>
  </si>
  <si>
    <t>GMSK, 8-PSK</t>
  </si>
  <si>
    <t>Kathrein 742265 (824-960/1710-2180 )</t>
  </si>
  <si>
    <t>iPaso 200 (1+0) full (на Верхнесалымская)</t>
  </si>
  <si>
    <t>PL singl 18ГГц Ø 0,6 м</t>
  </si>
  <si>
    <t>Orion ML-2/8</t>
  </si>
  <si>
    <t>не работает</t>
  </si>
  <si>
    <t>O-QPSK</t>
  </si>
  <si>
    <t>MA 2/11R Ø 1,1 м</t>
  </si>
  <si>
    <t>ООО «Газпром трнасгаз Сургут»</t>
  </si>
  <si>
    <t>Andrew  P6-71GD/R6E 
Ø 1,8м</t>
  </si>
  <si>
    <t>Andrew  P6-71GD/R6E
 Ø 1,8м</t>
  </si>
  <si>
    <t>ЖНКЮ.464655.404
 Ø 1,0м</t>
  </si>
  <si>
    <t>Оборудование, расположенное на АМС Тюменская область, Уватский район, 929 км МГ Уренгой-Челябинск  ПРС-31  (ПРС-2)  4 км восточнее п. Муген</t>
  </si>
  <si>
    <t>8192; 8304 (7926; 8038)**</t>
  </si>
  <si>
    <t>Andrew HP6-77GE Ø 1,8 м</t>
  </si>
  <si>
    <t>Quadralink7/8 (на ПРС-32)</t>
  </si>
  <si>
    <t>168,375 (162,650)**</t>
  </si>
  <si>
    <t>Orion ML-2/8 (на УРС-30)</t>
  </si>
  <si>
    <t>Orion ML-2/8 (на ПРС-32)</t>
  </si>
  <si>
    <t>На данной башне установленно оборудование Института оптики атмосферы (г. Томск)</t>
  </si>
  <si>
    <t>Оборудование не является источником радиоизлучения</t>
  </si>
  <si>
    <t>Установлено на двух площадках</t>
  </si>
  <si>
    <t>Оборудование, расположенное на АМС Тюменская область, Уватский район, 953км МГ Уренгой-Челябинск ПРС-32 (ПРС-3) 10 км северо-восточнее ж.д. станции Вах</t>
  </si>
  <si>
    <t>Andrew P6-71GD/R6E Ø 1,8 м</t>
  </si>
  <si>
    <t>Quadralink7/8 (на УРС-33)</t>
  </si>
  <si>
    <t>7982; 8094 (8248; 8360)**</t>
  </si>
  <si>
    <t>МикРЛ-400Р (на ПРС-4)</t>
  </si>
  <si>
    <t>400,230Н (440,230Н)**</t>
  </si>
  <si>
    <t>64 QAM</t>
  </si>
  <si>
    <t>Антенная решётка Z2</t>
  </si>
  <si>
    <t>168,350 (162,625)**</t>
  </si>
  <si>
    <t>GP Diamond F-22</t>
  </si>
  <si>
    <t>Ericsson RBS 6601, TU0329.900</t>
  </si>
  <si>
    <t>937,400; 953,400 (892,400; 908,400)**</t>
  </si>
  <si>
    <t>Huawei ATR 451606</t>
  </si>
  <si>
    <t>936,000; 938,000; 938,600; 954,000 (891,000; 893,000; 893,600; 909,000)**</t>
  </si>
  <si>
    <t>935,200; 952,200 (890,200; 907,200)**</t>
  </si>
  <si>
    <t>Оборудование, расположенное на АМС Тюменская область, Уватский район, 8 км газопровода-отвода Х-М ПРС-4  18,5 км восточнее п.Тугалово.</t>
  </si>
  <si>
    <t>МикРЛ-400Р (на ПРС-32)</t>
  </si>
  <si>
    <t>440,230Н (400,230Н)**</t>
  </si>
  <si>
    <t>МикРЛ-400Р (на УРС-6)</t>
  </si>
  <si>
    <t>443,020V (403,020V)**</t>
  </si>
  <si>
    <t>Логопериодическая антенна 2ЛПА</t>
  </si>
  <si>
    <t>IC-VR8050 (конв)</t>
  </si>
  <si>
    <t xml:space="preserve"> 0 - 360</t>
  </si>
  <si>
    <t>Procom СXL2-5HD</t>
  </si>
  <si>
    <t>CDT-K160 (ТМ)</t>
  </si>
  <si>
    <t>168,275 (162,550)**</t>
  </si>
  <si>
    <t>181; 0</t>
  </si>
  <si>
    <t>две направленые антенны ANT-160-6,0 DIR</t>
  </si>
  <si>
    <t>6; 6</t>
  </si>
  <si>
    <t>Оборудование, расположенное на АМС ХМАО-Югра, Ханты-Мансийский р-он, п.Бобровский ул.Лесная д.23, ОРС-5</t>
  </si>
  <si>
    <t>441,160H (401,160H)**</t>
  </si>
  <si>
    <t xml:space="preserve">  - </t>
  </si>
  <si>
    <t>168,475 (162,750)**</t>
  </si>
  <si>
    <t>Оборудование, расположенное на АМС ХМАО-Югра, Ханты-Мансийский р-он, п.Горноправдинск ул.Киевская д.25а,  УРС-6, башня ПАО "Ростелеком"</t>
  </si>
  <si>
    <t>403,020V (443,020V)**</t>
  </si>
  <si>
    <t>Логопериоди-ческая 2ЛПА</t>
  </si>
  <si>
    <t>МикРЛ-400Р (на ОРС-5)</t>
  </si>
  <si>
    <t>401,160H (441,160H)**</t>
  </si>
  <si>
    <t>ICOM IC-VR8050 (конв)</t>
  </si>
  <si>
    <t>круговая ANT</t>
  </si>
  <si>
    <t>Оборудование, расположенное на АМС ХМАО-Югра, Ханты-Мансийский р-он, п. Салым ул.Зеленая д.8, ОРС-2</t>
  </si>
  <si>
    <t>Микран МИК-РЛ11Р (УРС-30)</t>
  </si>
  <si>
    <t>10855; 10835 (11385; 11365)**</t>
  </si>
  <si>
    <t>ЖНКЮ.464655.404 Ø 1,0м</t>
  </si>
  <si>
    <t>168,400 (162,675)**</t>
  </si>
  <si>
    <t>Кркговая</t>
  </si>
  <si>
    <t>Радиоудлинитель на ГРС (САиМО)</t>
  </si>
  <si>
    <t xml:space="preserve">Оборудование, расположенное на АМС ХМАО-Югра, Ханты-Мансийский район, КП-7 ЛК 46км газопровода-отвода на г. Ханты-Мансийск,  9,5 км восточнее п. Горноправдинск </t>
  </si>
  <si>
    <t>CDT-MP110</t>
  </si>
  <si>
    <t>162,600  (168,325)**</t>
  </si>
  <si>
    <t>ANT-160-6,0 DIR</t>
  </si>
  <si>
    <t>RG13 OB/U</t>
  </si>
  <si>
    <t>Оборудование, расположенное на АМС ХМАО-Югра, Ханты-Мансийский район, КП-6 ЛК 37км газопровода-отвода на г. Ханты-Мансийск,  9 км восточнее п. Бобровский</t>
  </si>
  <si>
    <t>Оборудование, расположенное на АМС Тюменская обл., Уватский р-он, КП-4 ЛК 11км газопровода-отвода на г. Ханты-Мансийск</t>
  </si>
  <si>
    <t>162,550  (168,275)**</t>
  </si>
  <si>
    <t>Оборудование, расположенное на АМС Тюменская обл., Уватский р-он, КП-3 ЛК 10км газопровода-отвода на г. Ханты-Мансийск</t>
  </si>
  <si>
    <t xml:space="preserve">Оборудование, расположенное на АМС Тюменская обл., Уватский р-он, КП-1 0км "Врезка" газопровода-отвода на г. Ханты-Мансийск, 13 км северо-восточнее ст. Демьянка  </t>
  </si>
  <si>
    <t>Оборудование, расположенное на АМС Тюменская обл., Уватский р-он, КП-5 ЛК 18км газопровода-отвода на г. Ханты-Мансийск</t>
  </si>
  <si>
    <t>Оборудование, расположенное на АМС ХМАО-Югра, Уватский р-он, КП-3 ЛК 929 км МГ "Уренгой-Челябинск",  4 км восточнее п. Муген</t>
  </si>
  <si>
    <t>Не установлены радиоизлучающие устройства</t>
  </si>
  <si>
    <t>Оборудование, расположенное на АМС ХМАО-Югра, Нефтеюганский район, КП-2 ЛК 881,2 км МГ Уренгой-Челябинск, 4 км юго-восточнее п. Салым</t>
  </si>
  <si>
    <t>Волновой канал АНТ</t>
  </si>
  <si>
    <t xml:space="preserve"> * RG213 6,3 дБ/100м</t>
  </si>
  <si>
    <t xml:space="preserve"> ** (частоты приема)</t>
  </si>
  <si>
    <t>Оборудование, расположенное на АМС ХМАО-Югра, Нефтеюганский район, КП-1 ЛК 877,1 км МГ Уренгой-Челябинск, 7 км восточнее  п. Салым</t>
  </si>
  <si>
    <t>пр 8304прд 8038</t>
  </si>
  <si>
    <t>пр 8388
прд 8122</t>
  </si>
  <si>
    <t>пр 8276
прд 8010</t>
  </si>
  <si>
    <t>пр 415,2750
прд 425,2750</t>
  </si>
  <si>
    <t>пр 415,6000
прд 425,6000</t>
  </si>
  <si>
    <t xml:space="preserve">Пр:158,725 
Прд:158,725 </t>
  </si>
  <si>
    <t>HPX6-71W-B1A 
 d=1,8 м</t>
  </si>
  <si>
    <t>РРС "NERA NL245"</t>
  </si>
  <si>
    <t>РРС Quadralink 7/8</t>
  </si>
  <si>
    <t>14M0G7W</t>
  </si>
  <si>
    <t>30M0G7DDT</t>
  </si>
  <si>
    <t>7700-8500</t>
  </si>
  <si>
    <t>6M00G7DDT</t>
  </si>
  <si>
    <t>E78Cu2Y</t>
  </si>
  <si>
    <t>85W100-10A</t>
  </si>
  <si>
    <t>Celfex 1/2”</t>
  </si>
  <si>
    <t>БС Standard RP-80U</t>
  </si>
  <si>
    <t>300-345
На передачу 337,125-341,825
На прием 301,125-305,825</t>
  </si>
  <si>
    <t>400-430
На передачу 422-427
На прием 412-417</t>
  </si>
  <si>
    <t>параболическая 
Р6-71GD/R6E, 
D=1,8 м</t>
  </si>
  <si>
    <t>параболическая 
06HP74B-1-F 
D=0,6</t>
  </si>
  <si>
    <t>параболическая 
06HP127A-1-F 
D=0,6</t>
  </si>
  <si>
    <t>параболическая 
06HP144А-1-F 
D=0,6</t>
  </si>
  <si>
    <t>Параболическая 
Andrew HР6-77GF 
d=1,8 м.</t>
  </si>
  <si>
    <t>128194 (350000107620/71312)</t>
  </si>
  <si>
    <t>Примечания</t>
  </si>
  <si>
    <t>Шаврин Александр Александрович:
Данное АМС в ИО арендованных средств Губкинского ЛПУМГ включена в состав КЦ-1 с инв. № 128194.
Кириенко М.М.: в таблице АМС для ИТЦ фигурировал инв. № 350000107620. Также уточнить, включено ли данное АМС в инв. №71312.</t>
  </si>
  <si>
    <t>Кириенко М.М.: по данным ТЦС H=78м</t>
  </si>
  <si>
    <t>Кириенко М.М.: по данным ТЦС H=45м</t>
  </si>
  <si>
    <t>Кириенко М.М.: по данным ТЦС это 1332км, координаты: 57°28'41" с.ш.; 66°24'09" в.д.</t>
  </si>
  <si>
    <t>Кириенко М.М.: По данным ТЦС: это МАР-10, 1425 км</t>
  </si>
  <si>
    <t>Кириенко М.М.: По данным ТЦС: это МАР-20</t>
  </si>
  <si>
    <t>Кириенко М.М.: По данным ТЦС: 57°39'38" с.ш.; 66°07'43" в.д.</t>
  </si>
  <si>
    <t>Кириенко М.М.: По данным ТЦС: 57°33'57" с.ш.; 65°47'37" в.д.</t>
  </si>
  <si>
    <t>Кириенко М.М.: По данным ТЦС: на списание 2021</t>
  </si>
  <si>
    <t>Кириенко М.М.: В перечне АМС по ИТЦ был указан инв. №300782.
По данным НЦС это АМС то же, что и пункт КП-116 (в данном перечне КП-116 отсутствует, из перечня АМС (март 2021) для ИТЦ КП-116 удален).</t>
  </si>
  <si>
    <t>МИК-РЛ11Р (на ОРС 45)</t>
  </si>
  <si>
    <t>прм 11445 HV  прд 10915 HV</t>
  </si>
  <si>
    <t>RADWIN</t>
  </si>
  <si>
    <t>АО "ЭР Телеком"</t>
  </si>
  <si>
    <t>NERA</t>
  </si>
  <si>
    <t>"Газпромбанк"</t>
  </si>
  <si>
    <t xml:space="preserve">150,5-151,7/165,5-166,7 </t>
  </si>
  <si>
    <t xml:space="preserve"> Kenwood TKR-750 </t>
  </si>
  <si>
    <t>146,0 – 174,0</t>
  </si>
  <si>
    <t>Motorola GM-360</t>
  </si>
  <si>
    <t>TX 162,625; RX 168,35</t>
  </si>
  <si>
    <t>Р=10Вт</t>
  </si>
  <si>
    <t>магнитно штыревая</t>
  </si>
  <si>
    <t>COAXIAL</t>
  </si>
  <si>
    <t>Оборудование, расположенное на АМС  (Осветительная мачта)</t>
  </si>
  <si>
    <t>Радиостанция GM-360</t>
  </si>
  <si>
    <t>прм 168,350  прд 162,625</t>
  </si>
  <si>
    <t>TX 162,675; RX 168,4</t>
  </si>
  <si>
    <t>TX 162,725; RX 168,45</t>
  </si>
  <si>
    <t>Motorola GM-300</t>
  </si>
  <si>
    <t>TX 162,75; RX 168,475</t>
  </si>
  <si>
    <t>TX 162,65; RX 168,375</t>
  </si>
  <si>
    <t>прм 168,375  прд 162,65</t>
  </si>
  <si>
    <t>Оборудование, расположенное на АМС КП №1 (1079,3км), Уватский район.</t>
  </si>
  <si>
    <t>Радиостанция GM340</t>
  </si>
  <si>
    <t>168,250-168,300</t>
  </si>
  <si>
    <t>199/0/V</t>
  </si>
  <si>
    <t>6,0/0,4</t>
  </si>
  <si>
    <t>10,0/15,6</t>
  </si>
  <si>
    <t xml:space="preserve">Базовая ЛТМ «Моtorola GM-340» </t>
  </si>
  <si>
    <t>168,3000                    168,2500</t>
  </si>
  <si>
    <t>45/0/V</t>
  </si>
  <si>
    <t>6,0/0,3</t>
  </si>
  <si>
    <t>10,0/15,7</t>
  </si>
  <si>
    <t>Оборудование, расположенное на АМС КП №3 (1000,6 км), Уватский район.</t>
  </si>
  <si>
    <t>168,3000                   168,2500</t>
  </si>
  <si>
    <t>36/
0/
V</t>
  </si>
  <si>
    <t>4,0/0,3</t>
  </si>
  <si>
    <t>10,0/14,6</t>
  </si>
  <si>
    <t>Оборудование, расположенное на АМС КП №5 (1054 км), Уватский район.</t>
  </si>
  <si>
    <t>168,3000             168,2500</t>
  </si>
  <si>
    <t>49/
0/
V</t>
  </si>
  <si>
    <t>Оборудование, расположенное на АМС,Тюменская область, Туртаское ЛПУМГ, КП-1 1079 км МГ "Уренгой-Челябинск"</t>
  </si>
  <si>
    <t>162,575  (162,525)**</t>
  </si>
  <si>
    <t>220/253</t>
  </si>
  <si>
    <t>Направленная KATHREIN К 53182</t>
  </si>
  <si>
    <t>Оборудование, расположенное на АМС,Тюменская область, Туртаское ЛПУМГ, КП-2 1080 км МГ "Уренгой-Челябинск"</t>
  </si>
  <si>
    <t>Узел связи №3</t>
  </si>
  <si>
    <t>УП ГРС Тобольская</t>
  </si>
  <si>
    <t>Орехов С.Н.</t>
  </si>
  <si>
    <t>прм 168,350  прд 162,650</t>
  </si>
  <si>
    <t xml:space="preserve"> ANLI JM-100</t>
  </si>
  <si>
    <t>прм 168,425  прд 162,700</t>
  </si>
  <si>
    <t>прм 168,400  прд 162,675</t>
  </si>
  <si>
    <t>прм 168,375  прд 162,650</t>
  </si>
  <si>
    <t>прм 11407 HV  прд 10877 HV</t>
  </si>
  <si>
    <t>ГРС Новая Заимка</t>
  </si>
  <si>
    <t>Тюменская область, Заводоуковский район</t>
  </si>
  <si>
    <t>56° 29' 48"</t>
  </si>
  <si>
    <t>66° 53' 8"</t>
  </si>
  <si>
    <t>магнитная антенна на крыше</t>
  </si>
  <si>
    <t>нет необходимости</t>
  </si>
  <si>
    <t>Богандинское ЛПУМГ</t>
  </si>
  <si>
    <t>ГРС Новая Деревня</t>
  </si>
  <si>
    <t>56° 31' 18"</t>
  </si>
  <si>
    <t>67° 29' 56"</t>
  </si>
  <si>
    <t>ГРС Пышминская</t>
  </si>
  <si>
    <t>56° 54' 29"</t>
  </si>
  <si>
    <t>65° 31' 45"</t>
  </si>
  <si>
    <t>осветительная мачта</t>
  </si>
  <si>
    <t>ГРС Бердюгинская</t>
  </si>
  <si>
    <t>56° 48' 22"</t>
  </si>
  <si>
    <t>66° 23' 51"</t>
  </si>
  <si>
    <t>ГРС Заводоуковская</t>
  </si>
  <si>
    <t>56° 31' 16"</t>
  </si>
  <si>
    <t>66° 34' 7"</t>
  </si>
  <si>
    <t>ГРС Исетское</t>
  </si>
  <si>
    <t>Тюменская область, Исетский район</t>
  </si>
  <si>
    <t>56° 28' 39"</t>
  </si>
  <si>
    <t>65° 17' 45"</t>
  </si>
  <si>
    <t>ГРС ТЭЦ 2</t>
  </si>
  <si>
    <t>57° 30' 59"</t>
  </si>
  <si>
    <t>65° 18' 46"</t>
  </si>
  <si>
    <t>УТТиСТ, Тюменский АТЦ</t>
  </si>
  <si>
    <t>57° 06' 06"</t>
  </si>
  <si>
    <t>65° 46' 17"</t>
  </si>
  <si>
    <t>MAP (на кровле)</t>
  </si>
  <si>
    <t>аллюминевая</t>
  </si>
  <si>
    <t>по факту вместо трубостойки стоит МАР, 10 метров на оттяжках</t>
  </si>
  <si>
    <t>Оборудование, расположенное на АМС, Тюменская область, Уватский район, 1081,3 км МГ "Уренгой-Сургут-Челябинск", КП-3</t>
  </si>
  <si>
    <t xml:space="preserve">56°24'40" </t>
  </si>
  <si>
    <t xml:space="preserve"> 69°22'02" </t>
  </si>
  <si>
    <t>труба, швеллер, уголок</t>
  </si>
  <si>
    <t>Инициирован процесс признания АМС неэффективным активом</t>
  </si>
  <si>
    <t>Новоселов А.В.</t>
  </si>
  <si>
    <t>необходим ремонт</t>
  </si>
  <si>
    <t>с. Иска, ул. МТС, д. 31</t>
  </si>
  <si>
    <t xml:space="preserve">57°33'57" </t>
  </si>
  <si>
    <t xml:space="preserve">65°47'37" </t>
  </si>
  <si>
    <t>Биляк В.Я.</t>
  </si>
  <si>
    <t>56°28'36"</t>
  </si>
  <si>
    <t xml:space="preserve">70°41'04" </t>
  </si>
  <si>
    <t>алюминий</t>
  </si>
  <si>
    <t>МАР принадлежит Богандинскому ЛПУМГ</t>
  </si>
  <si>
    <t xml:space="preserve"> антенна на крыше</t>
  </si>
  <si>
    <t>с. Нижняя Тавда, ГРС Нижнетавдинская</t>
  </si>
  <si>
    <t xml:space="preserve">57°39'38" </t>
  </si>
  <si>
    <t xml:space="preserve">66°07'43" </t>
  </si>
  <si>
    <t>требутся оформление земельного участка</t>
  </si>
  <si>
    <t>целесообразность в наличии АМС отсутствует</t>
  </si>
  <si>
    <t>56°17'05"</t>
  </si>
  <si>
    <t>ж/б столб</t>
  </si>
  <si>
    <t xml:space="preserve">56°13'09" </t>
  </si>
  <si>
    <t xml:space="preserve">70°7'43" </t>
  </si>
  <si>
    <t>071230</t>
  </si>
  <si>
    <t>аренда</t>
  </si>
  <si>
    <t>Туртасское ЛПУМГ</t>
  </si>
  <si>
    <t>Петраченко Е.А.</t>
  </si>
  <si>
    <t>Необходимаа замена АМС</t>
  </si>
  <si>
    <t>ГРС Упоровская</t>
  </si>
  <si>
    <t>56° 17' 56"</t>
  </si>
  <si>
    <t>66° 17' 5"</t>
  </si>
  <si>
    <t>трубостойка у блок бокса</t>
  </si>
  <si>
    <t>трубостойка</t>
  </si>
  <si>
    <t>Репин А.В.</t>
  </si>
  <si>
    <t>Новоелов А.В.</t>
  </si>
  <si>
    <t>ПАО «Вымпел-Коммуникации»,
ООО «Т2 Мобайл»</t>
  </si>
  <si>
    <t>ПАО «Вымпел-Коммуникации»
ООО «Т2 Мобайл»
НРМУП «Электросвязи»</t>
  </si>
  <si>
    <t>ПАО «Вымпел-Коммуникации»
ООО «ИТ-Сервис»</t>
  </si>
  <si>
    <t>Гончаренко Аркадий Петрович:
Точнее будет Южно-Русское УКПГ. Т.к. до с.Красноселькуп около 150км</t>
  </si>
  <si>
    <t>Башня А-105</t>
  </si>
  <si>
    <t>КР 2021</t>
  </si>
  <si>
    <t>ПАО «Вымпел-Коммуникации»
ПАО «МегаФон»</t>
  </si>
  <si>
    <t>ОАО «СибурТюменьГаз»
ООО «Газпром переработка»
ООО «Газпром добыча Ноябрьск»</t>
  </si>
  <si>
    <t>Мачта MAP-25</t>
  </si>
  <si>
    <t>Башня с оттяжками А-105</t>
  </si>
  <si>
    <t>ООО «Газпром переработка»
ООО «Т2 Мобайл»
ООО «Газпром добыча Ноябрьск»
Планирует ПАО «МегаФон» (?)</t>
  </si>
  <si>
    <t>Институт оптики атмосферы им. В.Е. Зуева СО РАН (г. Томск)</t>
  </si>
  <si>
    <t>КР 2023 ПИР 2021</t>
  </si>
  <si>
    <t>ДО ГРС "Омутинская"</t>
  </si>
  <si>
    <t>ГРС "Омутинская"</t>
  </si>
  <si>
    <t>АМС не наша</t>
  </si>
  <si>
    <t>ПАО «МегаФон»</t>
  </si>
  <si>
    <t>Наличие устройства молниезащиты</t>
  </si>
  <si>
    <t>Наличие паспорта на устройство молниезащиты</t>
  </si>
  <si>
    <t>КП-4 622 км</t>
  </si>
  <si>
    <t>АМС на подотчете Сургутского ЛПУМГ</t>
  </si>
  <si>
    <t>ГРС-3, 3 бис, 4</t>
  </si>
  <si>
    <t>КП-41</t>
  </si>
  <si>
    <t>Узел связи №2</t>
  </si>
  <si>
    <t>Гостиница "Ермак"</t>
  </si>
  <si>
    <t>Узел связи №1</t>
  </si>
  <si>
    <t>нет (Устройство молниезащиты здания по адресу ул. Университетская д.1 находится в эксплуатации УЭЗС. При запросе паспорта на устройство молниезащиты у УЭЗС (Хасанов Р.С.) получил ответ об отсутствии паспорта.)</t>
  </si>
  <si>
    <t>ОРС-2 ДО ГРС п. Салым</t>
  </si>
  <si>
    <t>Оборудование, размещенное на АМС УТТиСТ, Тюменский АТЦ</t>
  </si>
  <si>
    <t>п.Ульт-Ягун</t>
  </si>
  <si>
    <t>Усть-Рюга</t>
  </si>
  <si>
    <t>КС-4 "Приобская"</t>
  </si>
  <si>
    <t>731км МГ</t>
  </si>
  <si>
    <t>766 км МГ Уренгой-Челябинск</t>
  </si>
  <si>
    <t>п.Куть-Ях 840 км МГ Уренгой-Челябинск</t>
  </si>
  <si>
    <t>п.Сивысь-Ях 865 км МГ Уренгой-Челябинск</t>
  </si>
  <si>
    <t>КС-6 "Самсоновская"</t>
  </si>
  <si>
    <t>929 км МГ Уренгой-Челябинск (ПРС-2)</t>
  </si>
  <si>
    <t>953км МГ Уренгой-Челябинск (ПРС-3)</t>
  </si>
  <si>
    <t>КС-7 "Демьянская"</t>
  </si>
  <si>
    <t>1025 км МГ Уренгой-Челябинск</t>
  </si>
  <si>
    <t>1049 км МГ Уренгой-Челябинск</t>
  </si>
  <si>
    <t>КС-8 "Туртасская"</t>
  </si>
  <si>
    <t>1133 км МГ Уренгой-Челябинск</t>
  </si>
  <si>
    <t>1162 км МГ Уренгой-Челябинск</t>
  </si>
  <si>
    <t>КС-9 "Тобольская"</t>
  </si>
  <si>
    <t>1228 км МГ Уренгой-Челябинск</t>
  </si>
  <si>
    <t>1269 км МГ Уренгой-Челябинск</t>
  </si>
  <si>
    <t>КС-10 "Ярковская"</t>
  </si>
  <si>
    <t>1331км МГ Уренгой-Челябинск</t>
  </si>
  <si>
    <t>1373 км МГ Уренгой-Челябинск</t>
  </si>
  <si>
    <t>п. Новозаполярный, Заполярное нефтегазоконденсатное месторождение</t>
  </si>
  <si>
    <t>ГКС на Заполярном НГКМ (КС "Заполярная")</t>
  </si>
  <si>
    <t>35 км МГ Заполярное-Уренгой</t>
  </si>
  <si>
    <t>59 км МГ Заполярное-Уренгой</t>
  </si>
  <si>
    <t>89 км МГ Заполярное-Уренгой</t>
  </si>
  <si>
    <t>104 км МГ "Заполярное-Уренгой" (Пуртазовская промплощадка)</t>
  </si>
  <si>
    <t>126 км МГ Заполярное-Уренгой</t>
  </si>
  <si>
    <t>162 км МГ Заполярное-Уренгой</t>
  </si>
  <si>
    <t>АБК Ново-Уренгойского ЛПУМГ</t>
  </si>
  <si>
    <t>32 км</t>
  </si>
  <si>
    <t>КС-01 "Ягенетская"</t>
  </si>
  <si>
    <t>132 км</t>
  </si>
  <si>
    <t>ЗТГП</t>
  </si>
  <si>
    <t>КС-02 "Пурпейская"</t>
  </si>
  <si>
    <t>228 км МГ</t>
  </si>
  <si>
    <t>252 км МГ</t>
  </si>
  <si>
    <t>КС-03 "Губкинская"</t>
  </si>
  <si>
    <t>324 км МГ, п. Ханымей</t>
  </si>
  <si>
    <t>353 км МГ "Уренгой-Сургут-Челябинск"</t>
  </si>
  <si>
    <t>КС-1 "Вынгапуровская", 385 км МГ "Уренгой-Сургут-Челябинск"</t>
  </si>
  <si>
    <t>419 км МГ "Уренгой-Сургут-Челябинск"</t>
  </si>
  <si>
    <t>449 км МГ "Уренгой-Сургут-Челябинск"</t>
  </si>
  <si>
    <t>КС-2 "Ортьягунская"</t>
  </si>
  <si>
    <t>521 км МГ "Уренгой-Сургут-Челябинск"</t>
  </si>
  <si>
    <t>559 км МГ "Уренгой-Сургут-Челябинск"</t>
  </si>
  <si>
    <t>КС-3 "Аганская"</t>
  </si>
  <si>
    <t>8 км газопровода-отвода Х-М  18,5 км восточнее п.Тугалово.</t>
  </si>
  <si>
    <t xml:space="preserve">п.Бобровский ул.Лесная д.23 </t>
  </si>
  <si>
    <t>с. Усть-Ламенка. ул. Комсомольская, 1а</t>
  </si>
  <si>
    <t>р.п. Голышманово, территория ГРС</t>
  </si>
  <si>
    <t>ПРС-8</t>
  </si>
  <si>
    <t>ПРС-6</t>
  </si>
  <si>
    <t>ПРС-5</t>
  </si>
  <si>
    <t>Первотроицк, 11,4 км а/д Черемшанка-Первотроицк</t>
  </si>
  <si>
    <t>УРС-9</t>
  </si>
  <si>
    <t>Ишимское ЛПУМГ, г.Ишим, ул.Омская 1 А</t>
  </si>
  <si>
    <t>с. Равнец, Радиорелейная станция газопровода</t>
  </si>
  <si>
    <t>ПРС-10</t>
  </si>
  <si>
    <t>УРС-11</t>
  </si>
  <si>
    <t>4,081 км. а/д Абатское-Партизан</t>
  </si>
  <si>
    <t>РРЛ КС-3-ГРС "Локосово"</t>
  </si>
  <si>
    <t>63 км МГ "Заполярное-Уренгой"</t>
  </si>
  <si>
    <t>111 км МГ "Заполярное-Уренгой"</t>
  </si>
  <si>
    <t>г. Ноябрьск, промзона, 3 проезд, панель №9, Ноябрьский АТЦ</t>
  </si>
  <si>
    <t>12 км юго-западнее г. Ноябрьск, Ноябрьский АВП</t>
  </si>
  <si>
    <t>г. Сургут, ул. Островского д.16</t>
  </si>
  <si>
    <t>г. Сургут, пр. Набережный д.31</t>
  </si>
  <si>
    <t>г. Сургут, 8-й Промузел, ул. Производственная, 24</t>
  </si>
  <si>
    <t>расположена на территории дома линейного обходчика на 723 км МГ</t>
  </si>
  <si>
    <t>25км ГВТ Комсомольского ГП</t>
  </si>
  <si>
    <t>1151 км МГ "Уренгой-Сургут-Челябинск"</t>
  </si>
  <si>
    <t>г. Ишим, п. Стрехнино, ул. Целинная, д. 67</t>
  </si>
  <si>
    <t>п. Новокировка, ул. Береговая, д. 22</t>
  </si>
  <si>
    <t>п. Новокировка, ул. Строителей, д.18</t>
  </si>
  <si>
    <t>с. Омутинское</t>
  </si>
  <si>
    <t>с. Викулово, ул. Матросова, д.63</t>
  </si>
  <si>
    <t>п. Гладилово, ул. Набережная, д. 19</t>
  </si>
  <si>
    <t>п. Сладково, ул. Мира, д. 83</t>
  </si>
  <si>
    <t>п. Тушнолобово, ул. Новая, д. 41</t>
  </si>
  <si>
    <t>с. Упорово</t>
  </si>
  <si>
    <t>МГ "Заполярное-Уренгой", ЦРРЛ ОРС-1 - ГИС 1.1</t>
  </si>
  <si>
    <t>Ново-Уренгойское ЛПУМГ, 190 км  перемычка МГ "Заполярное-Уренгой"</t>
  </si>
  <si>
    <t>Вынгапуровское ЛПУМГ, КП-108 (35 км ГВТ к ВГП)</t>
  </si>
  <si>
    <t>КП-1 (1 км ГВТ к ВГП)</t>
  </si>
  <si>
    <t>КП-2 (35 км ГВТ к ВГП)</t>
  </si>
  <si>
    <t>г. Ноябрьск, Вынгапуровское ЛПУМГ, КП ТМ №3 (64 км) газопровода-отвода Вынгапуровского газового промысла на 381 км</t>
  </si>
  <si>
    <t>46км Х-М</t>
  </si>
  <si>
    <t>37км Х-М</t>
  </si>
  <si>
    <t>11км Х-М</t>
  </si>
  <si>
    <t>10км Х-М</t>
  </si>
  <si>
    <t>0км Х-М, 876км МГ</t>
  </si>
  <si>
    <t>18км Х-М</t>
  </si>
  <si>
    <t>Заполярное нефтегазоконденсатное месторождение</t>
  </si>
  <si>
    <t>31,8 км МГ "Заполярное-Уренгой"</t>
  </si>
  <si>
    <t>40 км МГ "Заполярное-Уренгой"</t>
  </si>
  <si>
    <t>Ново-Уренгойское ЛПУМГ, 162 км МГ "Заполярное-Уренгой"</t>
  </si>
  <si>
    <t>Ново-Уренгойское ЛПУМГ, 188 км МГ "Заполярное-Уренгой"</t>
  </si>
  <si>
    <t>Ново-Уренгойское ЛПУМГ, 194 км МГ "Заполярное-Уренгой"</t>
  </si>
  <si>
    <t>103,9 км МГ "Заполярное-Уренгой", 17,0 км северо-западнееУренгой пгт</t>
  </si>
  <si>
    <t>63 км МГ "Заполярное-Уренгой", 49,5 км северо-восточнее Уренгой пгт</t>
  </si>
  <si>
    <t>74,6 км МГ "Заполярное-Уренгой", 40,8 км северо-восточнее Уренгой пгт</t>
  </si>
  <si>
    <t>78,2 км МГ "Заполярное-Уренгой", 36,8 км северо-восточнее Уренгой пгт</t>
  </si>
  <si>
    <t>80 км МГ "Заполярное-Уренгой", 33,3 км северо-восточнее Уренгой пгт,</t>
  </si>
  <si>
    <t>83 км МГ "Заполярное-Уренгой", 29,5 км северо-восточнее Уренгой пгт, 83 км МГ «Заполярное-Уренгой», КП-13</t>
  </si>
  <si>
    <t>90,3 км МГ "Заполярное-Уренгой", 23,5 км северо-восточнее Уренгой пгт,</t>
  </si>
  <si>
    <t xml:space="preserve">102,5 км МГ "Заполярное-Уренгой", 14,5 км северо-восточнее Уренгой пгт, </t>
  </si>
  <si>
    <t>106,6 км МГ "Заполярное-Уренгой", 14,5 км севернееУренгой пгт</t>
  </si>
  <si>
    <t>111,4 км МГ "Заполярное-Уренгой", 15,0 км северо-западнееУренгой пгт,</t>
  </si>
  <si>
    <t>0,1 км МГ "Заполярное-Уренгой", КП-1</t>
  </si>
  <si>
    <t>0,3 км МГ "Заполярное-Уренгой", КП-4</t>
  </si>
  <si>
    <t>1,1 км МГ "Заполярное-Уренгой", КП-5</t>
  </si>
  <si>
    <t>20 км МГ "Заполярное-Уренгой", КП-7</t>
  </si>
  <si>
    <t>Ново-Уренгойское ЛПУМГ, 180 км МГ "Заполярное-Уренгой"</t>
  </si>
  <si>
    <t>Ново-Уренгойское ЛПУМГ, 164 км МГ "Заполярное-Уренгой"</t>
  </si>
  <si>
    <t>Ново-Уренгойское ЛПУМГ, 159 км I,II, III нитка МГ "Заполярное-Уренгой"</t>
  </si>
  <si>
    <t>Ново-Уренгойское ЛПУМГ, 126 км МГ "Заполярное-Уренгой"</t>
  </si>
  <si>
    <t>Ново-Уренгойское ЛПУМГ, 142 км МГ "Заполярное-Уренгой"</t>
  </si>
  <si>
    <t>п. Ульт-Ягун</t>
  </si>
  <si>
    <t>Ново-Уренгойское ЛПУМГ, 159 км IV, V нитка МГ "Заполярное-Уренгой"</t>
  </si>
  <si>
    <t>Ново-Уренгойское ЛПУМГ, 182 км МГ "Заполярное-Уренгой"</t>
  </si>
  <si>
    <t>293 км МГ "Уренгой-Сургут-Челябинск"</t>
  </si>
  <si>
    <t>309 км МГ "Уренгой-Сургут-Челябинск"</t>
  </si>
  <si>
    <t>314 км МГ "Уренгой-Сургут-Челябинск"</t>
  </si>
  <si>
    <t>323 км МГ "Уренгой-Сургут-Челябинск"</t>
  </si>
  <si>
    <t>326 км МГ "Уренгой-Сургут-Челябинск"</t>
  </si>
  <si>
    <t>Демьянское ЛПУМГ, 979 км МГ "Уренгой-Челябинск"</t>
  </si>
  <si>
    <t>Демьянское ЛПУМГ, 1000,6 км МГ "Уренгой-Челябинск"</t>
  </si>
  <si>
    <t>Демьянское ЛПУМГ, 999,3 км МГ "Уренгой-Челябинск"</t>
  </si>
  <si>
    <t>Демьянское ЛПУМГ, 1054,1 км МГ "Уренгой-Челябинск"</t>
  </si>
  <si>
    <t>929 км МГ "Уренгой-Челябинск"</t>
  </si>
  <si>
    <t>823 км МГ "Уренгой-Челябинск"</t>
  </si>
  <si>
    <t>848 км МГ "Уренгой-Челябинск"</t>
  </si>
  <si>
    <t>881 км МГ "Уренгой-Челябинск"</t>
  </si>
  <si>
    <t>877 км МГ "Уренгой-Челябинск"</t>
  </si>
  <si>
    <t>1081,3 км МГ "Уренгой-Сургут-Челябинск"</t>
  </si>
  <si>
    <t>645 км МГ "Уренгой-Сургут-Челябинск"</t>
  </si>
  <si>
    <t>672 км МГ "Уренгой-Сургут-Челябинск", КС-4 "Приобская"</t>
  </si>
  <si>
    <t>727 км МГ "Уренгой-Сургут-Челябинск"</t>
  </si>
  <si>
    <t>221 км МГ "Уренгой-Сургут-Челябинск"</t>
  </si>
  <si>
    <t>252 км МГ "Уренгой-Сургут-Челябинск"</t>
  </si>
  <si>
    <t>Вынгапуровское ЛПУМГ, КП-203 (390 км МГ Уренгой-Челябинск)</t>
  </si>
  <si>
    <t>Вынгапуровское ЛПУМГ, КП-105 (385 км МГ Уренгой-Челябинск)</t>
  </si>
  <si>
    <t>Вынгапуровское ЛПУМГ, КП-102 (353 км МГ Уренгой-Челябинск)</t>
  </si>
  <si>
    <t>с. Онохино, ПТФ "Пышминская"</t>
  </si>
  <si>
    <t>г. Тюмень, ул 6 км Старо Тобольского тракта, стр 16</t>
  </si>
  <si>
    <t>Год ввода</t>
  </si>
  <si>
    <t>Размещение сторонних организаций</t>
  </si>
  <si>
    <t>РРС «Quadralink 7/8»</t>
  </si>
  <si>
    <t>Оборудование, расположенное на АМС ПРС-20</t>
  </si>
  <si>
    <t>Оборудование, расположенное на АМС ХМАО-Югра, Сургутский р-он, УРС-27 КС-5 "Южно-Балыкское ЛПУМГ"</t>
  </si>
  <si>
    <t>Оборудование, расположенное на АМС ХМАО-Югра, Нефтеюганский район, ПРС-29 п.Сивысь-Ях 865 км МГ Уренгой-Челябинск</t>
  </si>
  <si>
    <t>БС</t>
  </si>
  <si>
    <t>Ритал -900М</t>
  </si>
  <si>
    <t>Оборудование, расположенное на АМС Вынгапуровского ГП (УКПГ)</t>
  </si>
  <si>
    <t>Оборудование, расположенное на АМС Ханты-Мансийский Автономный округ - Югра
       Сургутский р-н, вертолетная площадка "Чёрная речка", Газпром</t>
  </si>
  <si>
    <t>Оборудование, расположенное на АМС ХМАО-Югра, Узел связи №3
г. Сургут, ул. Производственная, 24</t>
  </si>
  <si>
    <t>Оборудование, расположенное на АМС</t>
  </si>
  <si>
    <t>ГРС Абрамовская</t>
  </si>
  <si>
    <t>Тобольское ЛПУМГ, ГРС Абрамовская</t>
  </si>
  <si>
    <t>д. Абрамово</t>
  </si>
  <si>
    <t>Оборудование, расположенное на АМС (Осветительная мачта)</t>
  </si>
  <si>
    <t>Оборудование, расположенное на АМС ГРС "Локосово"</t>
  </si>
  <si>
    <t>Оборудование, расположенное на АМС ГРС с. Красноселькуп КП-1</t>
  </si>
  <si>
    <t>Оборудование, расположенное на АМС ГРС с. Красноселькуп (ГРС 80 км)</t>
  </si>
  <si>
    <t>Оборудование, расположенное на АМС ГРС "Омутинская"</t>
  </si>
  <si>
    <t>Оборудование, расположенное на АМС ГРС "Сладково"</t>
  </si>
  <si>
    <t>Оборудование, расположенное на АМС ГРС "Тушнолобово"</t>
  </si>
  <si>
    <t>Оборудование, расположенное на АМС ГРС "Туртасская"</t>
  </si>
  <si>
    <t>Оборудование, расположенное на АМС ГРС "Упоровская" (Осветительная мачта)</t>
  </si>
  <si>
    <t>Оборудование, расположенное на АМС КП ГРС ТЭЦ-1</t>
  </si>
  <si>
    <t>Оборудование, расположенное на АМС КП-23, УНК-ТМ</t>
  </si>
  <si>
    <t>Оборудование, расположенное на АМС КП-35, УНК-ТМ</t>
  </si>
  <si>
    <t>Оборудование, расположенное на АМС КП-36, УНК-ТМ</t>
  </si>
  <si>
    <t>Оборудование, расположенное на АМС КП-5 (624 км) МГ "Уренгой-Сургут-Челябинск", КС-3 "Аганская", Нижневартовский район, ХМАО-Югра, Тюменская обл.</t>
  </si>
  <si>
    <t>Оборудование, расположенное на АМС КП-212 326км. Уренгой-Сургут-Челябинск, СЛТМ-СК-М</t>
  </si>
  <si>
    <t>Оборудование, расположенное на АМС КП №2 (1080 км), Уватский район</t>
  </si>
  <si>
    <t>ОРС-1.1 КС "Заполярная"</t>
  </si>
  <si>
    <t>Оборудование, расположенное на АМС КП-АСУ ТП РГ</t>
  </si>
  <si>
    <t>Оборудование, расположенное на АМС КП 85-й км, ХМАО-Югра, Сургутский район</t>
  </si>
  <si>
    <t>Оборудование, расположенное на АМС КП-34 (НГМ «Южно-Русское»)</t>
  </si>
  <si>
    <t>Оборудование, расположенное на АМС УКПГ (НГМ «Южно-Русское»)</t>
  </si>
  <si>
    <t>Оборудование, расположенное на АМС КП-31 3,9 км (НГМ «Южно-Русское»)</t>
  </si>
  <si>
    <t>КП-31 3,9 км (НГМ «Южно-Русское»)</t>
  </si>
  <si>
    <t xml:space="preserve">Оборудование, расположенное на АМС ГРС "Новая Заимка" (Осветительная мачта) </t>
  </si>
  <si>
    <t>Примечание по геодезии</t>
  </si>
  <si>
    <t>22.04.2013.
СниП 3.03.01-87 п. 4.132</t>
  </si>
  <si>
    <t>Превышение отклонения от вертикали от допустимого значения 2020, раз</t>
  </si>
  <si>
    <t>ГРС "Туртасская"</t>
  </si>
  <si>
    <t>2020: Максимальное отклонение 355 мм на 6 секции (Н=30м)</t>
  </si>
  <si>
    <t>КП-3 1081,3 MOSCAD</t>
  </si>
  <si>
    <t>По информации Тулвинского Р.И. данное АМС находится на балансе ЛПУМГ (инв. №480080 включен в инв. опись арендованных основных средств ПАО "Газпром"). Уточнить.</t>
  </si>
  <si>
    <t>2020 год: Максимальное отклонение 59 мм на секции 3</t>
  </si>
  <si>
    <t>Максимальное отклонение составляет 116 мм на 6 секции (Н=30м)</t>
  </si>
  <si>
    <t>2020: Отклонение башни от вертикали на секции 12 составляет 327 мм. Обзор секции 13 ограничен установленным на АМС оборудовании</t>
  </si>
  <si>
    <t>Отклонение на 11 секции составляет 82 мм. На секциях 10,12,13 ограничена видимость</t>
  </si>
  <si>
    <t>2020 год: Отклонение на секции 8 составляет 45 мм. На секции 9 ограничена видимость</t>
  </si>
  <si>
    <t>2020 год: макс. Откл. На 4 уровне сост. 121 мм (норма 45 мм)</t>
  </si>
  <si>
    <t>Реестр технической документации по АМС Управления связи</t>
  </si>
  <si>
    <t>Бумажная</t>
  </si>
  <si>
    <t>НЦС</t>
  </si>
  <si>
    <t>Ус ЗПП</t>
  </si>
  <si>
    <t>№ п/п</t>
  </si>
  <si>
    <t>Цех</t>
  </si>
  <si>
    <t>Участок</t>
  </si>
  <si>
    <t>Объект</t>
  </si>
  <si>
    <t>Проект/стройка</t>
  </si>
  <si>
    <t>Наименование документа</t>
  </si>
  <si>
    <t>№ или шифр документа</t>
  </si>
  <si>
    <t>Дата документа</t>
  </si>
  <si>
    <t>Организация, составившая документ</t>
  </si>
  <si>
    <t>Количество листов</t>
  </si>
  <si>
    <t>Версия документа</t>
  </si>
  <si>
    <t>Примечание</t>
  </si>
  <si>
    <t>Электронная</t>
  </si>
  <si>
    <t>СЦС</t>
  </si>
  <si>
    <t>Ус-1</t>
  </si>
  <si>
    <t>ОТСУТСТВУЕТ</t>
  </si>
  <si>
    <t>ОРС-1.1</t>
  </si>
  <si>
    <t>ГКС на Заполярном НГКМ</t>
  </si>
  <si>
    <t xml:space="preserve"> Ведомость строительных и монтажных работ.</t>
  </si>
  <si>
    <t>4426.00.Р.03.ГКС.000.87.АС.ВР</t>
  </si>
  <si>
    <t>Открытое акционерное общество "ВНИПИгаздобыча".</t>
  </si>
  <si>
    <t>ТЦС</t>
  </si>
  <si>
    <t>Ус-2</t>
  </si>
  <si>
    <t>4426.00.Р.03.ГКС.000.87.СОМ.ВР</t>
  </si>
  <si>
    <t>Ус-3</t>
  </si>
  <si>
    <t>ГКС на Заполярном НГКМ "поз.87 Антенная опора Н=60 м (АО-60)"</t>
  </si>
  <si>
    <t>Приёмо-сдаточная документация. Сварочно-монтажные работы</t>
  </si>
  <si>
    <t>4426.00.Р.03.ГКС.000.87.АС.000                           20-6123-КМ-III-2-60</t>
  </si>
  <si>
    <t>ООО "Стройгазконсалтинг"         ООО "Заполярпромгражданстрой" СМУ-4</t>
  </si>
  <si>
    <t>Ус-4</t>
  </si>
  <si>
    <t xml:space="preserve">ГКС на Заполярном НГКМ. "поз.87 Антенная опора высотой 60 м. Система освещения мачты" </t>
  </si>
  <si>
    <t xml:space="preserve">Приёмо-сдаточная документация. </t>
  </si>
  <si>
    <t xml:space="preserve">4426.00.Р.03.ГКС.000.87.СОМ.000                           </t>
  </si>
  <si>
    <t xml:space="preserve">ООО "Стройгазконсалтинг" </t>
  </si>
  <si>
    <t>Ус-5</t>
  </si>
  <si>
    <t>Антенная опора ГКС на Заполярном НГКМ (Антенная опора Н=60,0 м)</t>
  </si>
  <si>
    <t>Отчёт по обследованию строительных конструкций</t>
  </si>
  <si>
    <t>ЭЭ-ГТСургут-ДО-В55-019817-АМС-13-ТО-2017</t>
  </si>
  <si>
    <t>Общество с ограниченной ответственностью "ЭНЕРГОЭКСПЕРТ"</t>
  </si>
  <si>
    <t>Ус-6</t>
  </si>
  <si>
    <t>ПРС-2 35 км</t>
  </si>
  <si>
    <t>Промежуточная радиорелейная станция ПРС-2 второй очереди ЦРРЛ связи системы газопроводов Заполярное-Уренгой (Антенная опора Н=40,5 м на ПРС-2).</t>
  </si>
  <si>
    <t>Ус-7</t>
  </si>
  <si>
    <t>ЭЭ-ГТСургут-ДО-В55-019817-АМС-8-ТО-2017</t>
  </si>
  <si>
    <t>Ус-8</t>
  </si>
  <si>
    <t>КП-1Л</t>
  </si>
  <si>
    <t>Антенная опора Н=14 м на км 0,046 лупинга км 0 - км 32 на участке Заполярное - КС Пуртазовская газопровода Заполярное-Уренгой</t>
  </si>
  <si>
    <t>ЭЭ-ГТСургут-ДО-В55-019817-АМС-14-ТО-2017</t>
  </si>
  <si>
    <t>Ус-9</t>
  </si>
  <si>
    <t>Отклонение АМС от вертикали КП-2Л (0,046км лупинга км0-км32)</t>
  </si>
  <si>
    <t>Инженерно-технический центр ООО "Газпром трансгаз Сургут"</t>
  </si>
  <si>
    <t>Ус-10</t>
  </si>
  <si>
    <t>КП-2Л</t>
  </si>
  <si>
    <t>Антенная опора Н=14 м на км 1,5 лупинга км 0 - км 32 на участке Заполярное - КС Пуртазовская газопровода Заполярное-Уренгой</t>
  </si>
  <si>
    <t>Ус-11</t>
  </si>
  <si>
    <t>Отклонение АМС от вертикали КП-2Л (1,5км лупинга км0-км32)</t>
  </si>
  <si>
    <t>Ус-12</t>
  </si>
  <si>
    <t>КП-3Л</t>
  </si>
  <si>
    <t>Антенная опора Н=21 м на км 32,7 лупинга км 0 - км 32 на участке Заполярное - КС Пуртазовская газопровода Заполярное-Уренгой</t>
  </si>
  <si>
    <t>Ус-13</t>
  </si>
  <si>
    <t>Отклонение АМС от вертикали КП-3Л (32,7км лупинга км0-км32)</t>
  </si>
  <si>
    <t>Ус-14</t>
  </si>
  <si>
    <t>обустройство Заполярного газонефтеконденсатного месторождения</t>
  </si>
  <si>
    <t>промежуточная радиорелейная станция. Антенная опора РРЛ H=40,5м металлоконструкции башни</t>
  </si>
  <si>
    <t xml:space="preserve">2807-ПРС3-4-КМ </t>
  </si>
  <si>
    <t>ОАО "Газпром"ДАО "ВНИПИгаздобыча" Саратов</t>
  </si>
  <si>
    <t>бумажная</t>
  </si>
  <si>
    <t>Хранится на участке связи №1</t>
  </si>
  <si>
    <t>Ус-15</t>
  </si>
  <si>
    <t>ПРС-3</t>
  </si>
  <si>
    <t>промежуточная радиорелейная связь ПРС-3. Башня H=40,5м монтажная схема, метизы, пояса</t>
  </si>
  <si>
    <t xml:space="preserve">2807-ПРС3 КМД </t>
  </si>
  <si>
    <t>Ус-16</t>
  </si>
  <si>
    <t>Антенная опора РРЛ H=40,5м свайные фундаменты</t>
  </si>
  <si>
    <t xml:space="preserve">2807-ПРС3-4-АС </t>
  </si>
  <si>
    <t>Ус-17</t>
  </si>
  <si>
    <t xml:space="preserve">2807-ПРС4-4-КМ </t>
  </si>
  <si>
    <t>Ус-18</t>
  </si>
  <si>
    <t>промежуточная радиорелейная связь ПРС-4. Башня H=40,5м монтажная схема, метизы, пояса</t>
  </si>
  <si>
    <t xml:space="preserve">2807-ПРС4 КМД </t>
  </si>
  <si>
    <t>Ус-19</t>
  </si>
  <si>
    <t xml:space="preserve">2807-ПРС4-4-АС </t>
  </si>
  <si>
    <t>Ус-20</t>
  </si>
  <si>
    <t>КС Пуртазовская. Вахтовый жилой комплекс. ПРС5. Антенная опора РРЛ H=40,5м металлоконструкции башни</t>
  </si>
  <si>
    <t xml:space="preserve">2807-ПКС.ВЖК-20-КМ </t>
  </si>
  <si>
    <t>КС Пуртазовская. Вахтовый жилой комплекс. ПРС5. Антенная опора РРЛ H=40,5м свайные фундаменты</t>
  </si>
  <si>
    <t xml:space="preserve">2807-ПКС.ВЖК-20-АС </t>
  </si>
  <si>
    <t>Обследование, оценка технического состояния и расчет семи опор РРЛ "Заполярное - Уренгой" ПРС-2, ПРС-3, ПРС-4, УРС-5, ПРС-6, ПРС-7, ОРС-8</t>
  </si>
  <si>
    <t>Отчет. УРС-5. Оценка технического состояния металлоконструкций башни H=40,5 м. Дефектная ведомость. Заключение.</t>
  </si>
  <si>
    <t>ТОМ 08003-5-ОТС</t>
  </si>
  <si>
    <t>Федеральное агентство связи. Федеральное государственное унитарное предприятие. Государственный специализированный проектный институт радио и телевидения (ГСПИ РТВ)</t>
  </si>
  <si>
    <t>ПРС-6 126 км</t>
  </si>
  <si>
    <t>ПРС-7 162 км</t>
  </si>
  <si>
    <t xml:space="preserve">                                                     Базовая станция YN0029
(Ямало-Ненецкий автономный округ, г. Новый Уренгой,
Сибирская Улица, д. 75)
мачта H=50 м</t>
  </si>
  <si>
    <t>Заключение по результатам обследования несущих металлоконструкций опоры H=50 м</t>
  </si>
  <si>
    <t>Инженерный центр Лидер-С общество с ограниченной ответственностью</t>
  </si>
  <si>
    <t>Заключение о техническом состоянии башни</t>
  </si>
  <si>
    <t xml:space="preserve">ООО Инсталсайт </t>
  </si>
  <si>
    <t>Заключение порасчетам прочности башни</t>
  </si>
  <si>
    <t>Санитарно-Эпидемиологическое заключение</t>
  </si>
  <si>
    <t xml:space="preserve">№ 89.01.03.000.Т.000155.04.17 </t>
  </si>
  <si>
    <t>Федеральная служба по надзору в сфере защиты прав потребителей и благополучия человека</t>
  </si>
  <si>
    <t>Экспертное заключение по санитарно-эпидемиологической экспертизе проектной документации на эксплуатацию передающего радиотехнического объекта</t>
  </si>
  <si>
    <t xml:space="preserve">№ 01-95-Т </t>
  </si>
  <si>
    <t xml:space="preserve">Башня высотой Н=42,5м, расположенная по адресу:
Ямало-Ненецкий Автономный округ,
КС-00 Ново-Уренгойского ЛПУМГ </t>
  </si>
  <si>
    <t>АМС ОРС-1 ЦРРЛ "Уренгой-Сургут-Демьянка" инв.№71312</t>
  </si>
  <si>
    <t xml:space="preserve">Отклонение АМС от вертикали.
</t>
  </si>
  <si>
    <t>Инженерно-технический центр
ООО "Газпром трансгаз Сургут"</t>
  </si>
  <si>
    <t>ПРС-2 ЦРРЛ "Уренгой-Сургут-Демьянка"
инв.№350000107580</t>
  </si>
  <si>
    <t>ПРС-3 ЦРРЛ 59км "Уренгой-Сургут-Демьянка"
инв.№71312</t>
  </si>
  <si>
    <t>ПРС-5 132 км</t>
  </si>
  <si>
    <t>Технический паспорт сооружения</t>
  </si>
  <si>
    <t>Пуровский филиал ГУП ЯНАО Окружной центр технической инвентаризации</t>
  </si>
  <si>
    <t>УРС-6</t>
  </si>
  <si>
    <t>Реконструкция цифровой РРЛ на участке Уренгой-Сургут-Демьянка-Богандинка</t>
  </si>
  <si>
    <t>УРС-7 Молниезащита и заземление М1:500</t>
  </si>
  <si>
    <t>4440/3-ЭМС-УРС7</t>
  </si>
  <si>
    <t>АО "Гипрогазцентр"</t>
  </si>
  <si>
    <t>Технический паспорт комплекса предметно-специализированного объекта недвижемости КС-02 "Пурпейская"</t>
  </si>
  <si>
    <t>ГУ "Ресурсы Ямала"</t>
  </si>
  <si>
    <t>Геотехнический мониторинг отдельно стоящих объектов</t>
  </si>
  <si>
    <t>Технический акт №8 о выполнении работ  на объекте Пурпейского ЛПУМГ КС-02</t>
  </si>
  <si>
    <t>ПРС-9</t>
  </si>
  <si>
    <t>УРС-10</t>
  </si>
  <si>
    <t>Модернизация существующей базовой станции стандарта GSM900 сети сотовой подвижной связи ООО "Т2 Мобайл" оборудованием Ericsson</t>
  </si>
  <si>
    <t>Заключение о несущей способности антенной опоры</t>
  </si>
  <si>
    <t>КТК-466/51/7-86-0550-РНС</t>
  </si>
  <si>
    <t>ООО "Контакт ТК"</t>
  </si>
  <si>
    <t xml:space="preserve">Капитальный ремонт объекта Управления связи «Цифровая радиорелейная линия Квадралинк Уренгой-Cургут
 (с ОРС-1 по ПРС-15; ПРС-21/5). Инв. № 71312»
</t>
  </si>
  <si>
    <t>Отчет о техническом состоянии строительных конструкций</t>
  </si>
  <si>
    <t>3259-2-89-00073-ОТС том 1</t>
  </si>
  <si>
    <t>ООО "СибСтройСервис"</t>
  </si>
  <si>
    <t>Рабочая документация. Альбом 1. Радиосвязь. Технологическая часть
Основной комплект рабочих чертежей</t>
  </si>
  <si>
    <t>КТК-466/51/7-89-0550-РТ</t>
  </si>
  <si>
    <t>ПРС-11</t>
  </si>
  <si>
    <t>Реконструкция РРЛ технологической связи на участке КС-1 "Вынгапуровская" - НУМТ</t>
  </si>
  <si>
    <t>КС-1 "Вынгапуровская"       Мачта высотой H=72м</t>
  </si>
  <si>
    <t>22483-6-ЭО-2                     Сигнальное освещение</t>
  </si>
  <si>
    <t>ОАО "Украинский научно-исследовательский и проектный институт стальных конструкций имени В.Н. Шимановского"</t>
  </si>
  <si>
    <t>электронная</t>
  </si>
  <si>
    <t xml:space="preserve"> Отчет о техническом состоянии строительных конструкций    Обследование технического состояния металлоконструкций, расчет, выдача заключения о несущей способности АМС высотой 72м, расположенной: ЯНАО,         г. Ноябрьск, КС-1.</t>
  </si>
  <si>
    <t>ЯНАО, г. Ноябрьск, 
КС-1 мачта высотой       Н=72м</t>
  </si>
  <si>
    <t>2893-89-71715                  Строительные конструкции</t>
  </si>
  <si>
    <t>Общество с ограниченной ответственностью "Строительная компания ТРОН"</t>
  </si>
  <si>
    <t>Обследование технического состояния опор связи Тюменская область,Российская Федерация.</t>
  </si>
  <si>
    <t xml:space="preserve">Мачта Н=70м КС-1  "Вынгапуровская"                             </t>
  </si>
  <si>
    <t>22379-1-1                          Опоры связи</t>
  </si>
  <si>
    <t>Реконструкция радиорелейной линии связи на участке Уренгой-Сургут-Богандинка.     Реконструкция радиорелейной линии связи на участке КС-1 "Вынгапуровская" -НУМТ</t>
  </si>
  <si>
    <t>КС-1-"Вынгапуровская"       Мачта высотой H=70м</t>
  </si>
  <si>
    <t>24142-2-КМ "Конструкции металлические"</t>
  </si>
  <si>
    <t>24142-2-АС Фундаменты</t>
  </si>
  <si>
    <t xml:space="preserve">Реконструкция опор связи. Металлоконструкции крепления антенн. Тюменская область,Российская Федерация.                            Мачта Н=70м                       КС-1 "Вынгапуровская                 </t>
  </si>
  <si>
    <t xml:space="preserve">Мачта Н=72м         
 КС-1  "Вынгапуровская"                                </t>
  </si>
  <si>
    <t>22483-5-КМ                   Опоры связи</t>
  </si>
  <si>
    <t xml:space="preserve">Проверочный расчет опор связи. Тюменская область, Российская Федерация.      Мачта Н=70м КС-1 Вынгапуровская                        </t>
  </si>
  <si>
    <t xml:space="preserve">Мачта Н=70м          
КС-1  "Вынгапуровская"                                </t>
  </si>
  <si>
    <t>22379-6-КМ                   Опоры связи</t>
  </si>
  <si>
    <t>1013-1-PT Том 2.1</t>
  </si>
  <si>
    <t>Закрытое акционерное общество «Научно-технический центр Салют», г. Новосибирск</t>
  </si>
  <si>
    <t>Сканы АКТы обследования. АМС НАВП,НАТЦ</t>
  </si>
  <si>
    <t>ОАО “ГИПРОСВЯЗЬ</t>
  </si>
  <si>
    <t>ПРС-14</t>
  </si>
  <si>
    <t>ПРС-15</t>
  </si>
  <si>
    <t>Стройка. Сеть подвижной радиотелефонной связи стандартов
IMT-2000/UMTS и GSM-900/1800 «ВымпелКом» в
Уральском регионе. Ханты-Мансийский автономный округ.</t>
  </si>
  <si>
    <t>Рабочая документация.
 Том 4.</t>
  </si>
  <si>
    <t xml:space="preserve">86-U73577-ОТС
</t>
  </si>
  <si>
    <t>ООО "Линк"</t>
  </si>
  <si>
    <t>Рабочая документация.
Том 5.</t>
  </si>
  <si>
    <t xml:space="preserve">86-U73577-КМ.У
</t>
  </si>
  <si>
    <t>Реконструкция. Сеть подвижной радиотелефонной связи стандартов
IMT-2000/UMTS и GSM-900/1800 «ВымпелКом» в
Уральском регионе. Ханты-Мансийский автономный округ.</t>
  </si>
  <si>
    <t>Техническое заключение</t>
  </si>
  <si>
    <t>ООО "ТелКом"</t>
  </si>
  <si>
    <t>Технический паспорт</t>
  </si>
  <si>
    <t>Филиал ФГУП "Ростехинвентаризация" по сургутскому району.</t>
  </si>
  <si>
    <t>Технический отчёт</t>
  </si>
  <si>
    <t>28-08-ОР</t>
  </si>
  <si>
    <t>ОАО "Строительно-монтажное управление № 175</t>
  </si>
  <si>
    <t>УРС-19</t>
  </si>
  <si>
    <t>Задание ОАО «ВымпелКом»
на выполнение обследования технического состояния строительных
конструкций модульной башни H=62.5 м УРС-19 ЦРРЛ «Уренгой-Сургут-
Демьянка-Богандинка» (ООО "Газпром трансгаз Сургут"),
Ханты-Мансийский АО, Нижневартовский р-н, Аганская промплощадка</t>
  </si>
  <si>
    <t>Заключение
по результатам обследования
технического состояния строительных конструкций
модульной башни H=62,5 м УРС-19 ЦРРЛ «Уренгой-Сургут-Демьянка-
Богандинка» (ООО "Газпром трансгаз Сургут"),
Ханты-Мансийский АО, Нижневартовский р-н, Аганская
промплощадка</t>
  </si>
  <si>
    <t>17560/13/6/115-102-U76518-ТО</t>
  </si>
  <si>
    <t>ООО "Инжиниринговая компания", г. Тюмень, ул. Герцена д. 64</t>
  </si>
  <si>
    <t>Задание ПАО «МТС»
на выполнение обследования технического состояния строительных
конструкций АМС высотой 62.500м,
расположенного: ХМАО – Югра, Нижневартовский р-н,
п. Аган, КС-3 Аганская</t>
  </si>
  <si>
    <t>Заключение о несущей способности АМС высотой 62.500м,
расположенного: ХМАО – Югра, Нижневартовский р-н,
п. Аган, КС-3 Аганская</t>
  </si>
  <si>
    <t>2019-86-0064GUL18</t>
  </si>
  <si>
    <t>ООО “Строительная компания ТРОН”, г. Екатеринбург</t>
  </si>
  <si>
    <t>Технический паспорт на сооружение</t>
  </si>
  <si>
    <t>Филиал ФГУП "Ростехинвентаризация". Нижневартовское отделение</t>
  </si>
  <si>
    <t xml:space="preserve">Строительство базовой станции БС№ 860388 "Газ-Авиа" сети сотовой связи стандарта GSM-900/DCS-1800 ЗАО "Уральский Джи Эс Эм" по адресу: ХМАО, Сургутский р-н, вертолетная площадка ООО " Суртугазпром" </t>
  </si>
  <si>
    <t xml:space="preserve">Пояснительная записка
Вертодром "Черная речка" </t>
  </si>
  <si>
    <t>1283-410/4-860388-ПЗ</t>
  </si>
  <si>
    <t>ООО "Строительная компания трон"</t>
  </si>
  <si>
    <t>Радиосвязь Вертодром "Черная речка"</t>
  </si>
  <si>
    <t>1283-410/4-860388-РТ</t>
  </si>
  <si>
    <t>Организация трансмиссии Вертодром "Черная речка"</t>
  </si>
  <si>
    <t>1283-410/4-860388-ОТР</t>
  </si>
  <si>
    <t>Отопление и вентиляция Вертодром "Черная речка"</t>
  </si>
  <si>
    <t>1283-410/4-860388-ОВ</t>
  </si>
  <si>
    <t>Охранная и пожарная сигнализация   Вертодром "Черная речка"</t>
  </si>
  <si>
    <t>1283-410/4-860388-ОС</t>
  </si>
  <si>
    <t>Архитектурно- строительные решения Вертодром "Черная речка"</t>
  </si>
  <si>
    <t>1283-410/4-860388-АС</t>
  </si>
  <si>
    <t>План расположения контейнера-аппаратной базовой станции</t>
  </si>
  <si>
    <t>План расположения базовой станции Вертордом "Черная речка</t>
  </si>
  <si>
    <t>БС-76509</t>
  </si>
  <si>
    <t xml:space="preserve">ООО "Инжиниринговая компания" </t>
  </si>
  <si>
    <t xml:space="preserve">Отклонение  АМС от вертикали </t>
  </si>
  <si>
    <t>Приложение по вертикальности Вертодром "Черная речка "</t>
  </si>
  <si>
    <t>Строительство базовой станции БС № 76509 "ХМАО Черная речка" по адресу Ханты-Манскийский Автономный округ - Югра АО, Сургутский р-н, вертолетная плошадка Газпром</t>
  </si>
  <si>
    <t>Приложение, к санитарно - эпидемиологическому заключению Вертодром "Черная речка "</t>
  </si>
  <si>
    <t>Усиление антенной опоры высотой H=38,3 м УТС ООО "Газпром трансгаз Сургут" на вертодроме "Черная речка" ХМАО</t>
  </si>
  <si>
    <t xml:space="preserve">Антенная опора H=38м ХМАО, Сургутский р-н, вертолетная площадка ООО "Газпром трансгаз Сургут" </t>
  </si>
  <si>
    <t>Техническое заключение о состоянии строительных конструкций Вертодром "Черная речка"</t>
  </si>
  <si>
    <t>ПРС-20</t>
  </si>
  <si>
    <t>"Санитарный паспорт" на передающий радиотехнический объект (ПРТО) ПРС-21, распоженный по адресу: Россия, Тюменская обл., ХМАО-Югра Сургутский р-н.</t>
  </si>
  <si>
    <t>Санитарный паспорт ПРТО ПРС-21</t>
  </si>
  <si>
    <t>ООО "ТехКом"</t>
  </si>
  <si>
    <t>Расчет санитарно-защитных зон и зон ограничения застройки от воздействия ЭМИ радиопередающих устройств</t>
  </si>
  <si>
    <t>Санитарный паспорт  ПРС-21</t>
  </si>
  <si>
    <t xml:space="preserve">ООО "ПКЦ Стройтранскомплекс" </t>
  </si>
  <si>
    <t>Отклоенине АМС от вертикали ПРС-21, 69 км газопровода-отвода к Сургутской ГРЭС-2, 4 нитка.</t>
  </si>
  <si>
    <t>Приложение по вертикальности           ПРС-21</t>
  </si>
  <si>
    <t xml:space="preserve">ИТЦ ООО "Газпром трансгаз Сургут </t>
  </si>
  <si>
    <t>Отклонение АМС по вертикали ПРС-21</t>
  </si>
  <si>
    <t>Приложение по вертикальности          ПРС-21</t>
  </si>
  <si>
    <t>ПРС-23</t>
  </si>
  <si>
    <t>Проект расчета санитарно-защитной зоны и зоны ограничения застройки. Сеть сотовой радиотелефонной связи ОАО "ВымпелКом" Строительство БС-76519 "ХМАО ПРС-23"</t>
  </si>
  <si>
    <t xml:space="preserve">Санитарно эпидемиологическое заключение ПРС-23 </t>
  </si>
  <si>
    <t>БС-76519</t>
  </si>
  <si>
    <t>Экспертное заключение ПРС-23</t>
  </si>
  <si>
    <t>ОАО "ВымпелКом"</t>
  </si>
  <si>
    <t xml:space="preserve">Замена антенн на БС-16490 - ХМАО Сургутский р-н, Усть-Рюга, АМС ПРС-23 ООО "Газпром трансгаз Сургут" </t>
  </si>
  <si>
    <t>План расположения АФС ПРС-23</t>
  </si>
  <si>
    <t>БС-16490</t>
  </si>
  <si>
    <t>ООО "Техкомпания Хуавей"</t>
  </si>
  <si>
    <t>Расширение и модернизация базовой станции     ПРС-23</t>
  </si>
  <si>
    <t xml:space="preserve">Техническое заключение о несущей способности контсрукций опоры в связи с планируемой модернизацией оборудования ХМАО Сургутский р-н, Усть-Рюга, АМС ПРС-23 ООО "Газпром трансгаз Сургут" </t>
  </si>
  <si>
    <t>Техническое заключение ПРС-23</t>
  </si>
  <si>
    <t xml:space="preserve">ООО "Телком" </t>
  </si>
  <si>
    <t>Отклонение  АМС от вертикали ПРС-23</t>
  </si>
  <si>
    <t>Приложение по вертикальности ПРС-23</t>
  </si>
  <si>
    <t>Отклонение АМС по вертикали Усть-Рюга</t>
  </si>
  <si>
    <t xml:space="preserve">Документация по электромагнитному фактору на устанавливаемое и существующее оборудование </t>
  </si>
  <si>
    <t>Сопроводительное письмо ПРС-23</t>
  </si>
  <si>
    <t>Сургутский филиал ОАО "Вымпел-Коммуникации"</t>
  </si>
  <si>
    <t>Обследование технического состояния строительных конструкций модульной башни Н=67,8 м на территории ПРС-23 ЦРРЛ "Уренгой-Сургут-Демьянка-Богандинка" (ООО "Газпром трансгаз Сургут"</t>
  </si>
  <si>
    <t>Заключение по результатам обследования ПРС-23</t>
  </si>
  <si>
    <t>Отклоение АМС</t>
  </si>
  <si>
    <t>Приложение по вертикальности ГРС-5</t>
  </si>
  <si>
    <t>Паспорт на мачту МАР35-1-40</t>
  </si>
  <si>
    <t>Паспорт</t>
  </si>
  <si>
    <t>Произвоственно-коммерческая фирма "КЭМ"</t>
  </si>
  <si>
    <t>Базовая станция № BTS86_203GDUL ХМАО АО, г. Сургут, 8-ой Промузел</t>
  </si>
  <si>
    <t>Рабочая документация УС-9</t>
  </si>
  <si>
    <t>СМС-031-15-БС-86-203GDUL-C33</t>
  </si>
  <si>
    <t>ООО "СибМантажСервис"</t>
  </si>
  <si>
    <t>Расчет несущей способности антенной опоры высотой   46 м для модернизации БС 860003 «Газпром» ПАО «Мегафон», расположенной по адресу Управление связи ООО «Газпром трансгаз Сургут»</t>
  </si>
  <si>
    <t>Расчет несущей способности антенной опоры УС-9</t>
  </si>
  <si>
    <t>БС-860003</t>
  </si>
  <si>
    <t>ООО "Вертикаль"</t>
  </si>
  <si>
    <t>Капитальный ремонт объекта управление связи "Антенно-мачтовое устройство АМ". Инв.350000107740</t>
  </si>
  <si>
    <t>Отчет по сбору данных УП</t>
  </si>
  <si>
    <t>Инв. № 350000107740</t>
  </si>
  <si>
    <t>Санитарный паспорт УС-9</t>
  </si>
  <si>
    <t>ООО "ЭлектроСвязь"</t>
  </si>
  <si>
    <t>Санитарный паспорт ПРТО на усзле связи № 3 ООО "Газпром трансгаз Сургут" Россия ХМАО-Югра, Тюменская обл, г. Сургут, Промзона</t>
  </si>
  <si>
    <t>Отклонение АМС от вертикали. Г Сургут. Ул. Производственная, 24</t>
  </si>
  <si>
    <t>Приложение по вертикали УС-9</t>
  </si>
  <si>
    <t>Техническое заключение о несущей способности контсрукций опоры в связи H=47,0 м., расположенной по адресу: ХМАО-Югра г Сургут, ул. Производственная, 24 на возможность установки дополнительного антенного оборудования БС 86-203GDUL26 ОАО "МТС"</t>
  </si>
  <si>
    <t xml:space="preserve">Техническое заключение УС-9 </t>
  </si>
  <si>
    <t>ООО "ТюменьМодулСтрой"</t>
  </si>
  <si>
    <t>Экспертное заключение №462/п по результатам санитрно-эпидемиологической экспертизы материалов размещения ПРТО "Узел связи №3 г. Сургут, ул.  Производственная, 24 ООО "Газпром трансгаз Сургут"</t>
  </si>
  <si>
    <t>Экспертное заключение УС-9</t>
  </si>
  <si>
    <t>462/п</t>
  </si>
  <si>
    <t xml:space="preserve">ФБУЗ "Центр гигены и эпидемиологии в ХМАО-Югре" </t>
  </si>
  <si>
    <t>Технический паспорт Антенно-мачтовое устройство АМС 
г. Сургут 8-ой промузел</t>
  </si>
  <si>
    <t>Технический паспорт УС-9</t>
  </si>
  <si>
    <t>№ 350000107740</t>
  </si>
  <si>
    <t>Протокол проверки вертикальности антенной опоры УТС ООО "Газпром трансгаз Сургут" расположенный по адресу : ХМАО АО, г. Сургут, 8-ой промузел, ул Производственная, д. 24</t>
  </si>
  <si>
    <t>Протокол проверки вертикальности УС-9</t>
  </si>
  <si>
    <t>План график АМС (антенно-мачтовые сооружения) служба ГТМ</t>
  </si>
  <si>
    <t>План-график</t>
  </si>
  <si>
    <t>Отчет № ТО-047-20 по результатам геодезического обследования антенно-мачтовых сооружений ООО "Газпром трансгаз Сургут"</t>
  </si>
  <si>
    <t xml:space="preserve">Отчет </t>
  </si>
  <si>
    <t xml:space="preserve"> № ТО-047-20</t>
  </si>
  <si>
    <t>Протокол проверки вертикальности антенной опоры УТС ООО "Газпром трансгаз Сургут" на вертодроме "Черная речка", ХМАО-Югре</t>
  </si>
  <si>
    <t>Протокол проверки вертикальности Вертодром "Черная речка"</t>
  </si>
  <si>
    <t xml:space="preserve">Исполнительная документация. Усиление анетнной опоры. БС-76509 "Черная речка" УТС ООО "Газпром трансгаз Сургут" на вертодроме "Черная речка", ХМАО </t>
  </si>
  <si>
    <t>Исполнительная документация Вертодром "Черная речка"</t>
  </si>
  <si>
    <t>Белый Яр</t>
  </si>
  <si>
    <t>Реконструкция местных и внутризоновых РРЛ ООО "Газпром трансгаз Сургут"</t>
  </si>
  <si>
    <t>Обследование строительных конструкций зданий и сооружений</t>
  </si>
  <si>
    <t>449-11-КР2.6</t>
  </si>
  <si>
    <t>ОАО "ГИПРОСВЯЗЬ"</t>
  </si>
  <si>
    <t>Проект санитарно-эпидемиологического заключения</t>
  </si>
  <si>
    <t>449-11-ООС2.43</t>
  </si>
  <si>
    <t>449-11-КР2.1</t>
  </si>
  <si>
    <t>449-11-ООС2.42</t>
  </si>
  <si>
    <t>449-11-КР2.9</t>
  </si>
  <si>
    <t>449-11-ООС2.45</t>
  </si>
  <si>
    <t>449-11-КР2.3</t>
  </si>
  <si>
    <t>449-11-ООС2.44</t>
  </si>
  <si>
    <t>БС 73529 "СТ-Камертон"</t>
  </si>
  <si>
    <t>Отчет</t>
  </si>
  <si>
    <t>189-11-ТЗ</t>
  </si>
  <si>
    <t>ЗАО "Холдинговая компания "РЕГИОН"</t>
  </si>
  <si>
    <t>Демонтаж мачты типа МАР с последующей
установкой в другом месте кровли</t>
  </si>
  <si>
    <t>Конструктивные металлические деталировочные</t>
  </si>
  <si>
    <t>2015/05-ИК-КМД</t>
  </si>
  <si>
    <t>ООО "Инжиниринговая компания"</t>
  </si>
  <si>
    <t>Конструктивные и объемно-планировочные решения</t>
  </si>
  <si>
    <t>2015/05-ИК-КР</t>
  </si>
  <si>
    <t>Устройство заземления и молниезащиты</t>
  </si>
  <si>
    <t>2015/05-ИК-МЗ</t>
  </si>
  <si>
    <t>Заключение
по результатам расчета технического состояния
антенно-мачтового сооружения</t>
  </si>
  <si>
    <t>2015/05-ИК-РР</t>
  </si>
  <si>
    <t>449-11-КР2.24</t>
  </si>
  <si>
    <t>449-11-ООС2.46</t>
  </si>
  <si>
    <t>№ 74524 «ХМАО_Беркут»</t>
  </si>
  <si>
    <t>ООО "ТЕЛКОМ"</t>
  </si>
  <si>
    <t>УРС-24</t>
  </si>
  <si>
    <t>Реконструкция технологической связи "Сургутгазпром" ЦРРЛ</t>
  </si>
  <si>
    <t>Площадка УРС 24. КС-4. Башня 47,5м</t>
  </si>
  <si>
    <t>20366КМ</t>
  </si>
  <si>
    <t>ОАО "УкрНИИпроектсталь-конструкция г.Киев</t>
  </si>
  <si>
    <t>Отчет о техсостоянии строительных конструкций для"Мегафон"</t>
  </si>
  <si>
    <t>ОбследованиеТС металлоконструкций. Расчет несущей способности мачты H=47,6м КС-4</t>
  </si>
  <si>
    <t>1572-860315-ОТС</t>
  </si>
  <si>
    <t>ООО СибСтройСервис г.Новосибирск</t>
  </si>
  <si>
    <t xml:space="preserve">Отчет о техсостоянии строительных конструкций для "Мегафон" </t>
  </si>
  <si>
    <t>ОбследованиеТС металлоконструкций. Расчет несущей способности мачты H=35м 723км газопровода</t>
  </si>
  <si>
    <t>211-860511-ОТС</t>
  </si>
  <si>
    <t>Техническое заключение о состоянии строительных конструкций для "Мегафон"</t>
  </si>
  <si>
    <t xml:space="preserve"> Мачта H=35м 723км газопровода</t>
  </si>
  <si>
    <t>СибСтройСервис г.Новосибирск</t>
  </si>
  <si>
    <t>Техническое заключение о состоянии строительных конструкций для "Вымпелком"</t>
  </si>
  <si>
    <t>Расчет несущей способности конструкции опоры H=48м КС-4</t>
  </si>
  <si>
    <t>ООО "ТелКом г.Пермь</t>
  </si>
  <si>
    <t>ПРС-25</t>
  </si>
  <si>
    <t>Реконструкция техноглогической связи П  "СУРГУТГАЗПРОМ". Участок Сургут - Демьянская.</t>
  </si>
  <si>
    <t>Раздел 2. Книга 16.3253-25-КЖ. ПРС-25(км. 731). Мачта. Фундаменты.</t>
  </si>
  <si>
    <t>Договор - 3253. Арх. № 108916</t>
  </si>
  <si>
    <t>Институт по проектированию объектов газовой промышленности АО "УКРГАЗПРОЕКТ"</t>
  </si>
  <si>
    <t>Раздел 2. Книга 22.3253-26-КЖ. ПРС-26(км. 766). Мачта. Фундаменты.</t>
  </si>
  <si>
    <t>Договор - 3253. Арх. № 108919</t>
  </si>
  <si>
    <t>УРС-27</t>
  </si>
  <si>
    <t>Реконструкция техноглогической связи II  "СУРГУТГАЗПРОМ". Участок Сургут - Демьянская.</t>
  </si>
  <si>
    <t>Раздел 2. Книга 28.3253-27-КЖ. УРС-27(КС-5 Ю.Балыкская). Мачта. Фундаменты.</t>
  </si>
  <si>
    <t>Договор - 3253. Арх. № 108922</t>
  </si>
  <si>
    <t>ПРС-28</t>
  </si>
  <si>
    <t>Раздел 2. Книга 33.3253-28-КЖ. ПРС-28(Куть-Ях). Мачта. Фундаменты.</t>
  </si>
  <si>
    <t>Договор - 3253. Арх. № 108924</t>
  </si>
  <si>
    <t>КП-4 823 км</t>
  </si>
  <si>
    <t>КП-4 823км. МГ</t>
  </si>
  <si>
    <t>Информация отсутствует</t>
  </si>
  <si>
    <t>КП-5 848 км</t>
  </si>
  <si>
    <t>КП-5 848км. МГ</t>
  </si>
  <si>
    <t>ПРС-29</t>
  </si>
  <si>
    <t>ПРС-31</t>
  </si>
  <si>
    <t>ПРС-32</t>
  </si>
  <si>
    <t>УРС-33</t>
  </si>
  <si>
    <t>ПРС-35</t>
  </si>
  <si>
    <t>УРС-36</t>
  </si>
  <si>
    <t>ПРС-37</t>
  </si>
  <si>
    <t>ГРС Тобольская</t>
  </si>
  <si>
    <t>Экспертно-техническое заключение</t>
  </si>
  <si>
    <t xml:space="preserve">Обследование технического состояния АМС </t>
  </si>
  <si>
    <t>Инв. №11478</t>
  </si>
  <si>
    <t>ООО ПТК "Альянс"</t>
  </si>
  <si>
    <t>Технический акт</t>
  </si>
  <si>
    <t>Акт о выполнении работ по геотехническому мониторингу</t>
  </si>
  <si>
    <t>ПРС-38</t>
  </si>
  <si>
    <t>УРС-39</t>
  </si>
  <si>
    <t>Описание, характеристики объекта капитального строительства</t>
  </si>
  <si>
    <t xml:space="preserve"> №350000107760</t>
  </si>
  <si>
    <t>ФГУП "Ростехинвентаризация" (выписка)</t>
  </si>
  <si>
    <t>Расчет несущей способности АМС</t>
  </si>
  <si>
    <t>Обследование, расчет несущей способности АМС</t>
  </si>
  <si>
    <t>КРОС-7220. TU0398-РНС</t>
  </si>
  <si>
    <t>ООО "СК КРОСС"</t>
  </si>
  <si>
    <t>Отклонение АМС от вертикали. УРС-39</t>
  </si>
  <si>
    <t>Измерения отклонения башни, заключение</t>
  </si>
  <si>
    <t>№25425800</t>
  </si>
  <si>
    <t>ИТЦ "Газпром трансгаз Сургут"</t>
  </si>
  <si>
    <t>Отчет по результатам геодезического обследования АМС</t>
  </si>
  <si>
    <t>Результаты определения пространственного положения конструкций</t>
  </si>
  <si>
    <t>№ТО-041-18</t>
  </si>
  <si>
    <t>Отклонение АМС от вертикали. ПРС-40</t>
  </si>
  <si>
    <t>Измерения отклонения башни, заключение.</t>
  </si>
  <si>
    <t>ПРС-41</t>
  </si>
  <si>
    <t>Рабочий проект</t>
  </si>
  <si>
    <t>Генплан, чертежи светоограждения и молниезащиты, чертежи фундаментов, план свай фундамента, чертежи металлоконструкций</t>
  </si>
  <si>
    <t>ООО "ЦентрГазЭнергокомплект"</t>
  </si>
  <si>
    <t xml:space="preserve">Проектная документация </t>
  </si>
  <si>
    <t>20366 КЖИ</t>
  </si>
  <si>
    <t>Свидетельство о праве собственности</t>
  </si>
  <si>
    <t>72 НВ 970984</t>
  </si>
  <si>
    <t>Учреждение юстиции по государственной регистрации прав на недвижимое имущество и сделок с ним на территории Тюменской области</t>
  </si>
  <si>
    <t>Распоряжение о приёмке в эксплуатацию законченного строительством объекта</t>
  </si>
  <si>
    <t>Объединенное муниципальное образование Ярковский район Тюменской области</t>
  </si>
  <si>
    <t>ФГУП "Ростехинвентаризация"</t>
  </si>
  <si>
    <t>Отклонение АМС от вертикали. ПРС-41</t>
  </si>
  <si>
    <t>Архивная справка о наличии сведений</t>
  </si>
  <si>
    <t>Т-656</t>
  </si>
  <si>
    <t>Администрация Ярковского муниципального района</t>
  </si>
  <si>
    <t>Отклонение АМС от вертикали. УРС-42</t>
  </si>
  <si>
    <t>Протокол вертикальности</t>
  </si>
  <si>
    <t>72 НВ 971524</t>
  </si>
  <si>
    <t>Технический паспорт на инженерное сооружение</t>
  </si>
  <si>
    <t>3998-3/4/5/Г1/Г2</t>
  </si>
  <si>
    <t>ПРС Нижнетавдинская</t>
  </si>
  <si>
    <t>Отклонение АМС от вертикали. ПРС Нижнетавдинская.</t>
  </si>
  <si>
    <t>Отклонение АМС от вертикали. ОРС Велижаны.</t>
  </si>
  <si>
    <t>Радиокабельная линия технологической связи КС-11-КС-14, 72 км. ИНВ № 998. Участок связи № 18 НУП 2 (НУП 7)</t>
  </si>
  <si>
    <t>Исполнительная Техническая Документация</t>
  </si>
  <si>
    <t>№GTSRG/1037/22/2016</t>
  </si>
  <si>
    <t>ООО «Прометей»</t>
  </si>
  <si>
    <t>Реконструкция радиорелейной линии связи на участке КС-11 "Богандинская - УРС "Абатская"</t>
  </si>
  <si>
    <t>ПРС-2 "Ялуторовск" Башня высотой H=105м</t>
  </si>
  <si>
    <t>23448-2-КМ "Конструкции металлические"</t>
  </si>
  <si>
    <t>23448-2-АС "Фундаменты"</t>
  </si>
  <si>
    <t>ПРС-3 "Новая-Заимка" Башня высотой H=105м</t>
  </si>
  <si>
    <t>23448-3-КМ "Конструкции металлические"</t>
  </si>
  <si>
    <t>23448-3-АС "Фундаменты"</t>
  </si>
  <si>
    <t>ПРС-4 "Новая-Деревня" Башня высотой H=105м</t>
  </si>
  <si>
    <t>23448-4-КМ "Конструкции металлические"</t>
  </si>
  <si>
    <t>23448-4-АС "Фундаменты"</t>
  </si>
  <si>
    <t>ПРС-44</t>
  </si>
  <si>
    <t>Генплан                  ПРС-44 "Борки" Башня высотой H=53м</t>
  </si>
  <si>
    <t>01.2000-ПРС-44-ГП</t>
  </si>
  <si>
    <t>Исполнительная схема</t>
  </si>
  <si>
    <t>Вертикальность ствола башни                  ПРС-44 "Борки" Башня высотой H=53м</t>
  </si>
  <si>
    <t>ООО "ГазСвязьЭнергоСтрой"</t>
  </si>
  <si>
    <t>Чертеж металоконструкций                 ПРС-44 "Борки" Башня высотой H=53м</t>
  </si>
  <si>
    <t>01.2000-ПРС-44-КМ</t>
  </si>
  <si>
    <t>Чертежи светоограждения и молнезащиты                 ПРС-44 "Борки" Башня высотой H=53м</t>
  </si>
  <si>
    <t>01.2000-ПРС-44-ЭМ</t>
  </si>
  <si>
    <t>Монтажная схема</t>
  </si>
  <si>
    <t>Н-1006-М-Б</t>
  </si>
  <si>
    <t>Чертеж фундаментов                 ПРС-44 "Борки" Башня высотой H=53м</t>
  </si>
  <si>
    <t>01.2000-ПРС-44-КС</t>
  </si>
  <si>
    <t>ТАВП</t>
  </si>
  <si>
    <t>Проект</t>
  </si>
  <si>
    <t>Рабочий проект Тюменская обл., Старый Тобольский тракт 5 км, д. 12, стр. 6, Тюменский АВП</t>
  </si>
  <si>
    <t>ST40/2018/8287     Шифр ST40-T4-KM</t>
  </si>
  <si>
    <t>ООО «БелЭксп»</t>
  </si>
  <si>
    <t>Реконструкция радиорелейной линии связи Уренгой-Сургут-Богандинка. Реконструкция радиорелейной линии связи на участке КС-11, Богандинская-Антипино-ТУМГ-Тюменьгазсвязь. Площадка УРС-2 "Антипино" по адресу г. Тюмень, восточная зона вблизи п. Антипино.</t>
  </si>
  <si>
    <t xml:space="preserve">1611.2.323-КЖ    "Конструкции железобетонные"      </t>
  </si>
  <si>
    <t>ООО «СкайТехнолоджиСервис»</t>
  </si>
  <si>
    <t>УРС-1</t>
  </si>
  <si>
    <t>УРС-1 "Богандинская" Башня высотой H=105м</t>
  </si>
  <si>
    <t>23448-1-КМ "Конструкции металлические"</t>
  </si>
  <si>
    <t>23448-1-АС "Фундаменты"</t>
  </si>
  <si>
    <t>1612.2.323.01.000 - ГП.ВОК"     Генеральный план"</t>
  </si>
  <si>
    <t>ООО "ГАЗСВЯЗЬЭНЕРГОСТРОЙ"</t>
  </si>
  <si>
    <t>1612.2.323.01.000 - ЭО.3                                "Молниезащита и сигнальное освещение"</t>
  </si>
  <si>
    <t>23448-2-АС</t>
  </si>
  <si>
    <t>23448-2-КМ</t>
  </si>
  <si>
    <t>23448-3-АС</t>
  </si>
  <si>
    <t>23448-3-КМ</t>
  </si>
  <si>
    <t>23448-4-АС</t>
  </si>
  <si>
    <t>23448-4-КМ</t>
  </si>
  <si>
    <t>ПРС-5 "Усть-Ламенская" Башня высотой H=70м</t>
  </si>
  <si>
    <t>23448-5-КМ "Конструкции металлические"</t>
  </si>
  <si>
    <t>23448-5-АС "Фундаменты"</t>
  </si>
  <si>
    <r>
      <t>ПРОТОКОЛ №</t>
    </r>
    <r>
      <rPr>
        <sz val="11"/>
        <rFont val="Calibri"/>
        <family val="2"/>
        <charset val="204"/>
        <scheme val="minor"/>
      </rPr>
      <t>1</t>
    </r>
    <r>
      <rPr>
        <sz val="10"/>
        <rFont val="Arial Cyr"/>
        <charset val="204"/>
      </rPr>
      <t xml:space="preserve"> измерения вертикальности ствола башни ПРС-5 "Усть-Ламенская"</t>
    </r>
  </si>
  <si>
    <t>ЗАО "Каскад телеком"</t>
  </si>
  <si>
    <t>Свидетельство о государственной регистрации права   72-НМ №565844</t>
  </si>
  <si>
    <t>Управление федеральной службы государственной регистрации, кадастра и картографии по Тюменской области</t>
  </si>
  <si>
    <t>Кадастровая выписка о здании, сооружении,  обьекте незавершонного строительства</t>
  </si>
  <si>
    <t>Межрайонный отдел №4 филиала федерального государственного бюджетного учреждения "Федеральная кадастровая палата Федеральной службы государственной регистрации кадастра и картографии" по Тюменской области</t>
  </si>
  <si>
    <t>Отклонение АМС от вертикали.
ПРС-5 Усть-Ламенская ЦРРЛ.</t>
  </si>
  <si>
    <t>ИТЦ
ООО "Газпром трансгаз Сургут"</t>
  </si>
  <si>
    <t>Разрешение на ввод обьекта в эксплуатацию</t>
  </si>
  <si>
    <t>Администрация Голышмановского муниципального района</t>
  </si>
  <si>
    <t>Технический план сооружения</t>
  </si>
  <si>
    <t>ООО "Гео-Вектор"</t>
  </si>
  <si>
    <t>Акт №583 приемкт - передачи свидетельств о государственной регистрации прав ОАО "Газпром" на обьекты недвижимого имущества</t>
  </si>
  <si>
    <t>ПРС-6 "Голышманово" Башня высотой H=85м</t>
  </si>
  <si>
    <t>23448-6-КМ "Конструкции металлические"</t>
  </si>
  <si>
    <t>23448-6-АС "Фундаменты"</t>
  </si>
  <si>
    <r>
      <t>ПРОТОКОЛ №</t>
    </r>
    <r>
      <rPr>
        <sz val="11"/>
        <rFont val="Calibri"/>
        <family val="2"/>
        <charset val="204"/>
        <scheme val="minor"/>
      </rPr>
      <t>1</t>
    </r>
    <r>
      <rPr>
        <sz val="10"/>
        <rFont val="Arial Cyr"/>
        <charset val="204"/>
      </rPr>
      <t xml:space="preserve"> измерения вертикальности ствола башни ПРС-6 "Голышманово"</t>
    </r>
  </si>
  <si>
    <t>УРС-7 "Карасульская" Башня высотой H=68м</t>
  </si>
  <si>
    <t>3.03-4-КМ "Заключение о техническом состоянии металлоконструкций мачты Н=68М           (УРС-7)"</t>
  </si>
  <si>
    <t>ООО "Газсвязьэнергострой"</t>
  </si>
  <si>
    <t>ПРС-8 "Первотроицк" Башня высотой H=70м</t>
  </si>
  <si>
    <r>
      <t>ПРОТОКОЛ №</t>
    </r>
    <r>
      <rPr>
        <sz val="11"/>
        <rFont val="Calibri"/>
        <family val="2"/>
        <charset val="204"/>
        <scheme val="minor"/>
      </rPr>
      <t>1</t>
    </r>
    <r>
      <rPr>
        <sz val="10"/>
        <rFont val="Arial Cyr"/>
        <charset val="204"/>
      </rPr>
      <t xml:space="preserve"> измерения вертикальности ствола башни ПРС-8 "Первотроицк"</t>
    </r>
  </si>
  <si>
    <t>ЗАО "Каскад-Телеком"</t>
  </si>
  <si>
    <t>УРС-9 "Ишим" Башня высотой H=70м</t>
  </si>
  <si>
    <t>23448-9-КМ "Конструкции металлические"</t>
  </si>
  <si>
    <t>23448-9-АС "Фундаменты"</t>
  </si>
  <si>
    <r>
      <t>ПРОТОКОЛ №</t>
    </r>
    <r>
      <rPr>
        <sz val="11"/>
        <rFont val="Calibri"/>
        <family val="2"/>
        <charset val="204"/>
        <scheme val="minor"/>
      </rPr>
      <t>1</t>
    </r>
    <r>
      <rPr>
        <sz val="10"/>
        <rFont val="Arial Cyr"/>
        <charset val="204"/>
      </rPr>
      <t xml:space="preserve"> измерения вертикальности ствола башни УРС-9 "Ишим"</t>
    </r>
  </si>
  <si>
    <t>Федеральное агенство кадастра обьектов недвижимости Тюменский филиал, Ишимское городское отделение</t>
  </si>
  <si>
    <t>ПРС-10 "Равнец" Башня высотой H=64,3м</t>
  </si>
  <si>
    <t>3.03-2-КМ "Заключение о техническом состоянии металлоконструкций мачты Н=64,3М        (ПРС-10)"</t>
  </si>
  <si>
    <r>
      <t xml:space="preserve">ПРОТОКОЛ </t>
    </r>
    <r>
      <rPr>
        <sz val="10"/>
        <rFont val="Arial Cyr"/>
        <charset val="204"/>
      </rPr>
      <t xml:space="preserve"> измерения вертикальности ствола башни ПРС-10 "Равнец"</t>
    </r>
  </si>
  <si>
    <t>24142-1-КМ "Реконструкция радиорелейной линии связи на участке КС-11 "Богандинская" - УРС "Абатская" Тюменская обл. мачты Н=64,3М        (ПРС-10)"</t>
  </si>
  <si>
    <t>УРС-11 "Абатская" Башня высотой H=85м</t>
  </si>
  <si>
    <t>23448-10-КМ "Конструкции металлические"</t>
  </si>
  <si>
    <t>23448-10-АС "Фундаменты"</t>
  </si>
  <si>
    <r>
      <t>ПРОТОКОЛ №</t>
    </r>
    <r>
      <rPr>
        <sz val="11"/>
        <rFont val="Calibri"/>
        <family val="2"/>
        <charset val="204"/>
        <scheme val="minor"/>
      </rPr>
      <t>1</t>
    </r>
    <r>
      <rPr>
        <sz val="10"/>
        <rFont val="Arial Cyr"/>
        <charset val="204"/>
      </rPr>
      <t xml:space="preserve"> измерения вертикальности ствола башни УРС-11 "Абатская"</t>
    </r>
  </si>
  <si>
    <t xml:space="preserve">Технический паспорт на инженерное сооружение антенная опора H=85м УРС-11 "Абатская" </t>
  </si>
  <si>
    <t>ФГУП "Ростехинвентаризация Федеральное БТИ" Тюменский филиал Абатское районное отделение</t>
  </si>
  <si>
    <t>SkyMAN R5000-Mm</t>
  </si>
  <si>
    <t>пр 8038
прд 8304</t>
  </si>
  <si>
    <t>пр 8122
прд 8388</t>
  </si>
  <si>
    <t>пр 7926
прд 8192
пр 8038
прд 8304</t>
  </si>
  <si>
    <t>пр 8234
прд 7968
пр 8346
прд 8080</t>
  </si>
  <si>
    <t xml:space="preserve">пр 11405
прд10875 </t>
  </si>
  <si>
    <t>пр 12849
прд13115
пр 12961
прд 13227</t>
  </si>
  <si>
    <t>пр 415,5000
прд 425,5000</t>
  </si>
  <si>
    <t>пр 415,7000
прд 425,7000</t>
  </si>
  <si>
    <t>пр 162,625
прд168,35</t>
  </si>
  <si>
    <t>Район размещения</t>
  </si>
  <si>
    <t>Тюменская область, Ялуторовский район, с, Бердюгино</t>
  </si>
  <si>
    <t>Количество ярусов оттяжек, шт.</t>
  </si>
  <si>
    <t>Высота АМС, м</t>
  </si>
  <si>
    <t>Конструктив АМС (труба/
уголок)</t>
  </si>
  <si>
    <t>Масса АМС, кг</t>
  </si>
  <si>
    <t>ДАО "ВНИПИгаздобыча" г. Саратов</t>
  </si>
  <si>
    <t>Адрес размещения
(город, улица, дом)</t>
  </si>
  <si>
    <t>Наличие лебедки (тип)</t>
  </si>
  <si>
    <t>Наличие паспорта на контур заземления АМС (да/нет)</t>
  </si>
  <si>
    <t>Наличие паспорта СОМ (да/нет)</t>
  </si>
  <si>
    <t>Капитальный ремонт АМС (кроме покраски) год</t>
  </si>
  <si>
    <t>Ремонт фундаментов АМС (год)</t>
  </si>
  <si>
    <t>Координаты размещения АМС (С.Ш.)</t>
  </si>
  <si>
    <t>Координаты размещения АМС (В.Д.)</t>
  </si>
  <si>
    <t>Наличие свидетельства на право собственности (да/нет)</t>
  </si>
  <si>
    <t>Вид прав на земельный участок собственность/ аренда (аренда = договор, собственник)</t>
  </si>
  <si>
    <t>МОЛ
(должность)</t>
  </si>
  <si>
    <t>МОЛ
(ФИО)</t>
  </si>
  <si>
    <t>Ответственный за эксплуатацию АМС
(должность)</t>
  </si>
  <si>
    <t>Ответственный за эксплуатацию АМС (ФИО)</t>
  </si>
  <si>
    <t>Начальник участка №1</t>
  </si>
  <si>
    <t>Управление связи
ООО "Газпром добыча Ямбург"</t>
  </si>
  <si>
    <t>Начальник участка №2</t>
  </si>
  <si>
    <t>Начальник участка №9</t>
  </si>
  <si>
    <t>Начальник участка №12</t>
  </si>
  <si>
    <t>Начальник участка №13</t>
  </si>
  <si>
    <t>Начальник участка
при Заполярной п/п</t>
  </si>
  <si>
    <t>Начальник участка при Заполярной п/п</t>
  </si>
  <si>
    <t>Начальник участка №6</t>
  </si>
  <si>
    <t>Начальник участка №16 ТЦС</t>
  </si>
  <si>
    <t>Начальник участка №8</t>
  </si>
  <si>
    <t>Начальник участка №10</t>
  </si>
  <si>
    <t>Начальник участка №14</t>
  </si>
  <si>
    <t>Начальник участка №15</t>
  </si>
  <si>
    <t>Начальник участка №5</t>
  </si>
  <si>
    <t>Начальник участка №7</t>
  </si>
  <si>
    <t>Начальник участка №11</t>
  </si>
  <si>
    <t>Муравьев К.Ю.</t>
  </si>
  <si>
    <t>Александров А.Д.</t>
  </si>
  <si>
    <t>Начальник участка №19</t>
  </si>
  <si>
    <t>Козырев Д.Н.</t>
  </si>
  <si>
    <t>Начальник участка №18</t>
  </si>
  <si>
    <t>Звонков Я.С.</t>
  </si>
  <si>
    <t>Начальник участка №16</t>
  </si>
  <si>
    <t>Начальник участка №17</t>
  </si>
  <si>
    <t>Ново-Уренгойское ЛПУМГ</t>
  </si>
  <si>
    <t>№
пп</t>
  </si>
  <si>
    <t>Исключено</t>
  </si>
  <si>
    <t>Участок связи №5 Губкинское ЛПУМГ</t>
  </si>
  <si>
    <t>КП-210</t>
  </si>
  <si>
    <t>КП-116</t>
  </si>
  <si>
    <t>Да (включено)</t>
  </si>
  <si>
    <t>КП-212</t>
  </si>
  <si>
    <t>Участок связи №19</t>
  </si>
  <si>
    <t>ПРС "Ощепково"</t>
  </si>
  <si>
    <t>Да (подано)</t>
  </si>
  <si>
    <t>КП-101</t>
  </si>
  <si>
    <t>п. Бобровский</t>
  </si>
  <si>
    <t>ОРС-5</t>
  </si>
  <si>
    <t>Уренгой-Сургут-Демьянка-Богандинка</t>
  </si>
  <si>
    <t>г. Сургут, 8 Промузел, ул. Производственная, 24</t>
  </si>
  <si>
    <t>АМС Узел связи №3</t>
  </si>
  <si>
    <t>Монтаж силами АПГ №2</t>
  </si>
  <si>
    <t>2020-2021</t>
  </si>
  <si>
    <t>Привести в соответствие нормам молниеприемник  АМС</t>
  </si>
  <si>
    <t>КП-1 (645 км)</t>
  </si>
  <si>
    <t>Да (осн)</t>
  </si>
  <si>
    <t>Заполярное-Уренгой</t>
  </si>
  <si>
    <t>2019-2020</t>
  </si>
  <si>
    <t>Восстановить ограждение</t>
  </si>
  <si>
    <t>ПРС "Нижняя Тавда"</t>
  </si>
  <si>
    <t>Радиокабельная система БК-300</t>
  </si>
  <si>
    <t>Самсоновская-ХМ</t>
  </si>
  <si>
    <t>Выполнено</t>
  </si>
  <si>
    <t>Да (уточнить)</t>
  </si>
  <si>
    <t>Сильный крен АМС</t>
  </si>
  <si>
    <t>ПРС-7</t>
  </si>
  <si>
    <t>ЛКП АМС</t>
  </si>
  <si>
    <t>Согласно п. 2.1 Протокола селекторного совещания УС от 23.08.2021 № 75 необходимо включить АМС на вертодроме "Черная речка" в План капитального ремонта . Отв. Муравьев К.Ю., срок 10.09.2021</t>
  </si>
  <si>
    <t>Вертодром
"Черная речка"</t>
  </si>
  <si>
    <t>Богандинская-Абатская</t>
  </si>
  <si>
    <t>В ОЗП фигурирует как ПРС-9</t>
  </si>
  <si>
    <t>ОРС-45
(УРС-1, ОРС-1)</t>
  </si>
  <si>
    <t>Силами СЦС восстановлено ЛКП горизонтального кабельроста и основания АМС УРС-19</t>
  </si>
  <si>
    <t>Да (?)</t>
  </si>
  <si>
    <t>ЗПП</t>
  </si>
  <si>
    <t>ЛКП АМС ГРС Тобольская восстановлено (январь 2021).</t>
  </si>
  <si>
    <t>Статус</t>
  </si>
  <si>
    <t>Подать в план КР2023</t>
  </si>
  <si>
    <t>ДО АМС 2023 (силами ПО)</t>
  </si>
  <si>
    <t>Подано в план ПИР ИТЦ 2022</t>
  </si>
  <si>
    <t>Включено в план ПИР2022 КР</t>
  </si>
  <si>
    <t>Включено в план КР2022</t>
  </si>
  <si>
    <t>Подано в план КР2022</t>
  </si>
  <si>
    <t>ПИР АМС 2023 (силами ПО)</t>
  </si>
  <si>
    <t>ДО АМС 2022 ПС (6 объектов включено, подавали 8)</t>
  </si>
  <si>
    <t>Включено в план ПИР2021 КР</t>
  </si>
  <si>
    <t>Включено в план КР2021</t>
  </si>
  <si>
    <t>Включено в план КР2020</t>
  </si>
  <si>
    <t>Срок</t>
  </si>
  <si>
    <t xml:space="preserve">Включено в ОЗП </t>
  </si>
  <si>
    <t>Объем требуемых работ</t>
  </si>
  <si>
    <t>Участок связи</t>
  </si>
  <si>
    <t>Линия</t>
  </si>
  <si>
    <t>Тазовский</t>
  </si>
  <si>
    <t>Пуровский</t>
  </si>
  <si>
    <t>Сургутский</t>
  </si>
  <si>
    <t>Нижневартовский</t>
  </si>
  <si>
    <t>607 км МГ "Уренгой-Сургут-Челябинск", 
КС-3 "Аганская", Нижневартовский, ХМАО-Югра, Тюменская обл.</t>
  </si>
  <si>
    <t>624 км МГ "Уренгой-Сургут-Челябинск", 
КС-3 "Аганская", Нижневартовский, ХМАО-Югра, Тюменская обл.</t>
  </si>
  <si>
    <t>Нефтеюганский</t>
  </si>
  <si>
    <t>Уватский</t>
  </si>
  <si>
    <t>Тобольский</t>
  </si>
  <si>
    <t>Ярковский</t>
  </si>
  <si>
    <t>Тюменский</t>
  </si>
  <si>
    <t>Ханты-Мансийский</t>
  </si>
  <si>
    <t>Голышмановский</t>
  </si>
  <si>
    <t>Ишимский</t>
  </si>
  <si>
    <t>Абатский</t>
  </si>
  <si>
    <t xml:space="preserve"> Абатский</t>
  </si>
  <si>
    <t>Нижнетавдинский</t>
  </si>
  <si>
    <t>Сладковский</t>
  </si>
  <si>
    <t xml:space="preserve"> Сладковский</t>
  </si>
  <si>
    <t>Викуловский</t>
  </si>
  <si>
    <t>Омутинский</t>
  </si>
  <si>
    <t>Тюменская область, Омутинский</t>
  </si>
  <si>
    <t>Упоровский</t>
  </si>
  <si>
    <t>Заводоуковский</t>
  </si>
  <si>
    <t>Исетский</t>
  </si>
  <si>
    <t>Наличие СЭЗ на эксплуатацию ПРТО (год)</t>
  </si>
  <si>
    <t>Наличие СЭЗ на размещение ПРТО (год)</t>
  </si>
  <si>
    <t>2017 / 2020</t>
  </si>
  <si>
    <t>2016 / 2020</t>
  </si>
  <si>
    <t>2016 / не треб</t>
  </si>
  <si>
    <t>г. Сургут, 
ул. Университетская 1</t>
  </si>
  <si>
    <t>Узел связи №1
(УРС-22)</t>
  </si>
  <si>
    <t>2018 / 2020</t>
  </si>
  <si>
    <t>ОРС п. Демьянка</t>
  </si>
  <si>
    <t>п. Демьянка, 
ул. Лесная, д. 6</t>
  </si>
  <si>
    <t>КП ГРС "Птицефабрика "Тюменская"
(ГРС "Каскара")</t>
  </si>
  <si>
    <t>Значение отклонения от вертикали 2018 год, мм</t>
  </si>
  <si>
    <t>Превышение отклонения от вертикали от допустимого значения 2018, раз</t>
  </si>
  <si>
    <t>Значение отклонения от вертикали 2020 год, мм</t>
  </si>
  <si>
    <t>2018 год: 86 мм - секция 5, 98 мм - секция 6, 95 мм - секция 7, 98 мм - секция 8
2020 год: макс. откл. на секции 5 сост. 87 мм (норма 25 мм)</t>
  </si>
  <si>
    <t>2018: максимальные значения 84 мм -
секция №2 и 45 мм - секция №4)</t>
  </si>
  <si>
    <t>Учесть изменения по распоряжению от 19.05.2021 №036:</t>
  </si>
  <si>
    <t>2018: 129 мм - секция 4,
что превышает допустимое значение 48 мм;
2020: Максимальное отклонение 145 мм на секции 5</t>
  </si>
  <si>
    <t>2018: максимальный крен составляет 44 мм - секция №6</t>
  </si>
  <si>
    <t>Значение отклонения от вертикали 2019 год, мм2</t>
  </si>
  <si>
    <t>Превышение отклонения от вертикали от допустимого значения 2019, раз</t>
  </si>
  <si>
    <t>2019 год: отклонения секций 1, 2, 3 превышают допустимые значения</t>
  </si>
  <si>
    <t>2019 год: секция 1 превышает допустимое значение</t>
  </si>
  <si>
    <t>ОРС-45/ОРС-1 (УРС-1)</t>
  </si>
  <si>
    <t>Ялуторовский</t>
  </si>
  <si>
    <t>Тюменская обл, Ялуторовский р-н, 4 км южнее Богандинский рп, ОРС-45, КС-11 Богандинская, УРС-1</t>
  </si>
  <si>
    <t>Начальник участка</t>
  </si>
  <si>
    <t>Тюменский район</t>
  </si>
  <si>
    <t>г.Тюмень,  Антипино</t>
  </si>
  <si>
    <t>г.Тюмень, ул. Старый Тобольский тракт, 5й км, 12, стр.6</t>
  </si>
  <si>
    <t>Узловая станция 34.104  Антипино (Газпром Телеком)</t>
  </si>
  <si>
    <t>Начальник участка РЛС и АТС</t>
  </si>
  <si>
    <t>Санин А.В. 
(тел. 27-080)</t>
  </si>
  <si>
    <t>г.Тюмень, ул. Старый Тобольский тракт, 7й км, 5</t>
  </si>
  <si>
    <t>ООО "Газпром Телеком"</t>
  </si>
  <si>
    <t>ДЕМОНТИРОВАНА</t>
  </si>
  <si>
    <t>Тюменская область, Тюменский район, п. Борки</t>
  </si>
  <si>
    <t>Тюменская область, Тюменский район, п. Каскара</t>
  </si>
  <si>
    <t>г. Тюмень, ГРС ТЭЦ-1</t>
  </si>
  <si>
    <t>ГРС ТЭЦ-1</t>
  </si>
  <si>
    <t xml:space="preserve">57°05'41" </t>
  </si>
  <si>
    <t>г. Тюмень, ГРС ТЭЦ 2</t>
  </si>
  <si>
    <t>ПД, РД, ТД</t>
  </si>
  <si>
    <t>Отклонение АМС от вертикали</t>
  </si>
  <si>
    <t>Газопровод «Зополярная-Уренгой»</t>
  </si>
  <si>
    <t>Паспорт АМС РРЛ 
ПРС-6 «Заполярная -Уренгой»</t>
  </si>
  <si>
    <t>ЗАО «Ямалгазинвест»</t>
  </si>
  <si>
    <t>Паспорт АМС РРЛ 
ПРС-7 «Заполярная -Уренгой»</t>
  </si>
  <si>
    <t>ОРС-8/ОРС-1</t>
  </si>
  <si>
    <t>отсутствует</t>
  </si>
  <si>
    <t>Рабочие чертежи Радиотехнические сооружения Установка метеодатчиков на башнях радиорелейных линий
связи. РРС г. Ноябрьск</t>
  </si>
  <si>
    <t>ПРОЕКТ
«Установка метеодатчиков на башнях радиорелейных
линий связи»</t>
  </si>
  <si>
    <t>Узел связи №3 г Сургут, ул. Производственная, 24 ООО "Газпром трансгаз Сургут" Расчет санитарно-защитных зон и зон ограничения застройки от воздействия ЭМИ радиопередающих устройств</t>
  </si>
  <si>
    <t>НУП-2
(НУП-7)</t>
  </si>
  <si>
    <t>ПИР 2021 КР</t>
  </si>
  <si>
    <t>2012
КР 2020</t>
  </si>
  <si>
    <t>КР 2020</t>
  </si>
  <si>
    <t>ДО 2022 КР</t>
  </si>
  <si>
    <t>ДО 2022 КР
ПИР 2023 КР</t>
  </si>
  <si>
    <t>ПИР 2023 КР</t>
  </si>
  <si>
    <t>ПИР 2022 КР</t>
  </si>
  <si>
    <t>ПИР 2022 ИТЦ</t>
  </si>
  <si>
    <t>Тип АМС</t>
  </si>
  <si>
    <t>АМС</t>
  </si>
  <si>
    <t>Опора освещения</t>
  </si>
  <si>
    <t>AMC</t>
  </si>
  <si>
    <t>Допустимое отклонение (СП 70.13330.2012 п.4.20.14, таб.4.15)
0,001H для башни,
0, 0007H для мачты), мм</t>
  </si>
  <si>
    <t>Диагностическое обследование</t>
  </si>
  <si>
    <t>Защитное покрытие АМС (год)</t>
  </si>
  <si>
    <t>Требуется покраска. КР 2022</t>
  </si>
  <si>
    <t>КР 2022</t>
  </si>
  <si>
    <t>необходим</t>
  </si>
  <si>
    <t>трубостойка на крыше здания 6м</t>
  </si>
  <si>
    <t>Оборудование размещено на осветительных мачтах</t>
  </si>
  <si>
    <t>По факту вместо МАР-15 стоит трубостойка</t>
  </si>
  <si>
    <t>Оборудование размещено на крыше блок-бокса</t>
  </si>
  <si>
    <t>Трубостойка у основания блок-бокса</t>
  </si>
  <si>
    <t>Подано в план ПИР ИТЦ 2023</t>
  </si>
  <si>
    <t>КР2021:
- замена токоотвода; 
- антикоррозионная окраска; 
- ремонт СОМ</t>
  </si>
  <si>
    <t xml:space="preserve">56°29'23" </t>
  </si>
  <si>
    <t xml:space="preserve">68°4'42" </t>
  </si>
  <si>
    <t xml:space="preserve"> 68°23'47" </t>
  </si>
  <si>
    <t xml:space="preserve"> 69°29'57" </t>
  </si>
  <si>
    <t>56°12'25"</t>
  </si>
  <si>
    <t xml:space="preserve"> 70°34'07" </t>
  </si>
  <si>
    <t>Оборудование, расположенное на АМС УРС-36 (КС-8 "Туртасская")</t>
  </si>
  <si>
    <t>Оборудование, расположенное на АМС УРС-42 (КС-10 "Ярковская")</t>
  </si>
  <si>
    <t>Оборудование, расположенное на АМС ПРС-44 1373 км МГ "Уренгой-Челябинск"</t>
  </si>
  <si>
    <t>Оборудование, расположенное на АМС ПРС-3 Новая Заимка</t>
  </si>
  <si>
    <t xml:space="preserve">Оборудование, расположенное на АМС ПРС-5 Усть-Ламенская </t>
  </si>
  <si>
    <t>Оборудование, расположенное на АМС УРС-7 (КС-13 "Карасульская")</t>
  </si>
  <si>
    <t>Оборудование, расположенное на АМС УРС-9 (Ишимское ЛПУМГ)</t>
  </si>
  <si>
    <t xml:space="preserve">Оборудование, расположенное на АМС ПРС-10 Равнец </t>
  </si>
  <si>
    <t>Оборудование, расположенное на АМС УРС-11 Абатская</t>
  </si>
  <si>
    <t>Оборудование, расположенное на АМС ГРС п. Абатский</t>
  </si>
  <si>
    <t>Оборудование, расположенное на трубостойке (на крыше жилого дома) ОРС п. Демьянка</t>
  </si>
  <si>
    <t>Проектируемое WiMIC-6000</t>
  </si>
  <si>
    <t>Проектируемое МИК-РЛ-11Р</t>
  </si>
  <si>
    <t>Туртасское ЛПУМГ, КП-1 1079 км МГ "Уренгой-Челябинск"</t>
  </si>
  <si>
    <t>Туртасское ЛПУМГ, КП-2 1080 км МГ "Уренгой-Челябинск"</t>
  </si>
  <si>
    <t>Конденсатопровод Уренгой - Сургут (II нитка). Участок км 107 - км 288</t>
  </si>
  <si>
    <t>1210-ТО.5</t>
  </si>
  <si>
    <t>Рабочая документация. Схема временной организации радиосвязи. Материалы технического обследования. ПРС5 132 км</t>
  </si>
  <si>
    <t>ООО "Газпром ВНИИГАЗ" Филиал ООО "Научно-исследовательский институт природных газов и газовых технологий - Газпром ВНИИГАЗ" в г. Ухта</t>
  </si>
  <si>
    <t>Конструкция мачты А-105</t>
  </si>
  <si>
    <t>Образец (шаблон)</t>
  </si>
  <si>
    <t>Значение отклонения от вертикали 2021 год, мм2</t>
  </si>
  <si>
    <t>Превышение отклонения от вертикали от допустимого значения 2021, раз2</t>
  </si>
  <si>
    <t>Август 2021. АМС на балансе УС. ИТЦ направил письмо о превышении отклонения почти на 1 м (август 2021). По инф. от СЦС нам мачта не нужна, но ЛПУМГ просит ее не демонтировать, т.к. они используют ее в качестве молниеприемника.
Направлено письмо 35/22-2736-01 от 20.08.2021 "О передаче объекта основных средств" в ЮБ ЛПУМГ.
Получен ответ 13/20-0097-02 от 17.01.2022 "О передаче объекта основных средств" (не принимаю на баланс).
АМС будет демонтирована силами СЦС (для монтажа на объекте "АВП Горноправдинск".</t>
  </si>
  <si>
    <t>Мероприятие</t>
  </si>
  <si>
    <t>Ответственный</t>
  </si>
  <si>
    <t>Ожидается демонтаж АМС силами СЦС не позднее мая 2022. (Внести в ППП 2022?)</t>
  </si>
  <si>
    <t>В 2021 году выполнено трижды:
18.02.2021 113 мм
05.08.2021 124 мм
30.11.2021 101 мм</t>
  </si>
  <si>
    <t>В 2021 выполнено дважды:
26.08.2021 99 мм
14.12.2021 107 мм</t>
  </si>
  <si>
    <t>В 2021 году выполнено трижды:
09.06.2021 156 мм
01.07.2021 164 мм
01.12.2021 142 мм</t>
  </si>
  <si>
    <t>Протокол от 28.01.2021 - в счет плана 2020 года.</t>
  </si>
  <si>
    <t>Дополнительно предоставлен протокол от 28.01.2021 - в счет плана 2020 года (откл. 33 мм).</t>
  </si>
  <si>
    <t>Наличие отклонения (да/нет/нет данных)</t>
  </si>
  <si>
    <t>нет данных</t>
  </si>
  <si>
    <t>Да. Проведено. АМС и ограждение ПРС. СК "Спецстроймонтаж"</t>
  </si>
  <si>
    <t>Бумажная и электронная</t>
  </si>
  <si>
    <t>Собственник АМС - ООО "Газпром добыча Ямбург"</t>
  </si>
  <si>
    <t>ДОАО "ВНИПИгаздобыча" ОАО "ГАЗПРОМ"</t>
  </si>
  <si>
    <t>Молниезащита не соответствует нормам, 
высота штыря ниже высоты антенны.</t>
  </si>
  <si>
    <t>не проводился</t>
  </si>
  <si>
    <t>не проводилось</t>
  </si>
  <si>
    <t>необходимость ремонта фундамента АМС</t>
  </si>
  <si>
    <t>ПАО «Вымпел-Коммуникации», ООО "Новатэк-Таркосаленефтегаз"</t>
  </si>
  <si>
    <t>ПАО "Ростелеком", ООО "Газпром переработка", ООО "ГДЯ"</t>
  </si>
  <si>
    <t>ПАО "Ростелеком;
ООО "Газпром добыча Ямбург";
ООО «Газпром переработка»;
ООО «Т2 Мобайл»</t>
  </si>
  <si>
    <t>ПАО "Ростелеком;
ООО "Газпром добыча Ямбург";
ООО «Газпром переработка»;
ПАО «Сибирская нефтегазовая компания»;
ОАО «Севернефтегазпром»</t>
  </si>
  <si>
    <t>КР 2019
ПИР 2021 КР
КР 2023</t>
  </si>
  <si>
    <t>необходим капитальный ремонт АМС</t>
  </si>
  <si>
    <t>Необходим капитальный ремонт АМС. 
КР 2022</t>
  </si>
  <si>
    <t>да 
(№ 72НЛ 074664 от 24.06.2008)</t>
  </si>
  <si>
    <t>да
(№ 72НЛ 074663 от 24.06.2008)</t>
  </si>
  <si>
    <t>Договор аренды № 34-12 (В65-189312) от 03.05.2012. Территориальное управление Федерального агенства по управлению государственным имуществом в ЯНАО</t>
  </si>
  <si>
    <t>да
(№ 72НЛ 074662 от 24.06.2008)</t>
  </si>
  <si>
    <t>Договор аренды № 74-11 D65-163012 от 09.12.2011 (ДС № 81-12 D65-163012 от 23.10.2012). Территориальное управление Федерального агенства по управлению государственным имуществом в ЯНАО</t>
  </si>
  <si>
    <t>Начальник участка №3</t>
  </si>
  <si>
    <t>Фомичев А.В.</t>
  </si>
  <si>
    <t>УТЖУ "Газпром переработка"</t>
  </si>
  <si>
    <t>Газпром добыча Ноябрьск</t>
  </si>
  <si>
    <t>Собственник АМС - ООО "Газпром добыча Ноябрьск"</t>
  </si>
  <si>
    <t>нач.участка №4 НЦС</t>
  </si>
  <si>
    <t xml:space="preserve">Осипов Антон Иванович   </t>
  </si>
  <si>
    <t xml:space="preserve">ООО «Газпром переработка»
УТЖУ 
ООО «Газпром добыча Ноябрьск»
ПАО «Вымпел-Коммуникации»
ПАО «Ростелеком» 
ООО «Т2 Мобайл» 
</t>
  </si>
  <si>
    <t>собственник</t>
  </si>
  <si>
    <t>Ст. мастер ЛЭУ</t>
  </si>
  <si>
    <t xml:space="preserve">Черепанов И.Д. </t>
  </si>
  <si>
    <t>Черепанов И. Д.</t>
  </si>
  <si>
    <t>Начальник ЛЭУ</t>
  </si>
  <si>
    <t>Молодкин Д.А.</t>
  </si>
  <si>
    <t>РАО "Газпром" Гипрогазцентр , г. Н.Новгород</t>
  </si>
  <si>
    <t>Пояса из уголка, обрешетка трубчатая</t>
  </si>
  <si>
    <t>Необходим КР АМС. Ремонт анкерных устройств, молниезащиты, восстановления вертикальности ствола АМС, ремонт фундамента под АМС</t>
  </si>
  <si>
    <t>нет данных (запрошено в Губкинском ЛПУМГ - участок)</t>
  </si>
  <si>
    <t>имеет антикоррозийное покрытие</t>
  </si>
  <si>
    <t>Исключить, не используется (участок)</t>
  </si>
  <si>
    <t>собственность</t>
  </si>
  <si>
    <t>Начальник службы САиМО</t>
  </si>
  <si>
    <t>Демин А.А.</t>
  </si>
  <si>
    <t>Объект передан Вынгапуровским ЛПУМГ. Документация не предоставлена.</t>
  </si>
  <si>
    <t>Объект находится в зоне ответственности Вынгапуровского ЛПУМГ</t>
  </si>
  <si>
    <t>требуется покраска</t>
  </si>
  <si>
    <t>ОРС-8 (ОРС-1)</t>
  </si>
  <si>
    <t>Заполярное-Уренгой (Уренгой-Сургут-Демьянка-Богандинка)</t>
  </si>
  <si>
    <t>Подано в план КР2023</t>
  </si>
  <si>
    <t>Включено в план КР2023</t>
  </si>
  <si>
    <t>Да (восстановление ЛКП АМС, замена молниеприемника, токоотвода, заземления, СОМ)</t>
  </si>
  <si>
    <t>КР площадки и АМС</t>
  </si>
  <si>
    <t>Оборудование, расположенное на АМС КП 1151 км ГРС "Тобольская"</t>
  </si>
  <si>
    <t>БШПД WiMIC-6000 (на ПРС-37)</t>
  </si>
  <si>
    <t>БШПД WiMIC-6000 (на КП 1151 км ГРС "Тобольская")</t>
  </si>
  <si>
    <t>Оборудование, расположенное на АМС ПРС-37</t>
  </si>
  <si>
    <t>Мачта "Унжа"</t>
  </si>
  <si>
    <t>Мачта МАР-65</t>
  </si>
  <si>
    <t>Мачта MAP-35</t>
  </si>
  <si>
    <t>Мачта MAP-40</t>
  </si>
  <si>
    <t>Мачта ПМС-29,3</t>
  </si>
  <si>
    <t>Мачта ПМС-24</t>
  </si>
  <si>
    <t>Мачта МАР-40</t>
  </si>
  <si>
    <t>Да (ЛКП). КР ЛКП АМС на ГКС Заполярном НГКМ)</t>
  </si>
  <si>
    <t>Да (осн). ЛКП заявлено, но краситься не будет.</t>
  </si>
  <si>
    <t>Кад.№ АМС - 72:17:0000000:5964
Кад. № ЗУ - 72:17:0504001:325</t>
  </si>
  <si>
    <t>60°4'90"</t>
  </si>
  <si>
    <t xml:space="preserve"> 71°35'5,0" </t>
  </si>
  <si>
    <t xml:space="preserve">59°47'9,0" </t>
  </si>
  <si>
    <t xml:space="preserve"> 70°45'4,0" </t>
  </si>
  <si>
    <t>66˚04΄13"</t>
  </si>
  <si>
    <t>78˚36΄23"</t>
  </si>
  <si>
    <t>78˚35΄25"</t>
  </si>
  <si>
    <t>66˚04'12"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</si>
</sst>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0.0"/>
    <numFmt numFmtId="165" formatCode="0.000"/>
    <numFmt numFmtId="166" formatCode="[$-F419]yyyy\,\ mmmm;@"/>
  </numFmts>
  <fonts count="89">
    <font>
      <sz val="10"/>
      <name val="Arial Cyr"/>
      <charset val="204"/>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0"/>
      <name val="Arial Cyr"/>
      <charset val="204"/>
    </font>
    <font>
      <b/>
      <sz val="14"/>
      <name val="Arial Cyr"/>
      <charset val="204"/>
    </font>
    <font>
      <b/>
      <sz val="10"/>
      <name val="Arial Cyr"/>
      <charset val="204"/>
    </font>
    <font>
      <b/>
      <sz val="10"/>
      <name val="Arial"/>
      <family val="2"/>
      <charset val="204"/>
    </font>
    <font>
      <sz val="10"/>
      <name val="Arial"/>
      <family val="2"/>
      <charset val="204"/>
    </font>
    <font>
      <u/>
      <sz val="8.5"/>
      <color theme="10"/>
      <name val="Arial Cyr"/>
      <charset val="204"/>
    </font>
    <font>
      <sz val="10"/>
      <color theme="1"/>
      <name val="Arial"/>
      <family val="2"/>
      <charset val="204"/>
    </font>
    <font>
      <b/>
      <sz val="12"/>
      <color theme="1"/>
      <name val="Times New Roman"/>
      <family val="1"/>
      <charset val="204"/>
    </font>
    <font>
      <sz val="10"/>
      <color rgb="FFFF0000"/>
      <name val="Arial"/>
      <family val="2"/>
      <charset val="204"/>
    </font>
    <font>
      <b/>
      <sz val="9"/>
      <color indexed="81"/>
      <name val="Tahoma"/>
      <family val="2"/>
      <charset val="204"/>
    </font>
    <font>
      <sz val="10"/>
      <name val="Times New Roman"/>
      <family val="1"/>
      <charset val="204"/>
    </font>
    <font>
      <sz val="10"/>
      <color rgb="FF000000"/>
      <name val="Arial"/>
      <family val="2"/>
      <charset val="204"/>
    </font>
    <font>
      <vertAlign val="superscript"/>
      <sz val="10"/>
      <name val="Arial Cyr"/>
      <charset val="204"/>
    </font>
    <font>
      <sz val="10"/>
      <color theme="1"/>
      <name val="Arial Cyr"/>
      <charset val="204"/>
    </font>
    <font>
      <sz val="11"/>
      <name val="Arial Cyr"/>
      <charset val="204"/>
    </font>
    <font>
      <sz val="10"/>
      <color rgb="FFFF0000"/>
      <name val="Arial Cyr"/>
      <charset val="204"/>
    </font>
    <font>
      <sz val="10"/>
      <color rgb="FF000000"/>
      <name val="Arial Cyr"/>
      <charset val="204"/>
    </font>
    <font>
      <sz val="10"/>
      <color theme="0" tint="-0.14999847407452621"/>
      <name val="Arial"/>
      <family val="2"/>
      <charset val="204"/>
    </font>
    <font>
      <sz val="10"/>
      <color theme="0" tint="-0.14999847407452621"/>
      <name val="Arial Cyr"/>
      <charset val="204"/>
    </font>
    <font>
      <sz val="9"/>
      <color indexed="81"/>
      <name val="Tahoma"/>
      <family val="2"/>
      <charset val="204"/>
    </font>
    <font>
      <b/>
      <sz val="14"/>
      <name val="Times New Roman"/>
      <family val="1"/>
      <charset val="204"/>
    </font>
    <font>
      <b/>
      <sz val="10"/>
      <name val="Times New Roman"/>
      <family val="1"/>
      <charset val="204"/>
    </font>
    <font>
      <sz val="9"/>
      <name val="Times New Roman"/>
      <family val="1"/>
      <charset val="204"/>
    </font>
    <font>
      <sz val="10"/>
      <name val="Arial Cyr"/>
      <family val="2"/>
      <charset val="204"/>
    </font>
    <font>
      <sz val="10"/>
      <name val="Calibri"/>
      <family val="2"/>
      <charset val="204"/>
    </font>
    <font>
      <sz val="12"/>
      <color indexed="8"/>
      <name val="Times New Roman"/>
      <family val="1"/>
      <charset val="204"/>
    </font>
    <font>
      <sz val="12"/>
      <name val="Times New Roman"/>
      <family val="1"/>
      <charset val="204"/>
    </font>
    <font>
      <sz val="10"/>
      <color indexed="8"/>
      <name val="Times New Roman"/>
      <family val="1"/>
      <charset val="204"/>
    </font>
    <font>
      <sz val="11"/>
      <color indexed="8"/>
      <name val="Arial"/>
      <family val="2"/>
      <charset val="204"/>
    </font>
    <font>
      <b/>
      <sz val="12"/>
      <name val="Arial Cyr"/>
      <charset val="204"/>
    </font>
    <font>
      <vertAlign val="superscript"/>
      <sz val="14"/>
      <name val="Arial"/>
      <family val="2"/>
      <charset val="204"/>
    </font>
    <font>
      <b/>
      <sz val="14"/>
      <color theme="1"/>
      <name val="Arial Cyr"/>
      <charset val="204"/>
    </font>
    <font>
      <sz val="9"/>
      <name val="Arial Cyr"/>
      <charset val="204"/>
    </font>
    <font>
      <sz val="12"/>
      <name val="Arial Cyr"/>
      <charset val="204"/>
    </font>
    <font>
      <sz val="12"/>
      <name val="Tahoma"/>
      <family val="2"/>
      <charset val="204"/>
    </font>
    <font>
      <sz val="12"/>
      <name val="Arial"/>
      <family val="2"/>
      <charset val="204"/>
    </font>
    <font>
      <sz val="10"/>
      <name val="Tahoma"/>
      <family val="2"/>
      <charset val="204"/>
    </font>
    <font>
      <sz val="10"/>
      <name val="Arial Unicode MS"/>
      <family val="2"/>
      <charset val="204"/>
    </font>
    <font>
      <sz val="11"/>
      <color theme="1"/>
      <name val="Calibri"/>
      <family val="2"/>
      <scheme val="minor"/>
    </font>
    <font>
      <sz val="10"/>
      <color rgb="FF000000"/>
      <name val="Calibri"/>
      <family val="2"/>
      <charset val="204"/>
      <scheme val="minor"/>
    </font>
    <font>
      <sz val="10"/>
      <name val="Calibri"/>
      <family val="2"/>
      <charset val="204"/>
      <scheme val="minor"/>
    </font>
    <font>
      <sz val="11"/>
      <name val="Calibri"/>
      <family val="2"/>
      <charset val="204"/>
      <scheme val="minor"/>
    </font>
    <font>
      <b/>
      <sz val="10"/>
      <name val="Calibri"/>
      <family val="2"/>
      <charset val="204"/>
      <scheme val="minor"/>
    </font>
    <font>
      <b/>
      <sz val="14"/>
      <name val="Calibri"/>
      <family val="2"/>
      <charset val="204"/>
      <scheme val="minor"/>
    </font>
    <font>
      <vertAlign val="superscript"/>
      <sz val="14"/>
      <name val="Arial Cyr"/>
      <charset val="204"/>
    </font>
    <font>
      <b/>
      <sz val="12"/>
      <name val="Times New Roman"/>
      <family val="1"/>
      <charset val="204"/>
    </font>
    <font>
      <sz val="12"/>
      <color theme="1"/>
      <name val="Times New Roman"/>
      <family val="1"/>
      <charset val="204"/>
    </font>
    <font>
      <sz val="12"/>
      <color rgb="FF000000"/>
      <name val="Times New Roman"/>
      <family val="1"/>
      <charset val="204"/>
    </font>
    <font>
      <sz val="11"/>
      <color theme="1"/>
      <name val="Times New Roman"/>
      <family val="1"/>
      <charset val="204"/>
    </font>
    <font>
      <sz val="12"/>
      <color theme="1"/>
      <name val="Calibri"/>
      <family val="2"/>
      <charset val="204"/>
      <scheme val="minor"/>
    </font>
    <font>
      <b/>
      <sz val="10"/>
      <color rgb="FFFF0000"/>
      <name val="Arial Cyr"/>
      <charset val="204"/>
    </font>
    <font>
      <sz val="9"/>
      <color rgb="FFFF0000"/>
      <name val="Arial Cyr"/>
      <charset val="204"/>
    </font>
    <font>
      <sz val="11"/>
      <name val="Times New Roman"/>
      <family val="1"/>
      <charset val="204"/>
    </font>
    <font>
      <u/>
      <sz val="8.5"/>
      <color rgb="FF0000FF"/>
      <name val="Arial Cyr"/>
      <charset val="204"/>
    </font>
    <font>
      <sz val="10"/>
      <color theme="1"/>
      <name val="Times New Roman"/>
      <family val="1"/>
      <charset val="204"/>
    </font>
    <font>
      <sz val="8"/>
      <name val="Arial"/>
      <family val="2"/>
      <charset val="204"/>
    </font>
    <font>
      <u/>
      <sz val="13"/>
      <name val="Times New Roman"/>
      <family val="1"/>
      <charset val="204"/>
    </font>
    <font>
      <sz val="14"/>
      <name val="Arial Cyr"/>
      <charset val="204"/>
    </font>
    <font>
      <b/>
      <sz val="10"/>
      <color theme="1"/>
      <name val="Times New Roman"/>
      <family val="1"/>
      <charset val="204"/>
    </font>
    <font>
      <b/>
      <sz val="8"/>
      <name val="Arial"/>
      <family val="2"/>
      <charset val="204"/>
    </font>
    <font>
      <sz val="11"/>
      <color rgb="FFFF0000"/>
      <name val="Calibri"/>
      <family val="2"/>
      <charset val="204"/>
      <scheme val="minor"/>
    </font>
    <font>
      <b/>
      <sz val="11"/>
      <color theme="0"/>
      <name val="Calibri"/>
      <family val="2"/>
      <scheme val="minor"/>
    </font>
    <font>
      <sz val="11"/>
      <color theme="1"/>
      <name val="Calibri"/>
      <family val="2"/>
      <charset val="204"/>
    </font>
    <font>
      <sz val="11"/>
      <color theme="1"/>
      <name val="Calibri"/>
      <family val="2"/>
      <charset val="204"/>
      <scheme val="minor"/>
    </font>
    <font>
      <sz val="14"/>
      <color theme="1"/>
      <name val="Calibri"/>
      <family val="2"/>
      <charset val="204"/>
      <scheme val="minor"/>
    </font>
    <font>
      <b/>
      <sz val="10"/>
      <color theme="0"/>
      <name val="Arial Cyr"/>
      <charset val="204"/>
    </font>
    <font>
      <b/>
      <sz val="10"/>
      <color theme="0"/>
      <name val="Arial"/>
      <family val="2"/>
      <charset val="204"/>
    </font>
    <font>
      <b/>
      <sz val="10"/>
      <color theme="1"/>
      <name val="Arial Cyr"/>
      <charset val="204"/>
    </font>
    <font>
      <b/>
      <sz val="10"/>
      <color theme="1"/>
      <name val="Arial"/>
      <family val="2"/>
      <charset val="204"/>
    </font>
    <font>
      <u/>
      <sz val="8.5"/>
      <name val="Arial Cyr"/>
      <charset val="204"/>
    </font>
    <font>
      <sz val="10"/>
      <color theme="1"/>
      <name val="Calibri"/>
      <family val="2"/>
      <scheme val="minor"/>
    </font>
    <font>
      <sz val="10"/>
      <color theme="1"/>
      <name val="Calibri"/>
      <family val="2"/>
      <charset val="204"/>
      <scheme val="minor"/>
    </font>
    <font>
      <sz val="10"/>
      <name val="Calibri"/>
      <family val="2"/>
      <scheme val="minor"/>
    </font>
    <font>
      <sz val="10"/>
      <color rgb="FFFF0000"/>
      <name val="Calibri"/>
      <family val="2"/>
      <charset val="204"/>
      <scheme val="minor"/>
    </font>
    <font>
      <b/>
      <sz val="11"/>
      <color theme="1"/>
      <name val="Calibri"/>
      <family val="2"/>
      <scheme val="minor"/>
    </font>
    <font>
      <sz val="8.5"/>
      <name val="Arial Cyr"/>
      <charset val="204"/>
    </font>
    <font>
      <sz val="8.5"/>
      <color theme="1"/>
      <name val="Arial Cyr"/>
      <charset val="204"/>
    </font>
    <font>
      <sz val="10"/>
      <color theme="1"/>
      <name val="Calibri"/>
      <family val="2"/>
      <charset val="204"/>
      <scheme val="minor"/>
    </font>
    <font>
      <sz val="11"/>
      <color theme="1"/>
      <name val="Calibri"/>
      <family val="2"/>
      <charset val="204"/>
      <scheme val="minor"/>
    </font>
    <font>
      <sz val="10"/>
      <color theme="1"/>
      <name val="Calibri"/>
      <family val="2"/>
      <charset val="204"/>
      <scheme val="minor"/>
    </font>
    <font>
      <sz val="12"/>
      <color theme="1"/>
      <name val="Times New Roman"/>
      <family val="1"/>
      <charset val="204"/>
    </font>
    <font>
      <sz val="12"/>
      <name val="Times New Roman"/>
      <family val="1"/>
      <charset val="204"/>
    </font>
    <font>
      <sz val="11"/>
      <color rgb="FF9C0006"/>
      <name val="Calibri"/>
      <family val="2"/>
      <charset val="204"/>
      <scheme val="minor"/>
    </font>
  </fonts>
  <fills count="13">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indexed="9"/>
        <bgColor indexed="64"/>
      </patternFill>
    </fill>
    <fill>
      <patternFill patternType="solid">
        <fgColor rgb="FFFFFFFF"/>
        <bgColor indexed="64"/>
      </patternFill>
    </fill>
    <fill>
      <patternFill patternType="solid">
        <fgColor theme="4"/>
        <bgColor theme="4"/>
      </patternFill>
    </fill>
    <fill>
      <patternFill patternType="solid">
        <fgColor theme="4" tint="0.79998168889431442"/>
        <bgColor indexed="64"/>
      </patternFill>
    </fill>
    <fill>
      <patternFill patternType="solid">
        <fgColor rgb="FFFFC000"/>
        <bgColor indexed="64"/>
      </patternFill>
    </fill>
    <fill>
      <patternFill patternType="solid">
        <fgColor rgb="FF92D050"/>
        <bgColor indexed="64"/>
      </patternFill>
    </fill>
    <fill>
      <patternFill patternType="solid">
        <fgColor theme="4" tint="-0.249977111117893"/>
        <bgColor indexed="64"/>
      </patternFill>
    </fill>
    <fill>
      <patternFill patternType="solid">
        <fgColor rgb="FFFF0000"/>
        <bgColor indexed="64"/>
      </patternFill>
    </fill>
    <fill>
      <patternFill patternType="solid">
        <fgColor rgb="FFFFC7CE"/>
      </patternFill>
    </fill>
  </fills>
  <borders count="3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bottom style="medium">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style="medium">
        <color indexed="64"/>
      </bottom>
      <diagonal/>
    </border>
    <border>
      <left style="thin">
        <color indexed="64"/>
      </left>
      <right/>
      <top/>
      <bottom style="medium">
        <color indexed="64"/>
      </bottom>
      <diagonal/>
    </border>
    <border>
      <left style="thin">
        <color theme="1"/>
      </left>
      <right style="thin">
        <color theme="1"/>
      </right>
      <top style="thin">
        <color theme="1"/>
      </top>
      <bottom style="thin">
        <color theme="1"/>
      </bottom>
      <diagonal/>
    </border>
    <border>
      <left style="thin">
        <color theme="1"/>
      </left>
      <right style="thin">
        <color theme="1"/>
      </right>
      <top style="thin">
        <color theme="1"/>
      </top>
      <bottom/>
      <diagonal/>
    </border>
    <border>
      <left/>
      <right/>
      <top style="thin">
        <color theme="0" tint="-0.14999847407452621"/>
      </top>
      <bottom/>
      <diagonal/>
    </border>
    <border>
      <left/>
      <right/>
      <top style="thin">
        <color theme="0" tint="-0.14999847407452621"/>
      </top>
      <bottom style="thin">
        <color theme="0" tint="-0.14999847407452621"/>
      </bottom>
      <diagonal/>
    </border>
    <border>
      <left/>
      <right/>
      <top/>
      <bottom style="thin">
        <color theme="0" tint="-0.14999847407452621"/>
      </bottom>
      <diagonal/>
    </border>
    <border>
      <left/>
      <right style="thin">
        <color theme="0" tint="-0.14999847407452621"/>
      </right>
      <top/>
      <bottom/>
      <diagonal/>
    </border>
    <border>
      <left/>
      <right style="thin">
        <color theme="0" tint="-0.14999847407452621"/>
      </right>
      <top style="thin">
        <color theme="0" tint="-0.14999847407452621"/>
      </top>
      <bottom/>
      <diagonal/>
    </border>
    <border>
      <left/>
      <right style="thin">
        <color theme="0" tint="-0.14999847407452621"/>
      </right>
      <top/>
      <bottom style="thin">
        <color theme="0" tint="-0.14999847407452621"/>
      </bottom>
      <diagonal/>
    </border>
    <border>
      <left/>
      <right style="thin">
        <color theme="0" tint="-0.14999847407452621"/>
      </right>
      <top style="thin">
        <color theme="0" tint="-0.14999847407452621"/>
      </top>
      <bottom style="thin">
        <color theme="0" tint="-0.14999847407452621"/>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style="thin">
        <color theme="0" tint="-0.14999847407452621"/>
      </left>
      <right style="thin">
        <color theme="0" tint="-0.14999847407452621"/>
      </right>
      <top/>
      <bottom/>
      <diagonal/>
    </border>
    <border>
      <left style="thin">
        <color theme="0" tint="-0.14999847407452621"/>
      </left>
      <right style="thin">
        <color theme="0" tint="-0.14999847407452621"/>
      </right>
      <top/>
      <bottom style="thin">
        <color theme="0" tint="-0.14999847407452621"/>
      </bottom>
      <diagonal/>
    </border>
    <border>
      <left style="thin">
        <color theme="0" tint="-0.14999847407452621"/>
      </left>
      <right style="thin">
        <color theme="0" tint="-0.14999847407452621"/>
      </right>
      <top style="thin">
        <color theme="0" tint="-0.14999847407452621"/>
      </top>
      <bottom/>
      <diagonal/>
    </border>
    <border>
      <left style="thin">
        <color theme="0" tint="-0.14999847407452621"/>
      </left>
      <right/>
      <top style="thin">
        <color theme="0" tint="-0.14999847407452621"/>
      </top>
      <bottom style="thin">
        <color theme="0" tint="-0.14999847407452621"/>
      </bottom>
      <diagonal/>
    </border>
    <border>
      <left style="thin">
        <color theme="0" tint="-0.14999847407452621"/>
      </left>
      <right/>
      <top/>
      <bottom style="thin">
        <color theme="0" tint="-0.14999847407452621"/>
      </bottom>
      <diagonal/>
    </border>
    <border>
      <left style="thin">
        <color theme="0" tint="-0.14999847407452621"/>
      </left>
      <right/>
      <top style="thin">
        <color theme="0" tint="-0.14999847407452621"/>
      </top>
      <bottom/>
      <diagonal/>
    </border>
  </borders>
  <cellStyleXfs count="10">
    <xf numFmtId="0" fontId="0" fillId="0" borderId="0"/>
    <xf numFmtId="0" fontId="8" fillId="0" borderId="0" applyNumberFormat="0" applyFill="0" applyBorder="0" applyAlignment="0" applyProtection="0"/>
    <xf numFmtId="0" fontId="10" fillId="0" borderId="0"/>
    <xf numFmtId="0" fontId="10" fillId="0" borderId="0"/>
    <xf numFmtId="0" fontId="10" fillId="0" borderId="0"/>
    <xf numFmtId="0" fontId="10" fillId="0" borderId="0"/>
    <xf numFmtId="0" fontId="6" fillId="0" borderId="0"/>
    <xf numFmtId="0" fontId="11" fillId="0" borderId="0" applyNumberFormat="0" applyFill="0" applyBorder="0" applyAlignment="0" applyProtection="0">
      <alignment vertical="top"/>
      <protection locked="0"/>
    </xf>
    <xf numFmtId="0" fontId="44" fillId="0" borderId="0"/>
    <xf numFmtId="0" fontId="88" fillId="12" borderId="0" applyNumberFormat="0" applyBorder="0" applyAlignment="0" applyProtection="0"/>
  </cellStyleXfs>
  <cellXfs count="797">
    <xf numFmtId="0" fontId="0" fillId="0" borderId="0" xfId="0"/>
    <xf numFmtId="0" fontId="8" fillId="0" borderId="1" xfId="0" applyFont="1" applyBorder="1" applyAlignment="1">
      <alignment horizontal="center" vertical="center" wrapText="1"/>
    </xf>
    <xf numFmtId="0" fontId="9" fillId="0" borderId="1" xfId="0" applyFont="1" applyBorder="1" applyAlignment="1">
      <alignment horizontal="center" vertical="center" wrapText="1"/>
    </xf>
    <xf numFmtId="0" fontId="0" fillId="0" borderId="1" xfId="0" applyBorder="1" applyAlignment="1">
      <alignment horizontal="center" vertical="center" wrapText="1"/>
    </xf>
    <xf numFmtId="0" fontId="0" fillId="0" borderId="1" xfId="0" applyFont="1" applyBorder="1" applyAlignment="1">
      <alignment horizontal="center" vertical="center" wrapText="1"/>
    </xf>
    <xf numFmtId="0" fontId="0" fillId="0" borderId="1" xfId="0" applyFont="1" applyFill="1" applyBorder="1" applyAlignment="1">
      <alignment horizontal="center" vertical="center" wrapText="1"/>
    </xf>
    <xf numFmtId="0" fontId="0" fillId="0" borderId="1" xfId="0" applyBorder="1" applyAlignment="1">
      <alignment horizontal="center" vertical="center"/>
    </xf>
    <xf numFmtId="0" fontId="0" fillId="0" borderId="1" xfId="0" applyFont="1" applyBorder="1" applyAlignment="1">
      <alignment horizontal="center" vertical="center"/>
    </xf>
    <xf numFmtId="0" fontId="0" fillId="0" borderId="2" xfId="0" applyFont="1" applyBorder="1" applyAlignment="1">
      <alignment horizontal="center" vertical="center" wrapText="1"/>
    </xf>
    <xf numFmtId="0" fontId="0" fillId="2" borderId="1" xfId="0" applyFont="1" applyFill="1" applyBorder="1" applyAlignment="1">
      <alignment horizontal="center" vertical="center" wrapText="1"/>
    </xf>
    <xf numFmtId="0" fontId="0" fillId="2" borderId="1" xfId="0" applyFont="1" applyFill="1" applyBorder="1" applyAlignment="1">
      <alignment horizontal="center" vertical="center"/>
    </xf>
    <xf numFmtId="0" fontId="9" fillId="0" borderId="0" xfId="0" applyFont="1" applyFill="1" applyAlignment="1">
      <alignment horizontal="center" vertical="center"/>
    </xf>
    <xf numFmtId="0" fontId="10" fillId="0" borderId="1" xfId="0" applyFont="1" applyFill="1" applyBorder="1" applyAlignment="1">
      <alignment horizontal="center" vertical="center" wrapText="1"/>
    </xf>
    <xf numFmtId="0" fontId="10" fillId="0" borderId="1" xfId="0" applyNumberFormat="1" applyFont="1" applyFill="1" applyBorder="1" applyAlignment="1">
      <alignment horizontal="center" vertical="center" wrapText="1"/>
    </xf>
    <xf numFmtId="0" fontId="10" fillId="2" borderId="1" xfId="0" applyFont="1" applyFill="1" applyBorder="1" applyAlignment="1">
      <alignment horizontal="center" vertical="center" wrapText="1"/>
    </xf>
    <xf numFmtId="0" fontId="10" fillId="0" borderId="0" xfId="0" applyFont="1" applyFill="1" applyAlignment="1">
      <alignment horizontal="center" vertical="center"/>
    </xf>
    <xf numFmtId="0" fontId="10" fillId="0" borderId="0" xfId="0" applyFont="1" applyFill="1"/>
    <xf numFmtId="0" fontId="10" fillId="0" borderId="1" xfId="0" applyFont="1" applyFill="1" applyBorder="1" applyAlignment="1">
      <alignment horizontal="center" vertical="center"/>
    </xf>
    <xf numFmtId="0" fontId="10" fillId="0" borderId="1" xfId="0" applyNumberFormat="1" applyFont="1" applyFill="1" applyBorder="1" applyAlignment="1">
      <alignment horizontal="center" vertical="center"/>
    </xf>
    <xf numFmtId="0" fontId="10" fillId="2" borderId="1" xfId="0" applyFont="1" applyFill="1" applyBorder="1" applyAlignment="1">
      <alignment horizontal="center" vertical="center"/>
    </xf>
    <xf numFmtId="0" fontId="10" fillId="0" borderId="1" xfId="0" applyFont="1" applyFill="1" applyBorder="1" applyAlignment="1">
      <alignment horizontal="left" vertical="center" wrapText="1"/>
    </xf>
    <xf numFmtId="0" fontId="14" fillId="0" borderId="0" xfId="0" applyFont="1" applyFill="1"/>
    <xf numFmtId="0" fontId="10" fillId="0" borderId="0" xfId="0" applyNumberFormat="1" applyFont="1" applyFill="1" applyAlignment="1">
      <alignment horizontal="center" vertical="center"/>
    </xf>
    <xf numFmtId="0" fontId="10" fillId="2" borderId="0" xfId="0" applyFont="1" applyFill="1" applyAlignment="1">
      <alignment horizontal="center" vertical="center"/>
    </xf>
    <xf numFmtId="0" fontId="10" fillId="0" borderId="0" xfId="0" applyFont="1" applyFill="1" applyAlignment="1">
      <alignment horizontal="left" vertical="center" wrapText="1"/>
    </xf>
    <xf numFmtId="0" fontId="8" fillId="0" borderId="12" xfId="0" applyFont="1" applyBorder="1" applyAlignment="1">
      <alignment horizontal="center" vertical="center" wrapText="1"/>
    </xf>
    <xf numFmtId="0" fontId="0" fillId="0" borderId="2" xfId="0" applyBorder="1" applyAlignment="1">
      <alignment horizontal="center" vertical="center" wrapText="1"/>
    </xf>
    <xf numFmtId="16" fontId="0" fillId="0" borderId="1" xfId="0" applyNumberFormat="1" applyFont="1" applyBorder="1" applyAlignment="1">
      <alignment horizontal="center" vertical="center" wrapText="1"/>
    </xf>
    <xf numFmtId="0" fontId="16" fillId="0" borderId="1" xfId="0" applyFont="1" applyBorder="1" applyAlignment="1">
      <alignment horizontal="center" vertical="center"/>
    </xf>
    <xf numFmtId="0" fontId="0" fillId="0" borderId="0" xfId="0" applyFont="1"/>
    <xf numFmtId="0" fontId="0" fillId="0" borderId="0" xfId="0" applyFont="1" applyAlignment="1">
      <alignment wrapText="1"/>
    </xf>
    <xf numFmtId="0" fontId="0" fillId="0" borderId="2" xfId="0" applyFont="1" applyBorder="1" applyAlignment="1">
      <alignment horizontal="center" vertical="center"/>
    </xf>
    <xf numFmtId="0" fontId="0" fillId="0" borderId="0" xfId="0" applyFont="1" applyAlignment="1">
      <alignment horizontal="center" vertical="center"/>
    </xf>
    <xf numFmtId="0" fontId="0" fillId="2" borderId="2" xfId="0" applyFont="1" applyFill="1" applyBorder="1" applyAlignment="1">
      <alignment horizontal="center" vertical="center"/>
    </xf>
    <xf numFmtId="0" fontId="0" fillId="2" borderId="0" xfId="0" applyFill="1"/>
    <xf numFmtId="0" fontId="0" fillId="2" borderId="1" xfId="0" applyFill="1" applyBorder="1" applyAlignment="1">
      <alignment horizontal="center" vertical="center" wrapText="1"/>
    </xf>
    <xf numFmtId="0" fontId="21" fillId="2" borderId="1" xfId="0" applyFont="1" applyFill="1" applyBorder="1" applyAlignment="1">
      <alignment horizontal="center" vertical="center" wrapText="1"/>
    </xf>
    <xf numFmtId="0" fontId="0" fillId="2" borderId="1" xfId="0" applyFill="1" applyBorder="1" applyAlignment="1">
      <alignment horizontal="center" vertical="center"/>
    </xf>
    <xf numFmtId="0" fontId="22" fillId="2" borderId="1" xfId="0" applyFont="1" applyFill="1" applyBorder="1" applyAlignment="1">
      <alignment horizontal="center" vertical="center" wrapText="1"/>
    </xf>
    <xf numFmtId="49" fontId="0" fillId="2" borderId="1" xfId="0" applyNumberFormat="1" applyFill="1" applyBorder="1" applyAlignment="1">
      <alignment horizontal="center" vertical="center"/>
    </xf>
    <xf numFmtId="0" fontId="22" fillId="2" borderId="3" xfId="0" applyFont="1" applyFill="1" applyBorder="1" applyAlignment="1">
      <alignment horizontal="center" vertical="center" wrapText="1"/>
    </xf>
    <xf numFmtId="0" fontId="0" fillId="2" borderId="3" xfId="0" applyFont="1" applyFill="1" applyBorder="1" applyAlignment="1">
      <alignment horizontal="center" vertical="center" wrapText="1"/>
    </xf>
    <xf numFmtId="0" fontId="0" fillId="2" borderId="3" xfId="0" applyFill="1" applyBorder="1" applyAlignment="1">
      <alignment horizontal="center" vertical="center" wrapText="1"/>
    </xf>
    <xf numFmtId="0" fontId="10" fillId="4" borderId="0" xfId="0" applyFont="1" applyFill="1" applyBorder="1"/>
    <xf numFmtId="0" fontId="10" fillId="4" borderId="0" xfId="0" applyFont="1" applyFill="1"/>
    <xf numFmtId="0" fontId="0" fillId="4" borderId="0" xfId="0" applyFill="1"/>
    <xf numFmtId="0" fontId="0" fillId="0" borderId="0" xfId="0" applyFont="1" applyBorder="1"/>
    <xf numFmtId="0" fontId="8" fillId="2" borderId="1" xfId="0" applyFont="1" applyFill="1" applyBorder="1" applyAlignment="1">
      <alignment horizontal="center" vertical="center" wrapText="1"/>
    </xf>
    <xf numFmtId="0" fontId="0" fillId="0" borderId="0" xfId="0" applyFill="1" applyAlignment="1">
      <alignment wrapText="1"/>
    </xf>
    <xf numFmtId="0" fontId="0" fillId="0" borderId="0" xfId="0" applyFill="1"/>
    <xf numFmtId="0" fontId="0" fillId="0" borderId="1" xfId="0" applyFont="1" applyFill="1" applyBorder="1" applyAlignment="1">
      <alignment horizontal="center" vertical="center"/>
    </xf>
    <xf numFmtId="164" fontId="0" fillId="0" borderId="1" xfId="0" applyNumberFormat="1" applyFont="1" applyFill="1" applyBorder="1" applyAlignment="1">
      <alignment horizontal="center" vertical="center"/>
    </xf>
    <xf numFmtId="0" fontId="0" fillId="0" borderId="0" xfId="0" applyBorder="1" applyAlignment="1">
      <alignment horizontal="center" vertical="center"/>
    </xf>
    <xf numFmtId="0" fontId="23" fillId="0" borderId="0" xfId="0" applyFont="1" applyFill="1" applyAlignment="1">
      <alignment horizontal="center" vertical="center"/>
    </xf>
    <xf numFmtId="0" fontId="10" fillId="0" borderId="0" xfId="0" applyFont="1" applyFill="1" applyAlignment="1">
      <alignment horizontal="center" vertical="center" wrapText="1"/>
    </xf>
    <xf numFmtId="0" fontId="0" fillId="0" borderId="0" xfId="0" applyAlignment="1">
      <alignment horizontal="center" vertical="center"/>
    </xf>
    <xf numFmtId="0" fontId="24" fillId="0" borderId="0" xfId="0" applyFont="1"/>
    <xf numFmtId="0" fontId="0" fillId="0" borderId="0" xfId="0" applyFill="1" applyAlignment="1">
      <alignment horizontal="left" vertical="center"/>
    </xf>
    <xf numFmtId="0" fontId="0" fillId="0" borderId="1" xfId="0" applyFill="1" applyBorder="1" applyAlignment="1">
      <alignment horizontal="center" vertical="center" wrapText="1"/>
    </xf>
    <xf numFmtId="0" fontId="0" fillId="0" borderId="1" xfId="0" applyFill="1" applyBorder="1" applyAlignment="1">
      <alignment horizontal="center" vertical="center"/>
    </xf>
    <xf numFmtId="0" fontId="27" fillId="0" borderId="1" xfId="0" applyFont="1" applyBorder="1" applyAlignment="1">
      <alignment horizontal="center" vertical="center" wrapText="1"/>
    </xf>
    <xf numFmtId="0" fontId="16" fillId="0" borderId="1" xfId="0" applyFont="1" applyBorder="1" applyAlignment="1">
      <alignment horizontal="center" vertical="center" wrapText="1"/>
    </xf>
    <xf numFmtId="0" fontId="16" fillId="0" borderId="1" xfId="0" applyFont="1" applyFill="1" applyBorder="1" applyAlignment="1">
      <alignment horizontal="center" vertical="center" wrapText="1"/>
    </xf>
    <xf numFmtId="49" fontId="16" fillId="2" borderId="1" xfId="0" applyNumberFormat="1" applyFont="1" applyFill="1" applyBorder="1" applyAlignment="1">
      <alignment horizontal="center" vertical="center" wrapText="1"/>
    </xf>
    <xf numFmtId="0" fontId="16" fillId="2" borderId="1" xfId="0" applyFont="1" applyFill="1" applyBorder="1" applyAlignment="1">
      <alignment horizontal="center" vertical="center" wrapText="1"/>
    </xf>
    <xf numFmtId="0" fontId="16" fillId="2" borderId="3" xfId="0" applyFont="1" applyFill="1" applyBorder="1" applyAlignment="1">
      <alignment horizontal="center" vertical="center" wrapText="1"/>
    </xf>
    <xf numFmtId="49" fontId="16" fillId="0" borderId="1" xfId="0" applyNumberFormat="1" applyFont="1" applyBorder="1" applyAlignment="1">
      <alignment horizontal="center" vertical="center"/>
    </xf>
    <xf numFmtId="49" fontId="16" fillId="0" borderId="1" xfId="0" applyNumberFormat="1" applyFont="1" applyBorder="1" applyAlignment="1">
      <alignment horizontal="center" vertical="center" wrapText="1"/>
    </xf>
    <xf numFmtId="0" fontId="16" fillId="2" borderId="1" xfId="0" applyFont="1" applyFill="1" applyBorder="1" applyAlignment="1">
      <alignment horizontal="center" vertical="center"/>
    </xf>
    <xf numFmtId="0" fontId="16" fillId="2" borderId="3" xfId="0" applyFont="1" applyFill="1" applyBorder="1" applyAlignment="1">
      <alignment horizontal="center" vertical="center"/>
    </xf>
    <xf numFmtId="0" fontId="16" fillId="3" borderId="1" xfId="0" applyFont="1" applyFill="1" applyBorder="1" applyAlignment="1">
      <alignment horizontal="center" vertical="center" wrapText="1"/>
    </xf>
    <xf numFmtId="0" fontId="16" fillId="0" borderId="1" xfId="0" applyNumberFormat="1" applyFont="1" applyFill="1" applyBorder="1" applyAlignment="1">
      <alignment horizontal="center" vertical="center" wrapText="1"/>
    </xf>
    <xf numFmtId="0" fontId="10" fillId="4" borderId="1" xfId="0" applyFont="1" applyFill="1" applyBorder="1" applyAlignment="1">
      <alignment horizontal="center" vertical="center" wrapText="1"/>
    </xf>
    <xf numFmtId="49" fontId="0" fillId="0" borderId="1" xfId="0" applyNumberFormat="1" applyFill="1" applyBorder="1" applyAlignment="1">
      <alignment horizontal="center" vertical="center" wrapText="1"/>
    </xf>
    <xf numFmtId="165" fontId="0" fillId="0" borderId="1" xfId="0" applyNumberFormat="1" applyFont="1" applyBorder="1" applyAlignment="1">
      <alignment horizontal="center" vertical="center" wrapText="1"/>
    </xf>
    <xf numFmtId="0" fontId="0" fillId="0" borderId="2" xfId="0" applyFill="1" applyBorder="1" applyAlignment="1">
      <alignment horizontal="center" vertical="center" wrapText="1"/>
    </xf>
    <xf numFmtId="0" fontId="10" fillId="0" borderId="1" xfId="0" applyFont="1" applyBorder="1" applyAlignment="1">
      <alignment horizontal="center" vertical="center" wrapText="1"/>
    </xf>
    <xf numFmtId="0" fontId="29" fillId="0" borderId="1" xfId="0" applyFont="1" applyFill="1" applyBorder="1" applyAlignment="1">
      <alignment horizontal="center" vertical="center" wrapText="1"/>
    </xf>
    <xf numFmtId="0" fontId="21" fillId="0" borderId="1" xfId="0" applyFont="1" applyFill="1" applyBorder="1" applyAlignment="1">
      <alignment horizontal="center" vertical="center" wrapText="1"/>
    </xf>
    <xf numFmtId="0" fontId="0" fillId="0" borderId="0" xfId="0" applyFill="1" applyAlignment="1">
      <alignment vertical="center"/>
    </xf>
    <xf numFmtId="0" fontId="0" fillId="0" borderId="0" xfId="0" applyFill="1" applyAlignment="1">
      <alignment horizontal="center" vertical="center"/>
    </xf>
    <xf numFmtId="0" fontId="0" fillId="0" borderId="15" xfId="0" applyFill="1" applyBorder="1"/>
    <xf numFmtId="0" fontId="27" fillId="2" borderId="1" xfId="0" applyFont="1" applyFill="1" applyBorder="1" applyAlignment="1">
      <alignment horizontal="center" vertical="center" wrapText="1"/>
    </xf>
    <xf numFmtId="0" fontId="31" fillId="0" borderId="15" xfId="0" applyFont="1" applyFill="1" applyBorder="1" applyAlignment="1"/>
    <xf numFmtId="0" fontId="32" fillId="0" borderId="15" xfId="0" applyFont="1" applyBorder="1" applyAlignment="1"/>
    <xf numFmtId="0" fontId="33" fillId="0" borderId="1" xfId="2" applyFont="1" applyFill="1" applyBorder="1" applyAlignment="1">
      <alignment horizontal="center"/>
    </xf>
    <xf numFmtId="49" fontId="33" fillId="0" borderId="1" xfId="2" applyNumberFormat="1" applyFont="1" applyFill="1" applyBorder="1" applyAlignment="1">
      <alignment horizontal="center"/>
    </xf>
    <xf numFmtId="0" fontId="33" fillId="0" borderId="1" xfId="2" applyFont="1" applyFill="1" applyBorder="1" applyAlignment="1">
      <alignment horizontal="center" vertical="center" wrapText="1"/>
    </xf>
    <xf numFmtId="1" fontId="33" fillId="0" borderId="1" xfId="2" applyNumberFormat="1" applyFont="1" applyFill="1" applyBorder="1" applyAlignment="1">
      <alignment horizontal="center"/>
    </xf>
    <xf numFmtId="49" fontId="33" fillId="0" borderId="1" xfId="2" applyNumberFormat="1" applyFont="1" applyFill="1" applyBorder="1" applyAlignment="1">
      <alignment horizontal="center" vertical="center" wrapText="1"/>
    </xf>
    <xf numFmtId="0" fontId="0" fillId="0" borderId="1" xfId="0" applyNumberFormat="1" applyBorder="1" applyAlignment="1">
      <alignment horizontal="center" vertical="center"/>
    </xf>
    <xf numFmtId="49" fontId="0" fillId="2" borderId="1" xfId="0" applyNumberFormat="1" applyFill="1" applyBorder="1" applyAlignment="1">
      <alignment horizontal="center" vertical="center" wrapText="1"/>
    </xf>
    <xf numFmtId="0" fontId="10" fillId="0" borderId="1" xfId="0" applyFont="1" applyBorder="1" applyAlignment="1">
      <alignment horizontal="center" vertical="center"/>
    </xf>
    <xf numFmtId="0" fontId="17" fillId="0" borderId="1" xfId="0" applyFont="1" applyBorder="1" applyAlignment="1">
      <alignment horizontal="center" vertical="center" wrapText="1"/>
    </xf>
    <xf numFmtId="0" fontId="10" fillId="0" borderId="1" xfId="0" applyFont="1" applyBorder="1" applyAlignment="1">
      <alignment horizontal="center"/>
    </xf>
    <xf numFmtId="0" fontId="0" fillId="0" borderId="0" xfId="0" applyAlignment="1">
      <alignment horizontal="center"/>
    </xf>
    <xf numFmtId="0" fontId="22" fillId="0" borderId="1" xfId="0" applyFont="1" applyBorder="1" applyAlignment="1">
      <alignment horizontal="center" vertical="center" wrapText="1"/>
    </xf>
    <xf numFmtId="0" fontId="0" fillId="4" borderId="1" xfId="0" applyFill="1" applyBorder="1" applyAlignment="1">
      <alignment horizontal="center" vertical="center" wrapText="1"/>
    </xf>
    <xf numFmtId="0" fontId="0" fillId="0" borderId="1" xfId="0" applyBorder="1" applyAlignment="1">
      <alignment horizontal="center"/>
    </xf>
    <xf numFmtId="0" fontId="0" fillId="0" borderId="0" xfId="0" applyAlignment="1">
      <alignment horizontal="center" wrapText="1"/>
    </xf>
    <xf numFmtId="0" fontId="0" fillId="0" borderId="1" xfId="0" applyBorder="1" applyAlignment="1">
      <alignment horizontal="center" wrapText="1"/>
    </xf>
    <xf numFmtId="0" fontId="10" fillId="4" borderId="0" xfId="0" applyFont="1" applyFill="1" applyAlignment="1">
      <alignment vertical="center"/>
    </xf>
    <xf numFmtId="0" fontId="0" fillId="4" borderId="0" xfId="0" applyFill="1" applyAlignment="1">
      <alignment vertical="center"/>
    </xf>
    <xf numFmtId="0" fontId="0" fillId="2" borderId="1" xfId="0" applyNumberFormat="1" applyFill="1" applyBorder="1" applyAlignment="1">
      <alignment horizontal="center" vertical="center" wrapText="1"/>
    </xf>
    <xf numFmtId="0" fontId="0" fillId="2" borderId="1" xfId="0" applyNumberFormat="1" applyFont="1" applyFill="1" applyBorder="1" applyAlignment="1">
      <alignment horizontal="center" vertical="center" wrapText="1"/>
    </xf>
    <xf numFmtId="0" fontId="0" fillId="0" borderId="1" xfId="0" applyNumberFormat="1" applyBorder="1" applyAlignment="1">
      <alignment horizontal="center" vertical="center" wrapText="1"/>
    </xf>
    <xf numFmtId="49" fontId="0" fillId="4" borderId="1" xfId="0" applyNumberFormat="1" applyFill="1" applyBorder="1" applyAlignment="1">
      <alignment horizontal="center" vertical="center" wrapText="1"/>
    </xf>
    <xf numFmtId="0" fontId="0" fillId="0" borderId="1" xfId="0" applyBorder="1" applyAlignment="1">
      <alignment horizontal="center" vertical="top" wrapText="1"/>
    </xf>
    <xf numFmtId="0" fontId="38" fillId="2" borderId="1" xfId="0" applyFont="1" applyFill="1" applyBorder="1" applyAlignment="1">
      <alignment horizontal="center" vertical="center" wrapText="1"/>
    </xf>
    <xf numFmtId="0" fontId="39" fillId="2" borderId="1" xfId="0" applyFont="1" applyFill="1" applyBorder="1" applyAlignment="1">
      <alignment horizontal="center" vertical="center" wrapText="1"/>
    </xf>
    <xf numFmtId="0" fontId="0" fillId="0" borderId="1" xfId="0" applyFill="1" applyBorder="1" applyAlignment="1">
      <alignment horizontal="center" vertical="top" wrapText="1"/>
    </xf>
    <xf numFmtId="0" fontId="10" fillId="0" borderId="1" xfId="0" applyFont="1" applyFill="1" applyBorder="1" applyAlignment="1">
      <alignment horizontal="center" vertical="top" wrapText="1"/>
    </xf>
    <xf numFmtId="0" fontId="44" fillId="0" borderId="0" xfId="8"/>
    <xf numFmtId="0" fontId="5" fillId="0" borderId="1" xfId="8" applyFont="1" applyFill="1" applyBorder="1" applyAlignment="1">
      <alignment horizontal="center" vertical="center" wrapText="1"/>
    </xf>
    <xf numFmtId="0" fontId="5" fillId="0" borderId="1" xfId="8" applyFont="1" applyBorder="1" applyAlignment="1">
      <alignment horizontal="center" vertical="center" wrapText="1"/>
    </xf>
    <xf numFmtId="0" fontId="5" fillId="0" borderId="1" xfId="8" applyFont="1" applyBorder="1" applyAlignment="1">
      <alignment horizontal="center" vertical="center"/>
    </xf>
    <xf numFmtId="0" fontId="46" fillId="4" borderId="1" xfId="8" applyFont="1" applyFill="1" applyBorder="1" applyAlignment="1">
      <alignment horizontal="center" vertical="center" wrapText="1"/>
    </xf>
    <xf numFmtId="0" fontId="47" fillId="0" borderId="1" xfId="8" applyFont="1" applyFill="1" applyBorder="1" applyAlignment="1">
      <alignment horizontal="center" vertical="center" wrapText="1"/>
    </xf>
    <xf numFmtId="0" fontId="5" fillId="2" borderId="1" xfId="8" applyFont="1" applyFill="1" applyBorder="1" applyAlignment="1">
      <alignment horizontal="center" vertical="center" wrapText="1"/>
    </xf>
    <xf numFmtId="0" fontId="5" fillId="4" borderId="1" xfId="8" applyFont="1" applyFill="1" applyBorder="1" applyAlignment="1">
      <alignment horizontal="center" vertical="center" wrapText="1"/>
    </xf>
    <xf numFmtId="0" fontId="46" fillId="0" borderId="1" xfId="8" applyFont="1" applyFill="1" applyBorder="1" applyAlignment="1">
      <alignment horizontal="center" vertical="center" wrapText="1"/>
    </xf>
    <xf numFmtId="0" fontId="48" fillId="0" borderId="1" xfId="8" applyFont="1" applyBorder="1" applyAlignment="1">
      <alignment horizontal="center" vertical="center" wrapText="1"/>
    </xf>
    <xf numFmtId="0" fontId="44" fillId="0" borderId="1" xfId="8" applyFill="1" applyBorder="1" applyAlignment="1">
      <alignment horizontal="center" vertical="center" wrapText="1"/>
    </xf>
    <xf numFmtId="0" fontId="44" fillId="2" borderId="1" xfId="8" applyFill="1" applyBorder="1" applyAlignment="1">
      <alignment horizontal="center" vertical="center" wrapText="1"/>
    </xf>
    <xf numFmtId="0" fontId="44" fillId="0" borderId="1" xfId="8" applyBorder="1" applyAlignment="1">
      <alignment horizontal="left" vertical="center" wrapText="1"/>
    </xf>
    <xf numFmtId="0" fontId="44" fillId="0" borderId="1" xfId="8" applyBorder="1" applyAlignment="1">
      <alignment horizontal="center" vertical="center" wrapText="1"/>
    </xf>
    <xf numFmtId="0" fontId="44" fillId="0" borderId="1" xfId="8" applyBorder="1" applyAlignment="1">
      <alignment horizontal="center" vertical="center"/>
    </xf>
    <xf numFmtId="0" fontId="10" fillId="4" borderId="1" xfId="8" applyFont="1" applyFill="1" applyBorder="1" applyAlignment="1">
      <alignment horizontal="center" vertical="center" wrapText="1"/>
    </xf>
    <xf numFmtId="0" fontId="44" fillId="4" borderId="1" xfId="8" applyFill="1" applyBorder="1" applyAlignment="1">
      <alignment horizontal="center" vertical="center" wrapText="1"/>
    </xf>
    <xf numFmtId="0" fontId="5" fillId="2" borderId="1" xfId="8" applyFont="1" applyFill="1" applyBorder="1" applyAlignment="1">
      <alignment horizontal="center" vertical="top" wrapText="1"/>
    </xf>
    <xf numFmtId="0" fontId="10" fillId="0" borderId="1" xfId="8" applyFont="1" applyFill="1" applyBorder="1" applyAlignment="1">
      <alignment horizontal="center" vertical="center" wrapText="1"/>
    </xf>
    <xf numFmtId="0" fontId="8" fillId="0" borderId="1" xfId="8" applyFont="1" applyBorder="1" applyAlignment="1">
      <alignment horizontal="center" vertical="center" wrapText="1"/>
    </xf>
    <xf numFmtId="0" fontId="9" fillId="0" borderId="1" xfId="8" applyFont="1" applyBorder="1" applyAlignment="1">
      <alignment horizontal="center" vertical="center" wrapText="1"/>
    </xf>
    <xf numFmtId="0" fontId="44" fillId="0" borderId="1" xfId="8" applyFill="1" applyBorder="1" applyAlignment="1">
      <alignment horizontal="center" vertical="center"/>
    </xf>
    <xf numFmtId="0" fontId="4" fillId="0" borderId="1" xfId="8" applyFont="1" applyBorder="1" applyAlignment="1">
      <alignment horizontal="center" vertical="center" wrapText="1"/>
    </xf>
    <xf numFmtId="0" fontId="18" fillId="0" borderId="1" xfId="0" applyFont="1" applyFill="1" applyBorder="1" applyAlignment="1">
      <alignment horizontal="center" vertical="center" wrapText="1"/>
    </xf>
    <xf numFmtId="0" fontId="19" fillId="0" borderId="1" xfId="0" applyFont="1" applyFill="1" applyBorder="1" applyAlignment="1">
      <alignment horizontal="center" vertical="center"/>
    </xf>
    <xf numFmtId="0" fontId="19" fillId="0" borderId="1" xfId="0" applyFont="1" applyFill="1" applyBorder="1" applyAlignment="1">
      <alignment horizontal="center" vertical="center" wrapText="1"/>
    </xf>
    <xf numFmtId="49" fontId="19" fillId="0" borderId="1" xfId="0" applyNumberFormat="1" applyFont="1" applyFill="1" applyBorder="1" applyAlignment="1">
      <alignment horizontal="center" vertical="center" wrapText="1"/>
    </xf>
    <xf numFmtId="0" fontId="52" fillId="0" borderId="1" xfId="0" applyFont="1" applyBorder="1" applyAlignment="1">
      <alignment horizontal="center" vertical="center" wrapText="1"/>
    </xf>
    <xf numFmtId="0" fontId="52" fillId="0" borderId="1" xfId="0" applyFont="1" applyFill="1" applyBorder="1" applyAlignment="1">
      <alignment horizontal="center" vertical="center" wrapText="1"/>
    </xf>
    <xf numFmtId="0" fontId="32" fillId="0" borderId="1" xfId="0" applyFont="1" applyFill="1" applyBorder="1" applyAlignment="1">
      <alignment horizontal="center" vertical="center" wrapText="1"/>
    </xf>
    <xf numFmtId="0" fontId="52" fillId="0" borderId="1" xfId="0" applyFont="1" applyBorder="1" applyAlignment="1">
      <alignment horizontal="center" vertical="center"/>
    </xf>
    <xf numFmtId="164" fontId="52" fillId="0" borderId="1" xfId="0" applyNumberFormat="1" applyFont="1" applyFill="1" applyBorder="1" applyAlignment="1">
      <alignment horizontal="center" vertical="center" wrapText="1"/>
    </xf>
    <xf numFmtId="0" fontId="32" fillId="0" borderId="1" xfId="0" applyFont="1" applyBorder="1" applyAlignment="1">
      <alignment horizontal="center" vertical="center" wrapText="1"/>
    </xf>
    <xf numFmtId="49" fontId="51" fillId="0" borderId="1" xfId="0" applyNumberFormat="1" applyFont="1" applyBorder="1" applyAlignment="1">
      <alignment horizontal="center" vertical="center" wrapText="1"/>
    </xf>
    <xf numFmtId="49" fontId="52" fillId="0" borderId="1" xfId="0" applyNumberFormat="1" applyFont="1" applyBorder="1" applyAlignment="1">
      <alignment horizontal="center" vertical="center" wrapText="1"/>
    </xf>
    <xf numFmtId="49" fontId="52" fillId="0" borderId="1" xfId="0" applyNumberFormat="1" applyFont="1" applyFill="1" applyBorder="1" applyAlignment="1">
      <alignment horizontal="center" vertical="center" wrapText="1"/>
    </xf>
    <xf numFmtId="49" fontId="52" fillId="0" borderId="1" xfId="0" applyNumberFormat="1" applyFont="1" applyBorder="1" applyAlignment="1">
      <alignment horizontal="center" vertical="center"/>
    </xf>
    <xf numFmtId="0" fontId="55" fillId="0" borderId="1" xfId="0" applyFont="1" applyBorder="1" applyAlignment="1">
      <alignment horizontal="center" vertical="center"/>
    </xf>
    <xf numFmtId="49" fontId="32" fillId="0" borderId="1" xfId="0" applyNumberFormat="1" applyFont="1" applyFill="1" applyBorder="1" applyAlignment="1">
      <alignment horizontal="center" vertical="center" wrapText="1"/>
    </xf>
    <xf numFmtId="2" fontId="0" fillId="0" borderId="1" xfId="0" applyNumberFormat="1" applyBorder="1" applyAlignment="1">
      <alignment horizontal="center" vertical="center" wrapText="1"/>
    </xf>
    <xf numFmtId="0" fontId="38" fillId="0" borderId="1" xfId="0" applyFont="1" applyFill="1" applyBorder="1" applyAlignment="1">
      <alignment horizontal="center" vertical="center" wrapText="1"/>
    </xf>
    <xf numFmtId="0" fontId="56" fillId="2" borderId="1" xfId="0" applyFont="1" applyFill="1" applyBorder="1" applyAlignment="1">
      <alignment horizontal="center" vertical="center" wrapText="1"/>
    </xf>
    <xf numFmtId="0" fontId="21" fillId="2" borderId="1" xfId="0" applyFont="1" applyFill="1" applyBorder="1" applyAlignment="1">
      <alignment horizontal="center" vertical="center"/>
    </xf>
    <xf numFmtId="0" fontId="0" fillId="0" borderId="3" xfId="0" applyFont="1" applyFill="1" applyBorder="1" applyAlignment="1">
      <alignment horizontal="center" vertical="center" wrapText="1"/>
    </xf>
    <xf numFmtId="0" fontId="0" fillId="0" borderId="2" xfId="0" applyFont="1" applyFill="1" applyBorder="1" applyAlignment="1">
      <alignment horizontal="center" vertical="center" wrapText="1"/>
    </xf>
    <xf numFmtId="0" fontId="0" fillId="0" borderId="14" xfId="0" applyFont="1" applyFill="1" applyBorder="1" applyAlignment="1">
      <alignment horizontal="center" vertical="center" wrapText="1"/>
    </xf>
    <xf numFmtId="0" fontId="0" fillId="0" borderId="1" xfId="0" applyBorder="1" applyAlignment="1">
      <alignment horizontal="center" vertical="distributed"/>
    </xf>
    <xf numFmtId="0" fontId="39" fillId="0" borderId="1" xfId="0" applyFont="1" applyFill="1" applyBorder="1" applyAlignment="1">
      <alignment horizontal="center" vertical="center" wrapText="1"/>
    </xf>
    <xf numFmtId="49" fontId="58" fillId="0" borderId="1" xfId="0" applyNumberFormat="1" applyFont="1" applyFill="1" applyBorder="1" applyAlignment="1">
      <alignment horizontal="center" vertical="center" wrapText="1"/>
    </xf>
    <xf numFmtId="0" fontId="58" fillId="0" borderId="1" xfId="0" applyFont="1" applyFill="1" applyBorder="1" applyAlignment="1">
      <alignment horizontal="center" vertical="center" wrapText="1"/>
    </xf>
    <xf numFmtId="0" fontId="0" fillId="0" borderId="0" xfId="0" applyBorder="1"/>
    <xf numFmtId="0" fontId="0" fillId="0" borderId="3" xfId="0" applyFill="1" applyBorder="1" applyAlignment="1">
      <alignment horizontal="center" vertical="center" wrapText="1"/>
    </xf>
    <xf numFmtId="49" fontId="33" fillId="0" borderId="0" xfId="2" applyNumberFormat="1" applyFont="1" applyFill="1" applyBorder="1" applyAlignment="1">
      <alignment horizontal="center" vertical="center" wrapText="1"/>
    </xf>
    <xf numFmtId="0" fontId="33" fillId="0" borderId="0" xfId="2" applyFont="1" applyFill="1" applyBorder="1" applyAlignment="1">
      <alignment horizontal="center"/>
    </xf>
    <xf numFmtId="49" fontId="33" fillId="0" borderId="0" xfId="2" applyNumberFormat="1" applyFont="1" applyFill="1" applyBorder="1" applyAlignment="1">
      <alignment horizontal="center"/>
    </xf>
    <xf numFmtId="0" fontId="33" fillId="0" borderId="0" xfId="2" applyFont="1" applyFill="1" applyBorder="1" applyAlignment="1">
      <alignment horizontal="center" vertical="center" wrapText="1"/>
    </xf>
    <xf numFmtId="0" fontId="10" fillId="0" borderId="0" xfId="0" applyFont="1" applyFill="1" applyAlignment="1">
      <alignment horizontal="left"/>
    </xf>
    <xf numFmtId="0" fontId="9" fillId="0" borderId="1" xfId="0" applyFont="1" applyFill="1" applyBorder="1" applyAlignment="1">
      <alignment horizontal="center" vertical="center" wrapText="1"/>
    </xf>
    <xf numFmtId="0" fontId="8" fillId="0" borderId="16" xfId="0" applyFont="1" applyBorder="1" applyAlignment="1">
      <alignment horizontal="center" vertical="center" wrapText="1"/>
    </xf>
    <xf numFmtId="0" fontId="8" fillId="0" borderId="17" xfId="0" applyFont="1" applyBorder="1" applyAlignment="1">
      <alignment horizontal="center" vertical="center" wrapText="1"/>
    </xf>
    <xf numFmtId="0" fontId="9" fillId="0" borderId="7" xfId="0" applyFont="1" applyBorder="1" applyAlignment="1">
      <alignment horizontal="center" vertical="center" wrapText="1"/>
    </xf>
    <xf numFmtId="0" fontId="16" fillId="0" borderId="3" xfId="0" applyFont="1" applyFill="1" applyBorder="1" applyAlignment="1">
      <alignment horizontal="center" vertical="center" wrapText="1"/>
    </xf>
    <xf numFmtId="0" fontId="32" fillId="0" borderId="6" xfId="0" applyFont="1" applyFill="1" applyBorder="1" applyAlignment="1">
      <alignment horizontal="center" vertical="center" wrapText="1"/>
    </xf>
    <xf numFmtId="0" fontId="52" fillId="0" borderId="3" xfId="0" applyFont="1" applyFill="1" applyBorder="1" applyAlignment="1">
      <alignment horizontal="center" vertical="center" wrapText="1"/>
    </xf>
    <xf numFmtId="0" fontId="0" fillId="0" borderId="4" xfId="0" applyFill="1" applyBorder="1" applyAlignment="1">
      <alignment horizontal="center" vertical="center" wrapText="1"/>
    </xf>
    <xf numFmtId="0" fontId="0" fillId="0" borderId="0" xfId="0" applyAlignment="1">
      <alignment wrapText="1"/>
    </xf>
    <xf numFmtId="0" fontId="9" fillId="0" borderId="9" xfId="0" applyFont="1" applyBorder="1" applyAlignment="1">
      <alignment horizontal="center" vertical="center" wrapText="1"/>
    </xf>
    <xf numFmtId="0" fontId="9" fillId="0" borderId="8" xfId="0" applyFont="1" applyBorder="1" applyAlignment="1">
      <alignment horizontal="center" vertical="center" wrapText="1"/>
    </xf>
    <xf numFmtId="1" fontId="10" fillId="0" borderId="1" xfId="0" applyNumberFormat="1" applyFont="1" applyFill="1" applyBorder="1" applyAlignment="1">
      <alignment horizontal="center" vertical="center" wrapText="1"/>
    </xf>
    <xf numFmtId="0" fontId="10" fillId="0" borderId="1" xfId="3" applyFont="1" applyFill="1" applyBorder="1" applyAlignment="1">
      <alignment horizontal="center" vertical="center"/>
    </xf>
    <xf numFmtId="0" fontId="10" fillId="0" borderId="1" xfId="3" applyNumberFormat="1" applyFont="1" applyFill="1" applyBorder="1" applyAlignment="1">
      <alignment horizontal="center" vertical="center"/>
    </xf>
    <xf numFmtId="0" fontId="10" fillId="0" borderId="1" xfId="3" applyFont="1" applyFill="1" applyBorder="1" applyAlignment="1">
      <alignment horizontal="left" vertical="center" wrapText="1"/>
    </xf>
    <xf numFmtId="0" fontId="10" fillId="0" borderId="1" xfId="3" applyFont="1" applyFill="1" applyBorder="1" applyAlignment="1">
      <alignment horizontal="center" vertical="center" wrapText="1"/>
    </xf>
    <xf numFmtId="0" fontId="10" fillId="0" borderId="0" xfId="3" applyFont="1" applyFill="1"/>
    <xf numFmtId="3" fontId="10" fillId="0" borderId="1" xfId="0" applyNumberFormat="1" applyFont="1" applyFill="1" applyBorder="1" applyAlignment="1">
      <alignment horizontal="center" vertical="center"/>
    </xf>
    <xf numFmtId="0" fontId="10" fillId="0" borderId="1" xfId="0" applyNumberFormat="1" applyFont="1" applyFill="1" applyBorder="1" applyAlignment="1">
      <alignment horizontal="left" vertical="center" wrapText="1"/>
    </xf>
    <xf numFmtId="0" fontId="10" fillId="0" borderId="1" xfId="3" applyFont="1" applyFill="1" applyBorder="1" applyAlignment="1">
      <alignment horizontal="center" wrapText="1"/>
    </xf>
    <xf numFmtId="49" fontId="10" fillId="0" borderId="1" xfId="0" applyNumberFormat="1" applyFont="1" applyFill="1" applyBorder="1" applyAlignment="1">
      <alignment horizontal="center" vertical="center" wrapText="1"/>
    </xf>
    <xf numFmtId="2" fontId="0" fillId="0" borderId="1" xfId="0" applyNumberFormat="1" applyFill="1" applyBorder="1" applyAlignment="1">
      <alignment horizontal="center" vertical="center"/>
    </xf>
    <xf numFmtId="2" fontId="0" fillId="0" borderId="1" xfId="0" applyNumberFormat="1" applyFont="1" applyFill="1" applyBorder="1" applyAlignment="1">
      <alignment horizontal="center" vertical="center"/>
    </xf>
    <xf numFmtId="0" fontId="0" fillId="0" borderId="1" xfId="0" applyNumberFormat="1" applyFill="1" applyBorder="1" applyAlignment="1">
      <alignment horizontal="center" vertical="center" wrapText="1"/>
    </xf>
    <xf numFmtId="0" fontId="6" fillId="0" borderId="1" xfId="1" applyFont="1" applyFill="1" applyBorder="1" applyAlignment="1">
      <alignment horizontal="center" vertical="center"/>
    </xf>
    <xf numFmtId="0" fontId="6" fillId="0" borderId="0" xfId="1" applyFont="1" applyFill="1" applyAlignment="1">
      <alignment horizontal="center" vertical="center"/>
    </xf>
    <xf numFmtId="0" fontId="6" fillId="0" borderId="1" xfId="1" applyNumberFormat="1" applyFont="1" applyFill="1" applyBorder="1" applyAlignment="1">
      <alignment horizontal="center" vertical="center"/>
    </xf>
    <xf numFmtId="0" fontId="6" fillId="0" borderId="0" xfId="1" applyNumberFormat="1" applyFont="1" applyFill="1" applyAlignment="1">
      <alignment horizontal="center" vertical="center"/>
    </xf>
    <xf numFmtId="0" fontId="6" fillId="2" borderId="0" xfId="1" applyFont="1" applyFill="1" applyAlignment="1">
      <alignment horizontal="center" vertical="center"/>
    </xf>
    <xf numFmtId="0" fontId="6" fillId="0" borderId="0" xfId="1" applyFont="1" applyFill="1" applyAlignment="1">
      <alignment horizontal="left" vertical="center"/>
    </xf>
    <xf numFmtId="1" fontId="6" fillId="0" borderId="1" xfId="1" applyNumberFormat="1" applyFont="1" applyFill="1" applyBorder="1" applyAlignment="1">
      <alignment horizontal="center" vertical="center" wrapText="1"/>
    </xf>
    <xf numFmtId="1" fontId="6" fillId="0" borderId="1" xfId="1" applyNumberFormat="1" applyFont="1" applyFill="1" applyBorder="1" applyAlignment="1">
      <alignment horizontal="center" vertical="center"/>
    </xf>
    <xf numFmtId="49" fontId="6" fillId="0" borderId="1" xfId="1" applyNumberFormat="1" applyFont="1" applyFill="1" applyBorder="1" applyAlignment="1">
      <alignment horizontal="center" vertical="center"/>
    </xf>
    <xf numFmtId="2" fontId="10" fillId="0" borderId="1" xfId="0" applyNumberFormat="1" applyFont="1" applyFill="1" applyBorder="1" applyAlignment="1">
      <alignment horizontal="center" vertical="center"/>
    </xf>
    <xf numFmtId="49" fontId="10" fillId="0" borderId="1" xfId="0" applyNumberFormat="1" applyFont="1" applyFill="1" applyBorder="1" applyAlignment="1">
      <alignment horizontal="center" vertical="center"/>
    </xf>
    <xf numFmtId="2" fontId="10" fillId="0" borderId="0" xfId="0" applyNumberFormat="1" applyFont="1" applyFill="1" applyAlignment="1">
      <alignment horizontal="center" vertical="center"/>
    </xf>
    <xf numFmtId="2" fontId="10" fillId="0" borderId="0" xfId="0" applyNumberFormat="1" applyFont="1" applyFill="1" applyAlignment="1">
      <alignment horizontal="center" vertical="center" wrapText="1"/>
    </xf>
    <xf numFmtId="0" fontId="44" fillId="0" borderId="0" xfId="8" applyAlignment="1">
      <alignment horizontal="center" vertical="center"/>
    </xf>
    <xf numFmtId="0" fontId="44" fillId="0" borderId="0" xfId="8" applyAlignment="1">
      <alignment horizontal="center"/>
    </xf>
    <xf numFmtId="0" fontId="44" fillId="0" borderId="0" xfId="8" applyAlignment="1">
      <alignment horizontal="left"/>
    </xf>
    <xf numFmtId="0" fontId="67" fillId="6" borderId="4" xfId="8" applyFont="1" applyFill="1" applyBorder="1" applyAlignment="1">
      <alignment horizontal="center" vertical="center" wrapText="1"/>
    </xf>
    <xf numFmtId="0" fontId="67" fillId="6" borderId="3" xfId="8" applyFont="1" applyFill="1" applyBorder="1" applyAlignment="1">
      <alignment horizontal="center" vertical="center" wrapText="1"/>
    </xf>
    <xf numFmtId="0" fontId="44" fillId="0" borderId="0" xfId="8" applyAlignment="1">
      <alignment horizontal="center" vertical="center" wrapText="1"/>
    </xf>
    <xf numFmtId="0" fontId="47" fillId="0" borderId="1" xfId="8" applyFont="1" applyFill="1" applyBorder="1" applyAlignment="1">
      <alignment horizontal="center" vertical="center"/>
    </xf>
    <xf numFmtId="0" fontId="47" fillId="0" borderId="14" xfId="8" applyFont="1" applyFill="1" applyBorder="1" applyAlignment="1">
      <alignment horizontal="left" vertical="center" wrapText="1"/>
    </xf>
    <xf numFmtId="0" fontId="47" fillId="0" borderId="1" xfId="8" applyFont="1" applyFill="1" applyBorder="1" applyAlignment="1">
      <alignment horizontal="left" vertical="center" wrapText="1"/>
    </xf>
    <xf numFmtId="0" fontId="66" fillId="0" borderId="1" xfId="8" applyFont="1" applyFill="1" applyBorder="1" applyAlignment="1">
      <alignment horizontal="center" vertical="center" wrapText="1"/>
    </xf>
    <xf numFmtId="0" fontId="47" fillId="0" borderId="0" xfId="8" applyFont="1" applyAlignment="1">
      <alignment horizontal="center" vertical="center" wrapText="1"/>
    </xf>
    <xf numFmtId="0" fontId="44" fillId="0" borderId="4" xfId="8" applyFont="1" applyFill="1" applyBorder="1" applyAlignment="1">
      <alignment horizontal="center" vertical="center" wrapText="1"/>
    </xf>
    <xf numFmtId="0" fontId="44" fillId="0" borderId="4" xfId="8" applyFont="1" applyFill="1" applyBorder="1" applyAlignment="1">
      <alignment horizontal="left" vertical="center" wrapText="1"/>
    </xf>
    <xf numFmtId="0" fontId="44" fillId="0" borderId="3" xfId="8" applyFont="1" applyFill="1" applyBorder="1" applyAlignment="1">
      <alignment horizontal="center" vertical="center" wrapText="1"/>
    </xf>
    <xf numFmtId="0" fontId="44" fillId="0" borderId="0" xfId="8" applyFill="1"/>
    <xf numFmtId="0" fontId="44" fillId="0" borderId="0" xfId="8" applyFill="1" applyAlignment="1">
      <alignment horizontal="center" vertical="center"/>
    </xf>
    <xf numFmtId="0" fontId="44" fillId="0" borderId="0" xfId="8" applyFill="1" applyAlignment="1">
      <alignment horizontal="center" vertical="center" wrapText="1"/>
    </xf>
    <xf numFmtId="0" fontId="44" fillId="0" borderId="2" xfId="8" applyFont="1" applyFill="1" applyBorder="1" applyAlignment="1">
      <alignment horizontal="center" vertical="center" wrapText="1"/>
    </xf>
    <xf numFmtId="0" fontId="44" fillId="0" borderId="2" xfId="8" applyFont="1" applyFill="1" applyBorder="1" applyAlignment="1">
      <alignment horizontal="left" vertical="center" wrapText="1"/>
    </xf>
    <xf numFmtId="0" fontId="44" fillId="0" borderId="1" xfId="8" applyFont="1" applyFill="1" applyBorder="1" applyAlignment="1">
      <alignment horizontal="center" vertical="center" wrapText="1"/>
    </xf>
    <xf numFmtId="0" fontId="44" fillId="0" borderId="18" xfId="8" applyFill="1" applyBorder="1" applyAlignment="1">
      <alignment horizontal="center" vertical="center"/>
    </xf>
    <xf numFmtId="0" fontId="44" fillId="0" borderId="18" xfId="8" applyFill="1" applyBorder="1" applyAlignment="1">
      <alignment horizontal="center" vertical="center" wrapText="1"/>
    </xf>
    <xf numFmtId="0" fontId="44" fillId="0" borderId="18" xfId="8" applyFont="1" applyFill="1" applyBorder="1" applyAlignment="1">
      <alignment horizontal="left" vertical="center" wrapText="1"/>
    </xf>
    <xf numFmtId="0" fontId="44" fillId="0" borderId="18" xfId="8" applyFont="1" applyFill="1" applyBorder="1" applyAlignment="1">
      <alignment horizontal="center" vertical="center" wrapText="1"/>
    </xf>
    <xf numFmtId="0" fontId="69" fillId="0" borderId="14" xfId="8" applyFont="1" applyFill="1" applyBorder="1" applyAlignment="1">
      <alignment horizontal="left" vertical="center" wrapText="1"/>
    </xf>
    <xf numFmtId="0" fontId="69" fillId="0" borderId="1" xfId="8" applyFont="1" applyFill="1" applyBorder="1" applyAlignment="1">
      <alignment horizontal="center" vertical="center" wrapText="1"/>
    </xf>
    <xf numFmtId="0" fontId="69" fillId="0" borderId="1" xfId="8" applyFont="1" applyFill="1" applyBorder="1" applyAlignment="1">
      <alignment horizontal="left" vertical="center" wrapText="1"/>
    </xf>
    <xf numFmtId="0" fontId="3" fillId="0" borderId="14" xfId="8" applyFont="1" applyFill="1" applyBorder="1" applyAlignment="1">
      <alignment horizontal="left" vertical="center" wrapText="1"/>
    </xf>
    <xf numFmtId="0" fontId="3" fillId="0" borderId="1" xfId="8" applyFont="1" applyFill="1" applyBorder="1" applyAlignment="1">
      <alignment horizontal="center" vertical="center" wrapText="1"/>
    </xf>
    <xf numFmtId="0" fontId="3" fillId="0" borderId="1" xfId="8" applyFont="1" applyFill="1" applyBorder="1" applyAlignment="1">
      <alignment horizontal="left" vertical="center" wrapText="1"/>
    </xf>
    <xf numFmtId="0" fontId="44" fillId="0" borderId="18" xfId="8" applyFont="1" applyFill="1" applyBorder="1" applyAlignment="1">
      <alignment horizontal="left" vertical="center" wrapText="1" shrinkToFit="1"/>
    </xf>
    <xf numFmtId="0" fontId="54" fillId="0" borderId="18" xfId="8" applyFont="1" applyFill="1" applyBorder="1" applyAlignment="1">
      <alignment horizontal="center" vertical="center" wrapText="1" shrinkToFit="1"/>
    </xf>
    <xf numFmtId="0" fontId="44" fillId="0" borderId="18" xfId="8" applyFont="1" applyFill="1" applyBorder="1" applyAlignment="1">
      <alignment horizontal="center" vertical="center" wrapText="1" shrinkToFit="1"/>
    </xf>
    <xf numFmtId="14" fontId="3" fillId="0" borderId="1" xfId="8" applyNumberFormat="1" applyFont="1" applyFill="1" applyBorder="1" applyAlignment="1">
      <alignment horizontal="center" vertical="center" wrapText="1"/>
    </xf>
    <xf numFmtId="0" fontId="47" fillId="0" borderId="18" xfId="8" applyFont="1" applyFill="1" applyBorder="1" applyAlignment="1">
      <alignment horizontal="center" vertical="center"/>
    </xf>
    <xf numFmtId="0" fontId="44" fillId="0" borderId="19" xfId="8" applyFill="1" applyBorder="1" applyAlignment="1">
      <alignment horizontal="center" vertical="center"/>
    </xf>
    <xf numFmtId="0" fontId="44" fillId="0" borderId="19" xfId="8" applyFill="1" applyBorder="1" applyAlignment="1">
      <alignment horizontal="center" vertical="center" wrapText="1"/>
    </xf>
    <xf numFmtId="0" fontId="44" fillId="0" borderId="14" xfId="8" applyFont="1" applyFill="1" applyBorder="1" applyAlignment="1">
      <alignment horizontal="left" vertical="center" wrapText="1"/>
    </xf>
    <xf numFmtId="0" fontId="44" fillId="0" borderId="1" xfId="8" applyFont="1" applyFill="1" applyBorder="1" applyAlignment="1">
      <alignment horizontal="left" vertical="center" wrapText="1"/>
    </xf>
    <xf numFmtId="0" fontId="70" fillId="0" borderId="1" xfId="8" applyFont="1" applyFill="1" applyBorder="1" applyAlignment="1">
      <alignment vertical="center"/>
    </xf>
    <xf numFmtId="0" fontId="44" fillId="0" borderId="3" xfId="8" applyFill="1" applyBorder="1" applyAlignment="1">
      <alignment horizontal="center" vertical="center"/>
    </xf>
    <xf numFmtId="0" fontId="44" fillId="0" borderId="3" xfId="8" applyFill="1" applyBorder="1" applyAlignment="1">
      <alignment horizontal="center" vertical="center" wrapText="1"/>
    </xf>
    <xf numFmtId="0" fontId="44" fillId="0" borderId="5" xfId="8" applyFont="1" applyFill="1" applyBorder="1" applyAlignment="1">
      <alignment horizontal="left" vertical="center" wrapText="1"/>
    </xf>
    <xf numFmtId="0" fontId="44" fillId="0" borderId="3" xfId="8" applyFont="1" applyFill="1" applyBorder="1" applyAlignment="1">
      <alignment horizontal="left" vertical="center" wrapText="1"/>
    </xf>
    <xf numFmtId="0" fontId="69" fillId="0" borderId="5" xfId="8" applyFont="1" applyFill="1" applyBorder="1" applyAlignment="1">
      <alignment horizontal="left" vertical="center" wrapText="1"/>
    </xf>
    <xf numFmtId="0" fontId="69" fillId="0" borderId="3" xfId="8" applyFont="1" applyFill="1" applyBorder="1" applyAlignment="1">
      <alignment horizontal="center" vertical="center" wrapText="1"/>
    </xf>
    <xf numFmtId="14" fontId="69" fillId="0" borderId="1" xfId="8" applyNumberFormat="1" applyFont="1" applyFill="1" applyBorder="1" applyAlignment="1">
      <alignment horizontal="center" vertical="center" wrapText="1"/>
    </xf>
    <xf numFmtId="0" fontId="69" fillId="0" borderId="3" xfId="8" applyFont="1" applyFill="1" applyBorder="1" applyAlignment="1">
      <alignment horizontal="left" vertical="center" wrapText="1"/>
    </xf>
    <xf numFmtId="0" fontId="44" fillId="7" borderId="1" xfId="8" applyFill="1" applyBorder="1" applyAlignment="1">
      <alignment horizontal="left" vertical="center" wrapText="1"/>
    </xf>
    <xf numFmtId="0" fontId="44" fillId="7" borderId="1" xfId="8" applyFill="1" applyBorder="1" applyAlignment="1">
      <alignment horizontal="center" vertical="center" wrapText="1"/>
    </xf>
    <xf numFmtId="0" fontId="3" fillId="0" borderId="3" xfId="8" applyFont="1" applyFill="1" applyBorder="1" applyAlignment="1">
      <alignment horizontal="center" vertical="center" wrapText="1"/>
    </xf>
    <xf numFmtId="0" fontId="9" fillId="0" borderId="4" xfId="0" applyFont="1" applyFill="1" applyBorder="1" applyAlignment="1">
      <alignment horizontal="center" vertical="center" wrapText="1"/>
    </xf>
    <xf numFmtId="0" fontId="9" fillId="0" borderId="3" xfId="0" applyNumberFormat="1" applyFont="1" applyFill="1" applyBorder="1" applyAlignment="1">
      <alignment horizontal="center" vertical="center" wrapText="1"/>
    </xf>
    <xf numFmtId="0" fontId="9" fillId="0" borderId="3" xfId="0" applyFont="1" applyFill="1" applyBorder="1" applyAlignment="1">
      <alignment horizontal="center" vertical="center" wrapText="1"/>
    </xf>
    <xf numFmtId="0" fontId="8" fillId="0" borderId="3" xfId="1" applyFont="1" applyFill="1" applyBorder="1" applyAlignment="1">
      <alignment horizontal="center" vertical="center" wrapText="1"/>
    </xf>
    <xf numFmtId="2" fontId="9" fillId="0" borderId="3" xfId="0" applyNumberFormat="1" applyFont="1" applyFill="1" applyBorder="1" applyAlignment="1">
      <alignment horizontal="center" vertical="center" wrapText="1"/>
    </xf>
    <xf numFmtId="0" fontId="8" fillId="0" borderId="1" xfId="1" applyNumberFormat="1" applyFont="1" applyFill="1" applyBorder="1" applyAlignment="1">
      <alignment horizontal="center" vertical="center" wrapText="1"/>
    </xf>
    <xf numFmtId="0" fontId="65" fillId="0" borderId="3" xfId="0" applyFont="1" applyFill="1" applyBorder="1" applyAlignment="1">
      <alignment horizontal="center" vertical="center" wrapText="1"/>
    </xf>
    <xf numFmtId="49" fontId="9" fillId="0" borderId="3" xfId="0" applyNumberFormat="1" applyFont="1" applyFill="1" applyBorder="1" applyAlignment="1">
      <alignment horizontal="center" vertical="center" wrapText="1"/>
    </xf>
    <xf numFmtId="0" fontId="0" fillId="0" borderId="14" xfId="0" applyBorder="1" applyAlignment="1">
      <alignment horizontal="center" vertical="center" wrapText="1"/>
    </xf>
    <xf numFmtId="0" fontId="8" fillId="0" borderId="2" xfId="0" applyFont="1" applyBorder="1" applyAlignment="1">
      <alignment horizontal="center" vertical="center" wrapText="1"/>
    </xf>
    <xf numFmtId="0" fontId="8" fillId="0" borderId="14" xfId="0" applyFont="1" applyBorder="1" applyAlignment="1">
      <alignment horizontal="center" vertical="center" wrapText="1"/>
    </xf>
    <xf numFmtId="0" fontId="8" fillId="0" borderId="8" xfId="0" applyFont="1" applyBorder="1" applyAlignment="1">
      <alignment horizontal="center" vertical="center" wrapText="1"/>
    </xf>
    <xf numFmtId="0" fontId="0" fillId="0" borderId="2" xfId="0" applyBorder="1" applyAlignment="1">
      <alignment horizontal="center" vertical="center"/>
    </xf>
    <xf numFmtId="0" fontId="8" fillId="0" borderId="9" xfId="0" applyFont="1" applyBorder="1" applyAlignment="1">
      <alignment horizontal="center" vertical="center" wrapText="1"/>
    </xf>
    <xf numFmtId="0" fontId="0" fillId="0" borderId="3" xfId="0" applyFont="1" applyBorder="1" applyAlignment="1">
      <alignment horizontal="center" vertical="center"/>
    </xf>
    <xf numFmtId="0" fontId="0" fillId="0" borderId="3" xfId="0" applyFont="1" applyBorder="1" applyAlignment="1">
      <alignment horizontal="center" vertical="center" wrapText="1"/>
    </xf>
    <xf numFmtId="0" fontId="0" fillId="0" borderId="4" xfId="0" applyBorder="1" applyAlignment="1">
      <alignment horizontal="center" vertical="center"/>
    </xf>
    <xf numFmtId="0" fontId="8" fillId="0" borderId="7" xfId="0" applyFont="1" applyBorder="1" applyAlignment="1">
      <alignment horizontal="center" vertical="center" wrapText="1"/>
    </xf>
    <xf numFmtId="0" fontId="16" fillId="0" borderId="2" xfId="0" applyFont="1" applyBorder="1" applyAlignment="1">
      <alignment horizontal="center" vertical="center"/>
    </xf>
    <xf numFmtId="0" fontId="0" fillId="0" borderId="3" xfId="0" applyBorder="1" applyAlignment="1">
      <alignment horizontal="center" vertical="center" wrapText="1"/>
    </xf>
    <xf numFmtId="0" fontId="0" fillId="0" borderId="3" xfId="0" applyBorder="1" applyAlignment="1">
      <alignment horizontal="center" vertical="center"/>
    </xf>
    <xf numFmtId="0" fontId="0" fillId="0" borderId="3" xfId="0" applyBorder="1" applyAlignment="1">
      <alignment horizontal="center" wrapText="1"/>
    </xf>
    <xf numFmtId="0" fontId="0" fillId="0" borderId="5" xfId="0" applyBorder="1" applyAlignment="1">
      <alignment horizontal="center" vertical="center" wrapText="1"/>
    </xf>
    <xf numFmtId="0" fontId="0" fillId="7" borderId="3" xfId="0" applyFont="1" applyFill="1" applyBorder="1" applyAlignment="1">
      <alignment horizontal="center" vertical="center" wrapText="1"/>
    </xf>
    <xf numFmtId="0" fontId="0" fillId="7" borderId="3" xfId="0" applyFont="1" applyFill="1" applyBorder="1" applyAlignment="1">
      <alignment horizontal="center" vertical="center"/>
    </xf>
    <xf numFmtId="0" fontId="0" fillId="0" borderId="14" xfId="0" applyFont="1" applyBorder="1" applyAlignment="1">
      <alignment horizontal="center" vertical="center" wrapText="1"/>
    </xf>
    <xf numFmtId="0" fontId="0" fillId="2" borderId="2" xfId="0" applyFont="1" applyFill="1" applyBorder="1" applyAlignment="1">
      <alignment horizontal="center" vertical="center" wrapText="1"/>
    </xf>
    <xf numFmtId="0" fontId="0" fillId="2" borderId="4" xfId="0" applyFont="1" applyFill="1" applyBorder="1" applyAlignment="1">
      <alignment horizontal="center" vertical="center" wrapText="1"/>
    </xf>
    <xf numFmtId="0" fontId="0" fillId="7" borderId="1" xfId="0" applyFont="1" applyFill="1" applyBorder="1" applyAlignment="1">
      <alignment horizontal="center" vertical="center" wrapText="1"/>
    </xf>
    <xf numFmtId="0" fontId="0" fillId="7" borderId="1" xfId="0" applyFont="1" applyFill="1" applyBorder="1" applyAlignment="1">
      <alignment horizontal="center" vertical="center"/>
    </xf>
    <xf numFmtId="0" fontId="0" fillId="7" borderId="2" xfId="0" applyFont="1" applyFill="1" applyBorder="1" applyAlignment="1">
      <alignment horizontal="center" vertical="center"/>
    </xf>
    <xf numFmtId="0" fontId="0" fillId="7" borderId="4" xfId="0" applyFont="1" applyFill="1" applyBorder="1" applyAlignment="1">
      <alignment horizontal="center" vertical="center" wrapText="1"/>
    </xf>
    <xf numFmtId="0" fontId="0" fillId="0" borderId="2" xfId="0" applyFont="1" applyFill="1" applyBorder="1" applyAlignment="1">
      <alignment horizontal="center" vertical="center"/>
    </xf>
    <xf numFmtId="0" fontId="0" fillId="0" borderId="3" xfId="0" applyFont="1" applyFill="1" applyBorder="1" applyAlignment="1">
      <alignment horizontal="center" vertical="center"/>
    </xf>
    <xf numFmtId="0" fontId="0" fillId="0" borderId="4" xfId="0" applyFont="1" applyFill="1" applyBorder="1" applyAlignment="1">
      <alignment horizontal="center" vertical="center"/>
    </xf>
    <xf numFmtId="0" fontId="18" fillId="0" borderId="3" xfId="0" applyFont="1" applyFill="1" applyBorder="1" applyAlignment="1">
      <alignment horizontal="center" vertical="center" wrapText="1"/>
    </xf>
    <xf numFmtId="0" fontId="0" fillId="0" borderId="4" xfId="0" applyFont="1" applyBorder="1" applyAlignment="1">
      <alignment horizontal="center" vertical="center"/>
    </xf>
    <xf numFmtId="0" fontId="16" fillId="0" borderId="14" xfId="0" applyFont="1" applyBorder="1" applyAlignment="1">
      <alignment horizontal="center" vertical="center"/>
    </xf>
    <xf numFmtId="0" fontId="0" fillId="7" borderId="14" xfId="0" applyFont="1" applyFill="1" applyBorder="1" applyAlignment="1">
      <alignment horizontal="center" vertical="center" wrapText="1"/>
    </xf>
    <xf numFmtId="0" fontId="0" fillId="2" borderId="14" xfId="0" applyFont="1" applyFill="1" applyBorder="1" applyAlignment="1">
      <alignment horizontal="center" vertical="center" wrapText="1"/>
    </xf>
    <xf numFmtId="0" fontId="0" fillId="7" borderId="5" xfId="0" applyFont="1" applyFill="1" applyBorder="1" applyAlignment="1">
      <alignment horizontal="center" vertical="center" wrapText="1"/>
    </xf>
    <xf numFmtId="0" fontId="0" fillId="0" borderId="0" xfId="0" applyFont="1" applyAlignment="1">
      <alignment horizontal="center"/>
    </xf>
    <xf numFmtId="0" fontId="10" fillId="0" borderId="1" xfId="0" applyFont="1" applyFill="1" applyBorder="1" applyAlignment="1">
      <alignment vertical="center" wrapText="1"/>
    </xf>
    <xf numFmtId="0" fontId="0" fillId="0" borderId="14" xfId="0" applyFont="1" applyFill="1" applyBorder="1" applyAlignment="1">
      <alignment horizontal="center" vertical="center"/>
    </xf>
    <xf numFmtId="0" fontId="0" fillId="0" borderId="5" xfId="0" applyFont="1" applyFill="1" applyBorder="1" applyAlignment="1">
      <alignment horizontal="center" vertical="center"/>
    </xf>
    <xf numFmtId="0" fontId="20" fillId="0" borderId="0" xfId="0" applyFont="1" applyBorder="1" applyAlignment="1">
      <alignment horizontal="center" vertical="center" wrapText="1"/>
    </xf>
    <xf numFmtId="0" fontId="0" fillId="0" borderId="14" xfId="0" applyFont="1" applyBorder="1" applyAlignment="1">
      <alignment horizontal="center" vertical="center"/>
    </xf>
    <xf numFmtId="0" fontId="0" fillId="0" borderId="5" xfId="0" applyFont="1" applyBorder="1" applyAlignment="1">
      <alignment horizontal="center" vertical="center"/>
    </xf>
    <xf numFmtId="0" fontId="0" fillId="0" borderId="5" xfId="0" applyFill="1" applyBorder="1" applyAlignment="1">
      <alignment horizontal="center" vertical="center" wrapText="1"/>
    </xf>
    <xf numFmtId="49" fontId="58" fillId="0" borderId="3" xfId="0" applyNumberFormat="1" applyFont="1" applyFill="1" applyBorder="1" applyAlignment="1">
      <alignment horizontal="center" vertical="center" wrapText="1"/>
    </xf>
    <xf numFmtId="0" fontId="34" fillId="0" borderId="1" xfId="2" applyFont="1" applyFill="1" applyBorder="1" applyAlignment="1">
      <alignment horizontal="center"/>
    </xf>
    <xf numFmtId="0" fontId="34" fillId="0" borderId="0" xfId="2" applyFont="1" applyFill="1" applyBorder="1" applyAlignment="1">
      <alignment horizontal="center"/>
    </xf>
    <xf numFmtId="0" fontId="0" fillId="0" borderId="0" xfId="0" applyFill="1" applyAlignment="1">
      <alignment horizontal="center"/>
    </xf>
    <xf numFmtId="0" fontId="0" fillId="0" borderId="1" xfId="0" applyFill="1" applyBorder="1" applyAlignment="1">
      <alignment horizontal="center" wrapText="1"/>
    </xf>
    <xf numFmtId="0" fontId="0" fillId="0" borderId="0" xfId="0" applyAlignment="1">
      <alignment horizontal="center" vertical="top"/>
    </xf>
    <xf numFmtId="0" fontId="0" fillId="2" borderId="14" xfId="0" applyFill="1" applyBorder="1" applyAlignment="1">
      <alignment horizontal="center" vertical="center" wrapText="1"/>
    </xf>
    <xf numFmtId="0" fontId="22" fillId="2" borderId="14" xfId="0" applyFont="1" applyFill="1" applyBorder="1" applyAlignment="1">
      <alignment horizontal="center" vertical="center" wrapText="1"/>
    </xf>
    <xf numFmtId="0" fontId="22" fillId="2" borderId="5" xfId="0" applyFont="1" applyFill="1" applyBorder="1" applyAlignment="1">
      <alignment horizontal="center" vertical="center" wrapText="1"/>
    </xf>
    <xf numFmtId="0" fontId="22" fillId="2" borderId="2" xfId="0" applyFont="1" applyFill="1" applyBorder="1" applyAlignment="1">
      <alignment horizontal="center" vertical="center" wrapText="1"/>
    </xf>
    <xf numFmtId="0" fontId="0" fillId="2" borderId="3" xfId="0" applyFill="1" applyBorder="1" applyAlignment="1">
      <alignment horizontal="center" vertical="center"/>
    </xf>
    <xf numFmtId="0" fontId="22" fillId="2" borderId="4" xfId="0" applyFont="1" applyFill="1" applyBorder="1" applyAlignment="1">
      <alignment horizontal="center" vertical="center" wrapText="1"/>
    </xf>
    <xf numFmtId="0" fontId="0" fillId="0" borderId="26" xfId="0" applyBorder="1"/>
    <xf numFmtId="0" fontId="0" fillId="2" borderId="23" xfId="0" applyFont="1" applyFill="1" applyBorder="1" applyAlignment="1">
      <alignment horizontal="center" vertical="center" wrapText="1"/>
    </xf>
    <xf numFmtId="0" fontId="0" fillId="2" borderId="24" xfId="0" applyFont="1" applyFill="1" applyBorder="1" applyAlignment="1">
      <alignment horizontal="center" vertical="center" wrapText="1"/>
    </xf>
    <xf numFmtId="0" fontId="0" fillId="2" borderId="26" xfId="0" applyFont="1" applyFill="1" applyBorder="1" applyAlignment="1">
      <alignment horizontal="center" vertical="center" wrapText="1"/>
    </xf>
    <xf numFmtId="0" fontId="0" fillId="2" borderId="26" xfId="0" applyFont="1" applyFill="1" applyBorder="1"/>
    <xf numFmtId="0" fontId="0" fillId="2" borderId="23" xfId="0" applyFont="1" applyFill="1" applyBorder="1"/>
    <xf numFmtId="0" fontId="0" fillId="2" borderId="24" xfId="0" applyFont="1" applyFill="1" applyBorder="1"/>
    <xf numFmtId="0" fontId="0" fillId="2" borderId="27" xfId="0" applyFont="1" applyFill="1" applyBorder="1" applyAlignment="1">
      <alignment horizontal="center" vertical="center" wrapText="1"/>
    </xf>
    <xf numFmtId="0" fontId="0" fillId="0" borderId="23" xfId="0" applyFont="1" applyBorder="1"/>
    <xf numFmtId="0" fontId="0" fillId="0" borderId="28" xfId="0" applyFont="1" applyBorder="1"/>
    <xf numFmtId="0" fontId="0" fillId="2" borderId="25" xfId="0" applyFont="1" applyFill="1" applyBorder="1" applyAlignment="1">
      <alignment horizontal="center" vertical="center" wrapText="1"/>
    </xf>
    <xf numFmtId="0" fontId="10" fillId="4" borderId="29" xfId="0" applyFont="1" applyFill="1" applyBorder="1"/>
    <xf numFmtId="0" fontId="10" fillId="4" borderId="22" xfId="0" applyFont="1" applyFill="1" applyBorder="1"/>
    <xf numFmtId="0" fontId="0" fillId="4" borderId="22" xfId="0" applyFill="1" applyBorder="1"/>
    <xf numFmtId="0" fontId="10" fillId="4" borderId="27" xfId="0" applyFont="1" applyFill="1" applyBorder="1"/>
    <xf numFmtId="0" fontId="10" fillId="4" borderId="21" xfId="0" applyFont="1" applyFill="1" applyBorder="1"/>
    <xf numFmtId="0" fontId="0" fillId="4" borderId="21" xfId="0" applyFill="1" applyBorder="1"/>
    <xf numFmtId="0" fontId="0" fillId="4" borderId="26" xfId="0" applyFill="1" applyBorder="1"/>
    <xf numFmtId="0" fontId="0" fillId="0" borderId="20" xfId="0" applyFont="1" applyBorder="1"/>
    <xf numFmtId="0" fontId="0" fillId="0" borderId="24" xfId="0" applyFont="1" applyBorder="1"/>
    <xf numFmtId="0" fontId="0" fillId="0" borderId="22" xfId="0" applyFont="1" applyBorder="1"/>
    <xf numFmtId="0" fontId="0" fillId="0" borderId="25" xfId="0" applyFont="1" applyBorder="1"/>
    <xf numFmtId="0" fontId="10" fillId="4" borderId="31" xfId="0" applyFont="1" applyFill="1" applyBorder="1"/>
    <xf numFmtId="0" fontId="10" fillId="4" borderId="32" xfId="0" applyFont="1" applyFill="1" applyBorder="1"/>
    <xf numFmtId="0" fontId="10" fillId="4" borderId="26" xfId="0" applyFont="1" applyFill="1" applyBorder="1"/>
    <xf numFmtId="0" fontId="0" fillId="4" borderId="27" xfId="0" applyFill="1" applyBorder="1"/>
    <xf numFmtId="0" fontId="0" fillId="4" borderId="28" xfId="0" applyFill="1" applyBorder="1"/>
    <xf numFmtId="0" fontId="0" fillId="4" borderId="29" xfId="0" applyFill="1" applyBorder="1"/>
    <xf numFmtId="0" fontId="0" fillId="4" borderId="24" xfId="0" applyFill="1" applyBorder="1"/>
    <xf numFmtId="0" fontId="0" fillId="4" borderId="25" xfId="0" applyFill="1" applyBorder="1"/>
    <xf numFmtId="0" fontId="0" fillId="4" borderId="30" xfId="0" applyFill="1" applyBorder="1"/>
    <xf numFmtId="0" fontId="10" fillId="4" borderId="30" xfId="0" applyFont="1" applyFill="1" applyBorder="1"/>
    <xf numFmtId="0" fontId="10" fillId="4" borderId="33" xfId="0" applyFont="1" applyFill="1" applyBorder="1"/>
    <xf numFmtId="0" fontId="0" fillId="4" borderId="23" xfId="0" applyFill="1" applyBorder="1"/>
    <xf numFmtId="0" fontId="0" fillId="0" borderId="33" xfId="0" applyFont="1" applyBorder="1"/>
    <xf numFmtId="0" fontId="0" fillId="4" borderId="31" xfId="0" applyFill="1" applyBorder="1"/>
    <xf numFmtId="0" fontId="0" fillId="2" borderId="3" xfId="0" applyNumberFormat="1" applyFill="1" applyBorder="1" applyAlignment="1">
      <alignment horizontal="center" vertical="center" wrapText="1"/>
    </xf>
    <xf numFmtId="0" fontId="0" fillId="2" borderId="2" xfId="0" applyFill="1" applyBorder="1" applyAlignment="1">
      <alignment horizontal="center" vertical="center" wrapText="1"/>
    </xf>
    <xf numFmtId="0" fontId="11" fillId="0" borderId="14" xfId="7" applyFill="1" applyBorder="1" applyAlignment="1" applyProtection="1">
      <alignment horizontal="center" vertical="center"/>
    </xf>
    <xf numFmtId="0" fontId="59" fillId="0" borderId="14" xfId="7" applyFont="1" applyFill="1" applyBorder="1" applyAlignment="1" applyProtection="1">
      <alignment horizontal="center" vertical="center"/>
    </xf>
    <xf numFmtId="0" fontId="9" fillId="0" borderId="2" xfId="0" applyFont="1" applyFill="1" applyBorder="1" applyAlignment="1">
      <alignment horizontal="center" vertical="center" wrapText="1"/>
    </xf>
    <xf numFmtId="0" fontId="10" fillId="0" borderId="2" xfId="0" applyFont="1" applyFill="1" applyBorder="1" applyAlignment="1">
      <alignment horizontal="center" vertical="center" wrapText="1"/>
    </xf>
    <xf numFmtId="0" fontId="10" fillId="0" borderId="2" xfId="0" applyFont="1" applyFill="1" applyBorder="1" applyAlignment="1">
      <alignment horizontal="left" vertical="center" wrapText="1"/>
    </xf>
    <xf numFmtId="0" fontId="10" fillId="0" borderId="2" xfId="3" applyFont="1" applyFill="1" applyBorder="1" applyAlignment="1">
      <alignment horizontal="left" vertical="center" wrapText="1"/>
    </xf>
    <xf numFmtId="0" fontId="10" fillId="0" borderId="2" xfId="0" applyFont="1" applyFill="1" applyBorder="1"/>
    <xf numFmtId="0" fontId="10" fillId="0" borderId="3" xfId="0" applyFont="1" applyFill="1" applyBorder="1" applyAlignment="1">
      <alignment horizontal="center" vertical="center" wrapText="1"/>
    </xf>
    <xf numFmtId="0" fontId="10" fillId="0" borderId="3" xfId="0" applyFont="1" applyFill="1" applyBorder="1" applyAlignment="1">
      <alignment horizontal="center" vertical="center"/>
    </xf>
    <xf numFmtId="0" fontId="75" fillId="0" borderId="14" xfId="7" applyFont="1" applyFill="1" applyBorder="1" applyAlignment="1" applyProtection="1">
      <alignment horizontal="center" vertical="center"/>
    </xf>
    <xf numFmtId="0" fontId="10" fillId="0" borderId="1" xfId="3" applyFont="1" applyFill="1" applyBorder="1" applyAlignment="1">
      <alignment vertical="center" wrapText="1"/>
    </xf>
    <xf numFmtId="0" fontId="10" fillId="0" borderId="1" xfId="3" applyNumberFormat="1" applyFont="1" applyFill="1" applyBorder="1" applyAlignment="1">
      <alignment horizontal="center" vertical="center" wrapText="1"/>
    </xf>
    <xf numFmtId="0" fontId="10" fillId="0" borderId="0" xfId="0" applyNumberFormat="1" applyFont="1" applyFill="1" applyAlignment="1">
      <alignment horizontal="center" vertical="center" wrapText="1"/>
    </xf>
    <xf numFmtId="0" fontId="10" fillId="0" borderId="0" xfId="0" applyFont="1" applyFill="1" applyAlignment="1">
      <alignment vertical="center" wrapText="1"/>
    </xf>
    <xf numFmtId="0" fontId="76" fillId="0" borderId="0" xfId="8" applyFont="1" applyAlignment="1">
      <alignment horizontal="center" vertical="center"/>
    </xf>
    <xf numFmtId="0" fontId="76" fillId="0" borderId="0" xfId="8" applyFont="1" applyAlignment="1">
      <alignment horizontal="center" vertical="center" wrapText="1"/>
    </xf>
    <xf numFmtId="0" fontId="77" fillId="0" borderId="0" xfId="8" applyFont="1" applyAlignment="1">
      <alignment horizontal="center" vertical="center" wrapText="1"/>
    </xf>
    <xf numFmtId="14" fontId="77" fillId="0" borderId="0" xfId="8" applyNumberFormat="1" applyFont="1" applyAlignment="1">
      <alignment horizontal="center" vertical="center"/>
    </xf>
    <xf numFmtId="0" fontId="77" fillId="0" borderId="0" xfId="8" applyFont="1" applyAlignment="1">
      <alignment horizontal="center" vertical="center"/>
    </xf>
    <xf numFmtId="0" fontId="77" fillId="8" borderId="0" xfId="8" applyFont="1" applyFill="1" applyAlignment="1">
      <alignment horizontal="center" vertical="center"/>
    </xf>
    <xf numFmtId="14" fontId="76" fillId="0" borderId="0" xfId="8" applyNumberFormat="1" applyFont="1" applyFill="1" applyAlignment="1">
      <alignment horizontal="center" vertical="center"/>
    </xf>
    <xf numFmtId="14" fontId="77" fillId="9" borderId="0" xfId="8" applyNumberFormat="1" applyFont="1" applyFill="1" applyAlignment="1">
      <alignment horizontal="center" vertical="center"/>
    </xf>
    <xf numFmtId="0" fontId="77" fillId="0" borderId="0" xfId="8" applyFont="1" applyFill="1" applyAlignment="1">
      <alignment horizontal="center" vertical="center"/>
    </xf>
    <xf numFmtId="0" fontId="77" fillId="0" borderId="0" xfId="8" applyFont="1" applyFill="1" applyAlignment="1">
      <alignment horizontal="center" vertical="center" wrapText="1"/>
    </xf>
    <xf numFmtId="0" fontId="76" fillId="0" borderId="0" xfId="8" applyFont="1" applyFill="1" applyAlignment="1">
      <alignment horizontal="center" vertical="center"/>
    </xf>
    <xf numFmtId="0" fontId="77" fillId="9" borderId="0" xfId="8" applyFont="1" applyFill="1" applyAlignment="1">
      <alignment horizontal="center" vertical="center" wrapText="1"/>
    </xf>
    <xf numFmtId="0" fontId="77" fillId="9" borderId="0" xfId="8" applyFont="1" applyFill="1" applyAlignment="1">
      <alignment horizontal="center" vertical="center"/>
    </xf>
    <xf numFmtId="0" fontId="76" fillId="9" borderId="0" xfId="8" applyFont="1" applyFill="1" applyAlignment="1">
      <alignment horizontal="center" vertical="center"/>
    </xf>
    <xf numFmtId="0" fontId="77" fillId="3" borderId="0" xfId="8" applyFont="1" applyFill="1" applyAlignment="1">
      <alignment horizontal="center" vertical="center"/>
    </xf>
    <xf numFmtId="14" fontId="78" fillId="9" borderId="0" xfId="8" applyNumberFormat="1" applyFont="1" applyFill="1" applyAlignment="1">
      <alignment horizontal="center" vertical="center"/>
    </xf>
    <xf numFmtId="0" fontId="76" fillId="9" borderId="0" xfId="8" applyFont="1" applyFill="1" applyAlignment="1">
      <alignment horizontal="center" vertical="center" wrapText="1"/>
    </xf>
    <xf numFmtId="0" fontId="78" fillId="0" borderId="0" xfId="8" applyFont="1" applyFill="1" applyAlignment="1">
      <alignment horizontal="center" vertical="center"/>
    </xf>
    <xf numFmtId="0" fontId="78" fillId="9" borderId="0" xfId="8" applyFont="1" applyFill="1" applyAlignment="1">
      <alignment horizontal="center" vertical="center" wrapText="1"/>
    </xf>
    <xf numFmtId="0" fontId="78" fillId="9" borderId="0" xfId="8" applyFont="1" applyFill="1" applyAlignment="1">
      <alignment horizontal="center" vertical="center"/>
    </xf>
    <xf numFmtId="14" fontId="77" fillId="0" borderId="0" xfId="8" applyNumberFormat="1" applyFont="1" applyFill="1" applyAlignment="1">
      <alignment horizontal="center" vertical="center"/>
    </xf>
    <xf numFmtId="0" fontId="76" fillId="0" borderId="0" xfId="8" applyFont="1" applyFill="1" applyAlignment="1">
      <alignment horizontal="center" vertical="center" wrapText="1"/>
    </xf>
    <xf numFmtId="0" fontId="78" fillId="0" borderId="0" xfId="8" applyFont="1" applyFill="1" applyAlignment="1">
      <alignment horizontal="center" vertical="center" wrapText="1"/>
    </xf>
    <xf numFmtId="14" fontId="78" fillId="0" borderId="0" xfId="8" applyNumberFormat="1" applyFont="1" applyFill="1" applyAlignment="1">
      <alignment horizontal="center" vertical="center"/>
    </xf>
    <xf numFmtId="14" fontId="79" fillId="3" borderId="0" xfId="8" applyNumberFormat="1" applyFont="1" applyFill="1" applyAlignment="1">
      <alignment horizontal="center" vertical="center"/>
    </xf>
    <xf numFmtId="14" fontId="76" fillId="0" borderId="0" xfId="8" applyNumberFormat="1" applyFont="1" applyAlignment="1">
      <alignment horizontal="center" vertical="center"/>
    </xf>
    <xf numFmtId="14" fontId="76" fillId="9" borderId="0" xfId="8" applyNumberFormat="1" applyFont="1" applyFill="1" applyAlignment="1">
      <alignment horizontal="center" vertical="center"/>
    </xf>
    <xf numFmtId="0" fontId="80" fillId="0" borderId="0" xfId="8" applyFont="1" applyAlignment="1">
      <alignment horizontal="center" vertical="center" wrapText="1"/>
    </xf>
    <xf numFmtId="0" fontId="0" fillId="0" borderId="1" xfId="1" applyFont="1" applyFill="1" applyBorder="1" applyAlignment="1">
      <alignment horizontal="center" vertical="center"/>
    </xf>
    <xf numFmtId="0" fontId="72" fillId="10" borderId="1" xfId="0" applyFont="1" applyFill="1" applyBorder="1" applyAlignment="1">
      <alignment horizontal="center" vertical="center" wrapText="1"/>
    </xf>
    <xf numFmtId="0" fontId="71" fillId="10" borderId="3" xfId="1" applyFont="1" applyFill="1" applyBorder="1" applyAlignment="1">
      <alignment horizontal="center" vertical="center" wrapText="1"/>
    </xf>
    <xf numFmtId="49" fontId="61" fillId="0" borderId="1" xfId="0" applyNumberFormat="1" applyFont="1" applyFill="1" applyBorder="1" applyAlignment="1">
      <alignment horizontal="left" vertical="center" wrapText="1"/>
    </xf>
    <xf numFmtId="0" fontId="0" fillId="0" borderId="14" xfId="0" applyBorder="1" applyAlignment="1">
      <alignment horizontal="center" vertical="center" wrapText="1"/>
    </xf>
    <xf numFmtId="0" fontId="51" fillId="0" borderId="1" xfId="0" applyFont="1" applyBorder="1" applyAlignment="1">
      <alignment horizontal="center" vertical="center" wrapText="1"/>
    </xf>
    <xf numFmtId="0" fontId="8" fillId="0" borderId="2" xfId="0" applyFont="1" applyBorder="1" applyAlignment="1">
      <alignment horizontal="center" vertical="center" wrapText="1"/>
    </xf>
    <xf numFmtId="0" fontId="8" fillId="0" borderId="14" xfId="0" applyFont="1" applyBorder="1" applyAlignment="1">
      <alignment horizontal="center" vertical="center" wrapText="1"/>
    </xf>
    <xf numFmtId="0" fontId="8" fillId="0" borderId="1" xfId="0" applyFont="1" applyFill="1" applyBorder="1" applyAlignment="1">
      <alignment horizontal="center" vertical="center" wrapText="1"/>
    </xf>
    <xf numFmtId="1" fontId="9" fillId="0" borderId="3" xfId="0" applyNumberFormat="1" applyFont="1" applyFill="1" applyBorder="1" applyAlignment="1">
      <alignment horizontal="center" vertical="center" wrapText="1"/>
    </xf>
    <xf numFmtId="1" fontId="10" fillId="0" borderId="1" xfId="0" applyNumberFormat="1" applyFont="1" applyFill="1" applyBorder="1" applyAlignment="1">
      <alignment horizontal="center" vertical="center"/>
    </xf>
    <xf numFmtId="1" fontId="10" fillId="0" borderId="0" xfId="0" applyNumberFormat="1" applyFont="1" applyFill="1" applyAlignment="1">
      <alignment horizontal="center" vertical="center"/>
    </xf>
    <xf numFmtId="49" fontId="61" fillId="0" borderId="1" xfId="3" applyNumberFormat="1" applyFont="1" applyFill="1" applyBorder="1" applyAlignment="1">
      <alignment horizontal="left" vertical="center" wrapText="1"/>
    </xf>
    <xf numFmtId="49" fontId="61" fillId="0" borderId="0" xfId="0" applyNumberFormat="1" applyFont="1" applyFill="1" applyAlignment="1">
      <alignment horizontal="left" vertical="center" wrapText="1"/>
    </xf>
    <xf numFmtId="0" fontId="9" fillId="0" borderId="14" xfId="0" applyFont="1" applyFill="1" applyBorder="1" applyAlignment="1">
      <alignment horizontal="center" vertical="center" wrapText="1"/>
    </xf>
    <xf numFmtId="0" fontId="9" fillId="0" borderId="0" xfId="0" applyFont="1" applyFill="1" applyAlignment="1">
      <alignment horizontal="left"/>
    </xf>
    <xf numFmtId="0" fontId="11" fillId="0" borderId="1" xfId="7" applyFill="1" applyBorder="1" applyAlignment="1" applyProtection="1">
      <alignment horizontal="center" vertical="center" wrapText="1"/>
    </xf>
    <xf numFmtId="0" fontId="68" fillId="0" borderId="18" xfId="8" applyFont="1" applyFill="1" applyBorder="1" applyAlignment="1">
      <alignment horizontal="left" wrapText="1"/>
    </xf>
    <xf numFmtId="0" fontId="44" fillId="0" borderId="0" xfId="8" applyFill="1" applyAlignment="1">
      <alignment vertical="center"/>
    </xf>
    <xf numFmtId="0" fontId="2" fillId="0" borderId="14" xfId="8" applyFont="1" applyFill="1" applyBorder="1" applyAlignment="1">
      <alignment horizontal="left" vertical="center" wrapText="1"/>
    </xf>
    <xf numFmtId="0" fontId="81" fillId="0" borderId="1" xfId="7" applyFont="1" applyFill="1" applyBorder="1" applyAlignment="1" applyProtection="1">
      <alignment horizontal="center" vertical="center" wrapText="1"/>
    </xf>
    <xf numFmtId="0" fontId="44" fillId="0" borderId="0" xfId="8" applyFill="1" applyAlignment="1">
      <alignment horizontal="center" wrapText="1"/>
    </xf>
    <xf numFmtId="0" fontId="67" fillId="0" borderId="4" xfId="8" applyFont="1" applyFill="1" applyBorder="1" applyAlignment="1">
      <alignment horizontal="center" vertical="center" wrapText="1"/>
    </xf>
    <xf numFmtId="0" fontId="0" fillId="0" borderId="5" xfId="0" applyFont="1" applyFill="1" applyBorder="1" applyAlignment="1">
      <alignment horizontal="center" vertical="center" wrapText="1"/>
    </xf>
    <xf numFmtId="0" fontId="8" fillId="0" borderId="14" xfId="0" applyFont="1" applyFill="1" applyBorder="1" applyAlignment="1">
      <alignment horizontal="center" vertical="center" wrapText="1"/>
    </xf>
    <xf numFmtId="0" fontId="0" fillId="0" borderId="14" xfId="0" applyFill="1" applyBorder="1" applyAlignment="1">
      <alignment horizontal="center" vertical="center" wrapText="1"/>
    </xf>
    <xf numFmtId="0" fontId="8" fillId="0" borderId="2" xfId="0" applyFont="1" applyFill="1" applyBorder="1" applyAlignment="1">
      <alignment horizontal="center" vertical="center" wrapText="1"/>
    </xf>
    <xf numFmtId="164" fontId="0" fillId="0" borderId="3" xfId="0" applyNumberFormat="1" applyFont="1" applyFill="1" applyBorder="1" applyAlignment="1">
      <alignment horizontal="center" vertical="center"/>
    </xf>
    <xf numFmtId="0" fontId="0" fillId="0" borderId="14" xfId="0" applyFill="1" applyBorder="1" applyAlignment="1">
      <alignment horizontal="center" vertical="center"/>
    </xf>
    <xf numFmtId="0" fontId="0" fillId="0" borderId="2" xfId="0" applyFill="1" applyBorder="1" applyAlignment="1">
      <alignment horizontal="center" vertical="center"/>
    </xf>
    <xf numFmtId="0" fontId="0" fillId="0" borderId="5" xfId="0" applyFill="1" applyBorder="1" applyAlignment="1">
      <alignment horizontal="center" vertical="center"/>
    </xf>
    <xf numFmtId="0" fontId="0" fillId="0" borderId="3" xfId="0" applyFill="1" applyBorder="1" applyAlignment="1">
      <alignment horizontal="center" vertical="center"/>
    </xf>
    <xf numFmtId="2" fontId="0" fillId="0" borderId="3" xfId="0" applyNumberFormat="1" applyFill="1" applyBorder="1" applyAlignment="1">
      <alignment horizontal="center" vertical="center"/>
    </xf>
    <xf numFmtId="0" fontId="0" fillId="0" borderId="4" xfId="0" applyFill="1" applyBorder="1" applyAlignment="1">
      <alignment horizontal="center" vertical="center"/>
    </xf>
    <xf numFmtId="0" fontId="0" fillId="0" borderId="14" xfId="0" applyBorder="1" applyAlignment="1">
      <alignment horizontal="center" vertical="center"/>
    </xf>
    <xf numFmtId="0" fontId="0" fillId="0" borderId="5" xfId="0" applyBorder="1" applyAlignment="1">
      <alignment horizontal="center" vertical="center"/>
    </xf>
    <xf numFmtId="2" fontId="0" fillId="2" borderId="3" xfId="0" applyNumberFormat="1" applyFill="1" applyBorder="1" applyAlignment="1">
      <alignment horizontal="center" vertical="center"/>
    </xf>
    <xf numFmtId="0" fontId="0" fillId="2" borderId="4" xfId="0" applyFill="1" applyBorder="1" applyAlignment="1">
      <alignment horizontal="center" vertical="center"/>
    </xf>
    <xf numFmtId="0" fontId="27" fillId="0" borderId="14" xfId="0" applyFont="1" applyBorder="1" applyAlignment="1">
      <alignment horizontal="center" vertical="center" wrapText="1"/>
    </xf>
    <xf numFmtId="0" fontId="16" fillId="0" borderId="14" xfId="0" applyFont="1" applyBorder="1" applyAlignment="1">
      <alignment horizontal="center" vertical="center" wrapText="1"/>
    </xf>
    <xf numFmtId="0" fontId="16" fillId="0" borderId="14" xfId="0" applyFont="1" applyFill="1" applyBorder="1" applyAlignment="1">
      <alignment horizontal="center" vertical="center" wrapText="1"/>
    </xf>
    <xf numFmtId="0" fontId="27" fillId="0" borderId="2" xfId="0" applyFont="1" applyBorder="1" applyAlignment="1">
      <alignment horizontal="center" vertical="center" wrapText="1"/>
    </xf>
    <xf numFmtId="0" fontId="16" fillId="0" borderId="2" xfId="0" applyFont="1" applyBorder="1" applyAlignment="1">
      <alignment horizontal="center" vertical="center" wrapText="1"/>
    </xf>
    <xf numFmtId="0" fontId="16" fillId="0" borderId="2" xfId="0" applyFont="1" applyFill="1" applyBorder="1" applyAlignment="1">
      <alignment horizontal="center" vertical="center" wrapText="1"/>
    </xf>
    <xf numFmtId="0" fontId="16" fillId="0" borderId="5" xfId="0" applyFont="1" applyBorder="1" applyAlignment="1">
      <alignment horizontal="center" vertical="center"/>
    </xf>
    <xf numFmtId="0" fontId="16" fillId="0" borderId="3" xfId="0" applyFont="1" applyBorder="1" applyAlignment="1">
      <alignment horizontal="center" vertical="center"/>
    </xf>
    <xf numFmtId="49" fontId="16" fillId="0" borderId="3" xfId="0" applyNumberFormat="1" applyFont="1" applyBorder="1" applyAlignment="1">
      <alignment horizontal="center" vertical="center" wrapText="1"/>
    </xf>
    <xf numFmtId="49" fontId="16" fillId="0" borderId="3" xfId="0" applyNumberFormat="1" applyFont="1" applyBorder="1" applyAlignment="1">
      <alignment horizontal="center" vertical="center"/>
    </xf>
    <xf numFmtId="0" fontId="16" fillId="0" borderId="4" xfId="0" applyFont="1" applyBorder="1" applyAlignment="1">
      <alignment horizontal="center" vertical="center"/>
    </xf>
    <xf numFmtId="0" fontId="16" fillId="2" borderId="14" xfId="0" applyFont="1" applyFill="1" applyBorder="1" applyAlignment="1">
      <alignment horizontal="center" vertical="center" wrapText="1"/>
    </xf>
    <xf numFmtId="0" fontId="16" fillId="2" borderId="14" xfId="0" applyFont="1" applyFill="1" applyBorder="1" applyAlignment="1">
      <alignment horizontal="center" vertical="center"/>
    </xf>
    <xf numFmtId="0" fontId="16" fillId="2" borderId="2" xfId="0" applyFont="1" applyFill="1" applyBorder="1" applyAlignment="1">
      <alignment horizontal="center" vertical="center" wrapText="1"/>
    </xf>
    <xf numFmtId="0" fontId="16" fillId="0" borderId="14" xfId="0" applyNumberFormat="1" applyFont="1" applyFill="1" applyBorder="1" applyAlignment="1">
      <alignment horizontal="center" vertical="center" wrapText="1"/>
    </xf>
    <xf numFmtId="0" fontId="16" fillId="0" borderId="5" xfId="0" applyFont="1" applyFill="1" applyBorder="1" applyAlignment="1">
      <alignment horizontal="center" vertical="center" wrapText="1"/>
    </xf>
    <xf numFmtId="0" fontId="16" fillId="0" borderId="3" xfId="0" applyFont="1" applyBorder="1" applyAlignment="1">
      <alignment horizontal="center" vertical="center" wrapText="1"/>
    </xf>
    <xf numFmtId="0" fontId="16" fillId="2" borderId="4" xfId="0" applyFont="1" applyFill="1" applyBorder="1" applyAlignment="1">
      <alignment horizontal="center" vertical="center" wrapText="1"/>
    </xf>
    <xf numFmtId="0" fontId="0" fillId="2" borderId="14" xfId="0" applyFill="1" applyBorder="1" applyAlignment="1">
      <alignment horizontal="center" vertical="center"/>
    </xf>
    <xf numFmtId="0" fontId="10" fillId="4" borderId="3" xfId="0" applyFont="1" applyFill="1" applyBorder="1" applyAlignment="1">
      <alignment horizontal="center" vertical="center" wrapText="1"/>
    </xf>
    <xf numFmtId="0" fontId="19" fillId="2" borderId="3" xfId="0" applyFont="1" applyFill="1" applyBorder="1" applyAlignment="1">
      <alignment horizontal="center" vertical="center"/>
    </xf>
    <xf numFmtId="0" fontId="0" fillId="0" borderId="4" xfId="0" applyBorder="1" applyAlignment="1">
      <alignment horizontal="center" vertical="center" wrapText="1"/>
    </xf>
    <xf numFmtId="0" fontId="10" fillId="0" borderId="14" xfId="0" applyFont="1" applyBorder="1" applyAlignment="1">
      <alignment horizontal="center" vertical="center" wrapText="1"/>
    </xf>
    <xf numFmtId="0" fontId="10" fillId="0" borderId="14" xfId="0" applyFont="1" applyBorder="1" applyAlignment="1">
      <alignment horizontal="center" vertical="center"/>
    </xf>
    <xf numFmtId="0" fontId="0" fillId="0" borderId="14" xfId="0" applyBorder="1" applyAlignment="1">
      <alignment horizontal="center"/>
    </xf>
    <xf numFmtId="0" fontId="17" fillId="0" borderId="2" xfId="0" applyFont="1" applyBorder="1" applyAlignment="1">
      <alignment horizontal="center" vertical="center" wrapText="1"/>
    </xf>
    <xf numFmtId="0" fontId="10" fillId="0" borderId="2" xfId="0" applyFont="1" applyBorder="1" applyAlignment="1">
      <alignment horizontal="center" vertical="center"/>
    </xf>
    <xf numFmtId="0" fontId="0" fillId="0" borderId="5" xfId="0" applyBorder="1" applyAlignment="1">
      <alignment horizontal="center"/>
    </xf>
    <xf numFmtId="0" fontId="0" fillId="0" borderId="3" xfId="0" applyBorder="1" applyAlignment="1">
      <alignment horizontal="center"/>
    </xf>
    <xf numFmtId="0" fontId="10" fillId="0" borderId="4" xfId="0" applyFont="1" applyBorder="1" applyAlignment="1">
      <alignment horizontal="center" vertical="center"/>
    </xf>
    <xf numFmtId="0" fontId="10" fillId="0" borderId="5" xfId="0" applyFont="1" applyBorder="1" applyAlignment="1">
      <alignment horizontal="center" vertical="center"/>
    </xf>
    <xf numFmtId="0" fontId="10" fillId="0" borderId="3" xfId="0" applyFont="1" applyBorder="1" applyAlignment="1">
      <alignment horizontal="center" vertical="center"/>
    </xf>
    <xf numFmtId="0" fontId="10" fillId="0" borderId="3" xfId="0" applyFont="1" applyBorder="1" applyAlignment="1">
      <alignment horizontal="center"/>
    </xf>
    <xf numFmtId="0" fontId="17" fillId="0" borderId="4" xfId="0" applyFont="1" applyBorder="1" applyAlignment="1">
      <alignment horizontal="center" vertical="center" wrapText="1"/>
    </xf>
    <xf numFmtId="0" fontId="22" fillId="0" borderId="2" xfId="0" applyFont="1" applyBorder="1" applyAlignment="1">
      <alignment horizontal="center" vertical="center" wrapText="1"/>
    </xf>
    <xf numFmtId="0" fontId="0" fillId="2" borderId="5" xfId="0" applyFill="1" applyBorder="1" applyAlignment="1">
      <alignment horizontal="center" vertical="center"/>
    </xf>
    <xf numFmtId="0" fontId="22" fillId="0" borderId="4" xfId="0" applyFont="1" applyBorder="1" applyAlignment="1">
      <alignment horizontal="center" vertical="center" wrapText="1"/>
    </xf>
    <xf numFmtId="0" fontId="0" fillId="2" borderId="5" xfId="0" applyFill="1" applyBorder="1" applyAlignment="1">
      <alignment horizontal="center" vertical="center" wrapText="1"/>
    </xf>
    <xf numFmtId="0" fontId="10" fillId="2" borderId="3" xfId="0" applyFont="1" applyFill="1" applyBorder="1" applyAlignment="1">
      <alignment horizontal="center" vertical="center" wrapText="1"/>
    </xf>
    <xf numFmtId="0" fontId="43" fillId="0" borderId="1" xfId="0" applyFont="1" applyBorder="1" applyAlignment="1">
      <alignment horizontal="center" vertical="center"/>
    </xf>
    <xf numFmtId="0" fontId="10" fillId="0" borderId="3" xfId="0" applyFont="1" applyFill="1" applyBorder="1" applyAlignment="1">
      <alignment horizontal="center" vertical="top" wrapText="1"/>
    </xf>
    <xf numFmtId="49" fontId="29" fillId="0" borderId="3" xfId="0" applyNumberFormat="1" applyFont="1" applyFill="1" applyBorder="1" applyAlignment="1">
      <alignment horizontal="center" vertical="center"/>
    </xf>
    <xf numFmtId="0" fontId="29" fillId="0" borderId="3" xfId="0" applyFont="1" applyFill="1" applyBorder="1" applyAlignment="1">
      <alignment horizontal="center" vertical="center" wrapText="1"/>
    </xf>
    <xf numFmtId="0" fontId="29" fillId="0" borderId="3" xfId="0" applyFont="1" applyFill="1" applyBorder="1" applyAlignment="1">
      <alignment horizontal="center" vertical="center"/>
    </xf>
    <xf numFmtId="49" fontId="0" fillId="0" borderId="3" xfId="0" applyNumberFormat="1" applyFill="1" applyBorder="1" applyAlignment="1">
      <alignment horizontal="center" vertical="center" wrapText="1"/>
    </xf>
    <xf numFmtId="0" fontId="0" fillId="2" borderId="4" xfId="0" applyFill="1" applyBorder="1" applyAlignment="1">
      <alignment horizontal="center" vertical="center" wrapText="1"/>
    </xf>
    <xf numFmtId="0" fontId="8" fillId="0" borderId="14" xfId="8" applyFont="1" applyBorder="1" applyAlignment="1">
      <alignment horizontal="center" vertical="center" wrapText="1"/>
    </xf>
    <xf numFmtId="0" fontId="44" fillId="0" borderId="14" xfId="8" applyBorder="1" applyAlignment="1">
      <alignment horizontal="center" vertical="center" wrapText="1"/>
    </xf>
    <xf numFmtId="0" fontId="8" fillId="0" borderId="2" xfId="8" applyFont="1" applyBorder="1" applyAlignment="1">
      <alignment horizontal="center" vertical="center" wrapText="1"/>
    </xf>
    <xf numFmtId="0" fontId="44" fillId="0" borderId="2" xfId="8" applyBorder="1" applyAlignment="1">
      <alignment horizontal="center" vertical="center" wrapText="1"/>
    </xf>
    <xf numFmtId="0" fontId="6" fillId="2" borderId="2" xfId="8" applyFont="1" applyFill="1" applyBorder="1" applyAlignment="1">
      <alignment horizontal="center" vertical="center" wrapText="1"/>
    </xf>
    <xf numFmtId="0" fontId="19" fillId="2" borderId="2" xfId="8" applyFont="1" applyFill="1" applyBorder="1" applyAlignment="1">
      <alignment horizontal="center" vertical="center" wrapText="1"/>
    </xf>
    <xf numFmtId="0" fontId="22" fillId="0" borderId="2" xfId="8" applyFont="1" applyBorder="1" applyAlignment="1">
      <alignment horizontal="center" vertical="center" wrapText="1"/>
    </xf>
    <xf numFmtId="0" fontId="8" fillId="0" borderId="9" xfId="8" applyFont="1" applyBorder="1" applyAlignment="1">
      <alignment horizontal="center" vertical="center" wrapText="1"/>
    </xf>
    <xf numFmtId="0" fontId="9" fillId="0" borderId="7" xfId="8" applyFont="1" applyBorder="1" applyAlignment="1">
      <alignment horizontal="center" vertical="center" wrapText="1"/>
    </xf>
    <xf numFmtId="0" fontId="8" fillId="0" borderId="8" xfId="8" applyFont="1" applyBorder="1" applyAlignment="1">
      <alignment horizontal="center" vertical="center" wrapText="1"/>
    </xf>
    <xf numFmtId="0" fontId="44" fillId="0" borderId="5" xfId="8" applyBorder="1" applyAlignment="1">
      <alignment horizontal="center" vertical="center" wrapText="1"/>
    </xf>
    <xf numFmtId="0" fontId="10" fillId="4" borderId="3" xfId="8" applyFont="1" applyFill="1" applyBorder="1" applyAlignment="1">
      <alignment horizontal="center" vertical="center" wrapText="1"/>
    </xf>
    <xf numFmtId="0" fontId="44" fillId="0" borderId="3" xfId="8" applyBorder="1" applyAlignment="1">
      <alignment horizontal="center" vertical="center" wrapText="1"/>
    </xf>
    <xf numFmtId="0" fontId="44" fillId="2" borderId="3" xfId="8" applyFill="1" applyBorder="1" applyAlignment="1">
      <alignment horizontal="center" vertical="center" wrapText="1"/>
    </xf>
    <xf numFmtId="0" fontId="44" fillId="4" borderId="3" xfId="8" applyFill="1" applyBorder="1" applyAlignment="1">
      <alignment horizontal="center" vertical="center" wrapText="1"/>
    </xf>
    <xf numFmtId="0" fontId="22" fillId="0" borderId="4" xfId="8" applyFont="1" applyBorder="1" applyAlignment="1">
      <alignment horizontal="center" vertical="center" wrapText="1"/>
    </xf>
    <xf numFmtId="0" fontId="44" fillId="0" borderId="3" xfId="8" applyBorder="1" applyAlignment="1">
      <alignment horizontal="center" vertical="center"/>
    </xf>
    <xf numFmtId="0" fontId="5" fillId="0" borderId="14" xfId="8" applyFont="1" applyBorder="1" applyAlignment="1">
      <alignment horizontal="center" vertical="center"/>
    </xf>
    <xf numFmtId="0" fontId="47" fillId="4" borderId="14" xfId="8" applyFont="1" applyFill="1" applyBorder="1" applyAlignment="1">
      <alignment horizontal="center" vertical="center" wrapText="1"/>
    </xf>
    <xf numFmtId="0" fontId="44" fillId="2" borderId="5" xfId="8" applyFill="1" applyBorder="1" applyAlignment="1">
      <alignment horizontal="center" vertical="center" wrapText="1"/>
    </xf>
    <xf numFmtId="0" fontId="48" fillId="0" borderId="14" xfId="8" applyFont="1" applyBorder="1" applyAlignment="1">
      <alignment horizontal="center" vertical="center" wrapText="1"/>
    </xf>
    <xf numFmtId="0" fontId="5" fillId="0" borderId="14" xfId="8" applyFont="1" applyBorder="1" applyAlignment="1">
      <alignment horizontal="center" vertical="center" wrapText="1"/>
    </xf>
    <xf numFmtId="0" fontId="48" fillId="0" borderId="2" xfId="8" applyFont="1" applyBorder="1" applyAlignment="1">
      <alignment horizontal="center" vertical="center" wrapText="1"/>
    </xf>
    <xf numFmtId="0" fontId="5" fillId="0" borderId="2" xfId="8" applyFont="1" applyBorder="1" applyAlignment="1">
      <alignment horizontal="center" vertical="center" wrapText="1"/>
    </xf>
    <xf numFmtId="0" fontId="45" fillId="0" borderId="2" xfId="8" applyFont="1" applyBorder="1" applyAlignment="1">
      <alignment horizontal="center" vertical="center" wrapText="1"/>
    </xf>
    <xf numFmtId="0" fontId="47" fillId="2" borderId="2" xfId="8" applyFont="1" applyFill="1" applyBorder="1" applyAlignment="1">
      <alignment horizontal="center" vertical="center" wrapText="1"/>
    </xf>
    <xf numFmtId="0" fontId="47" fillId="4" borderId="5" xfId="8" applyFont="1" applyFill="1" applyBorder="1" applyAlignment="1">
      <alignment horizontal="center" vertical="center" wrapText="1"/>
    </xf>
    <xf numFmtId="0" fontId="46" fillId="4" borderId="3" xfId="8" applyFont="1" applyFill="1" applyBorder="1" applyAlignment="1">
      <alignment horizontal="center" vertical="center" wrapText="1"/>
    </xf>
    <xf numFmtId="0" fontId="5" fillId="0" borderId="3" xfId="8" applyFont="1" applyFill="1" applyBorder="1" applyAlignment="1">
      <alignment horizontal="center" vertical="center" wrapText="1"/>
    </xf>
    <xf numFmtId="0" fontId="5" fillId="0" borderId="3" xfId="8" applyFont="1" applyBorder="1" applyAlignment="1">
      <alignment horizontal="center" vertical="center"/>
    </xf>
    <xf numFmtId="0" fontId="5" fillId="0" borderId="3" xfId="8" applyFont="1" applyBorder="1" applyAlignment="1">
      <alignment horizontal="center" vertical="center" wrapText="1"/>
    </xf>
    <xf numFmtId="0" fontId="45" fillId="0" borderId="4" xfId="8" applyFont="1" applyBorder="1" applyAlignment="1">
      <alignment horizontal="center" vertical="center" wrapText="1"/>
    </xf>
    <xf numFmtId="0" fontId="46" fillId="2" borderId="4" xfId="8" applyFont="1" applyFill="1" applyBorder="1" applyAlignment="1">
      <alignment horizontal="center" vertical="center" wrapText="1"/>
    </xf>
    <xf numFmtId="0" fontId="5" fillId="2" borderId="8" xfId="8" applyFont="1" applyFill="1" applyBorder="1" applyAlignment="1">
      <alignment horizontal="center" vertical="center" wrapText="1"/>
    </xf>
    <xf numFmtId="0" fontId="21" fillId="2" borderId="3" xfId="0" applyFont="1" applyFill="1" applyBorder="1" applyAlignment="1">
      <alignment horizontal="center" vertical="center" wrapText="1"/>
    </xf>
    <xf numFmtId="2" fontId="0" fillId="0" borderId="3" xfId="0" applyNumberFormat="1" applyBorder="1" applyAlignment="1">
      <alignment horizontal="center" vertical="center" wrapText="1"/>
    </xf>
    <xf numFmtId="0" fontId="21" fillId="2" borderId="2" xfId="0" applyFont="1" applyFill="1" applyBorder="1" applyAlignment="1">
      <alignment horizontal="center" vertical="center" wrapText="1"/>
    </xf>
    <xf numFmtId="0" fontId="21" fillId="0" borderId="5" xfId="0" applyFont="1" applyFill="1" applyBorder="1" applyAlignment="1">
      <alignment horizontal="center" vertical="center" wrapText="1"/>
    </xf>
    <xf numFmtId="0" fontId="56" fillId="0" borderId="3" xfId="0" applyFont="1" applyFill="1" applyBorder="1" applyAlignment="1">
      <alignment horizontal="center" vertical="center"/>
    </xf>
    <xf numFmtId="0" fontId="21" fillId="0" borderId="3" xfId="0" applyFont="1" applyFill="1" applyBorder="1" applyAlignment="1">
      <alignment horizontal="center" vertical="center"/>
    </xf>
    <xf numFmtId="0" fontId="21" fillId="0" borderId="3" xfId="0" applyFont="1" applyFill="1" applyBorder="1" applyAlignment="1">
      <alignment horizontal="center" vertical="center" wrapText="1"/>
    </xf>
    <xf numFmtId="0" fontId="57" fillId="0" borderId="3" xfId="0" applyFont="1" applyFill="1" applyBorder="1" applyAlignment="1">
      <alignment horizontal="center" vertical="center" wrapText="1"/>
    </xf>
    <xf numFmtId="0" fontId="21" fillId="2" borderId="4" xfId="0" applyFont="1" applyFill="1" applyBorder="1" applyAlignment="1">
      <alignment horizontal="center" vertical="center" wrapText="1"/>
    </xf>
    <xf numFmtId="0" fontId="21" fillId="2" borderId="14" xfId="0" applyFont="1" applyFill="1" applyBorder="1" applyAlignment="1">
      <alignment horizontal="center" vertical="center" wrapText="1"/>
    </xf>
    <xf numFmtId="0" fontId="52" fillId="0" borderId="14" xfId="0" applyFont="1" applyBorder="1" applyAlignment="1">
      <alignment horizontal="center" vertical="center" wrapText="1"/>
    </xf>
    <xf numFmtId="0" fontId="51" fillId="0" borderId="14" xfId="0" applyFont="1" applyBorder="1" applyAlignment="1">
      <alignment horizontal="center" vertical="center" wrapText="1"/>
    </xf>
    <xf numFmtId="0" fontId="52" fillId="0" borderId="14" xfId="0" applyFont="1" applyFill="1" applyBorder="1" applyAlignment="1">
      <alignment horizontal="center" vertical="center" wrapText="1"/>
    </xf>
    <xf numFmtId="0" fontId="52" fillId="0" borderId="14" xfId="0" applyFont="1" applyBorder="1" applyAlignment="1">
      <alignment horizontal="center" vertical="center"/>
    </xf>
    <xf numFmtId="0" fontId="52" fillId="0" borderId="2" xfId="0" applyFont="1" applyBorder="1" applyAlignment="1">
      <alignment horizontal="center" vertical="center" wrapText="1"/>
    </xf>
    <xf numFmtId="0" fontId="51" fillId="0" borderId="2" xfId="0" applyFont="1" applyBorder="1" applyAlignment="1">
      <alignment horizontal="center" vertical="center" wrapText="1"/>
    </xf>
    <xf numFmtId="0" fontId="52" fillId="0" borderId="2" xfId="0" applyFont="1" applyFill="1" applyBorder="1" applyAlignment="1">
      <alignment horizontal="center" vertical="center" wrapText="1"/>
    </xf>
    <xf numFmtId="0" fontId="52" fillId="0" borderId="2" xfId="0" applyFont="1" applyBorder="1" applyAlignment="1">
      <alignment horizontal="center" vertical="center"/>
    </xf>
    <xf numFmtId="0" fontId="52" fillId="0" borderId="5" xfId="0" applyFont="1" applyBorder="1" applyAlignment="1">
      <alignment horizontal="center" vertical="center"/>
    </xf>
    <xf numFmtId="0" fontId="52" fillId="0" borderId="3" xfId="0" applyFont="1" applyBorder="1" applyAlignment="1">
      <alignment horizontal="center" vertical="center"/>
    </xf>
    <xf numFmtId="0" fontId="52" fillId="0" borderId="4" xfId="0" applyFont="1" applyBorder="1" applyAlignment="1">
      <alignment horizontal="center" vertical="center"/>
    </xf>
    <xf numFmtId="0" fontId="52" fillId="0" borderId="5" xfId="0" applyFont="1" applyFill="1" applyBorder="1" applyAlignment="1">
      <alignment horizontal="center" vertical="center" wrapText="1"/>
    </xf>
    <xf numFmtId="0" fontId="32" fillId="0" borderId="3" xfId="0" applyFont="1" applyFill="1" applyBorder="1" applyAlignment="1">
      <alignment horizontal="center" vertical="center" wrapText="1"/>
    </xf>
    <xf numFmtId="0" fontId="52" fillId="0" borderId="4" xfId="0" applyFont="1" applyFill="1" applyBorder="1" applyAlignment="1">
      <alignment horizontal="center" vertical="center" wrapText="1"/>
    </xf>
    <xf numFmtId="164" fontId="52" fillId="0" borderId="3" xfId="0" applyNumberFormat="1" applyFont="1" applyFill="1" applyBorder="1" applyAlignment="1">
      <alignment horizontal="center" vertical="center" wrapText="1"/>
    </xf>
    <xf numFmtId="0" fontId="52" fillId="0" borderId="3" xfId="0" applyFont="1" applyBorder="1" applyAlignment="1">
      <alignment horizontal="center" vertical="center" wrapText="1"/>
    </xf>
    <xf numFmtId="0" fontId="53" fillId="0" borderId="2" xfId="0" applyFont="1" applyBorder="1" applyAlignment="1">
      <alignment horizontal="center" vertical="center" wrapText="1"/>
    </xf>
    <xf numFmtId="49" fontId="52" fillId="0" borderId="3" xfId="0" applyNumberFormat="1" applyFont="1" applyBorder="1" applyAlignment="1">
      <alignment horizontal="center" vertical="center"/>
    </xf>
    <xf numFmtId="0" fontId="53" fillId="0" borderId="4" xfId="0" applyFont="1" applyBorder="1" applyAlignment="1">
      <alignment horizontal="center" vertical="center" wrapText="1"/>
    </xf>
    <xf numFmtId="0" fontId="54" fillId="0" borderId="1" xfId="0" applyFont="1" applyBorder="1" applyAlignment="1">
      <alignment horizontal="center" vertical="center"/>
    </xf>
    <xf numFmtId="49" fontId="32" fillId="0" borderId="3" xfId="0" applyNumberFormat="1" applyFont="1" applyFill="1" applyBorder="1" applyAlignment="1">
      <alignment horizontal="center" vertical="center" wrapText="1"/>
    </xf>
    <xf numFmtId="0" fontId="0" fillId="0" borderId="2" xfId="0" applyBorder="1" applyAlignment="1">
      <alignment horizontal="center"/>
    </xf>
    <xf numFmtId="0" fontId="0" fillId="0" borderId="4" xfId="0" applyBorder="1" applyAlignment="1">
      <alignment horizontal="center"/>
    </xf>
    <xf numFmtId="0" fontId="0" fillId="0" borderId="3" xfId="0" applyBorder="1" applyAlignment="1">
      <alignment horizontal="center" vertical="distributed"/>
    </xf>
    <xf numFmtId="0" fontId="38" fillId="0" borderId="3" xfId="0" applyFont="1" applyFill="1" applyBorder="1" applyAlignment="1">
      <alignment horizontal="center" vertical="center" wrapText="1"/>
    </xf>
    <xf numFmtId="0" fontId="52" fillId="0" borderId="2" xfId="0" applyFont="1" applyBorder="1" applyAlignment="1">
      <alignment horizontal="center"/>
    </xf>
    <xf numFmtId="0" fontId="52" fillId="0" borderId="4" xfId="0" applyFont="1" applyBorder="1" applyAlignment="1">
      <alignment horizontal="center"/>
    </xf>
    <xf numFmtId="0" fontId="52" fillId="0" borderId="14" xfId="0" applyFont="1" applyBorder="1" applyAlignment="1">
      <alignment horizontal="center"/>
    </xf>
    <xf numFmtId="0" fontId="52" fillId="0" borderId="5" xfId="0" applyFont="1" applyBorder="1" applyAlignment="1">
      <alignment horizontal="center"/>
    </xf>
    <xf numFmtId="0" fontId="19" fillId="0" borderId="3" xfId="0" applyFont="1" applyFill="1" applyBorder="1" applyAlignment="1">
      <alignment horizontal="center" vertical="center" wrapText="1"/>
    </xf>
    <xf numFmtId="0" fontId="22" fillId="0" borderId="14" xfId="0" applyFont="1" applyBorder="1" applyAlignment="1">
      <alignment horizontal="center" wrapText="1"/>
    </xf>
    <xf numFmtId="0" fontId="22" fillId="0" borderId="14" xfId="0" applyFont="1" applyBorder="1" applyAlignment="1">
      <alignment horizontal="center" vertical="center" wrapText="1"/>
    </xf>
    <xf numFmtId="0" fontId="0" fillId="4" borderId="3" xfId="0" applyFill="1" applyBorder="1" applyAlignment="1">
      <alignment horizontal="center" vertical="center" wrapText="1"/>
    </xf>
    <xf numFmtId="0" fontId="22" fillId="0" borderId="3" xfId="0" applyFont="1" applyBorder="1" applyAlignment="1">
      <alignment horizontal="center" vertical="center" wrapText="1"/>
    </xf>
    <xf numFmtId="0" fontId="10" fillId="2" borderId="14" xfId="0" applyFont="1" applyFill="1" applyBorder="1" applyAlignment="1">
      <alignment horizontal="center" vertical="center" wrapText="1"/>
    </xf>
    <xf numFmtId="0" fontId="0" fillId="0" borderId="5" xfId="0" applyFont="1" applyBorder="1" applyAlignment="1">
      <alignment horizontal="center" vertical="center" wrapText="1"/>
    </xf>
    <xf numFmtId="0" fontId="0" fillId="0" borderId="3" xfId="0" applyFont="1" applyBorder="1" applyAlignment="1">
      <alignment horizontal="center"/>
    </xf>
    <xf numFmtId="0" fontId="10" fillId="0" borderId="14" xfId="0" applyFont="1" applyBorder="1" applyAlignment="1">
      <alignment horizontal="center"/>
    </xf>
    <xf numFmtId="0" fontId="38" fillId="2" borderId="3" xfId="0" applyFont="1" applyFill="1" applyBorder="1" applyAlignment="1">
      <alignment horizontal="center" vertical="center" wrapText="1"/>
    </xf>
    <xf numFmtId="0" fontId="16" fillId="0" borderId="5" xfId="0" applyFont="1" applyBorder="1" applyAlignment="1">
      <alignment horizontal="center" vertical="center" wrapText="1"/>
    </xf>
    <xf numFmtId="0" fontId="0" fillId="2" borderId="5" xfId="0" applyFont="1" applyFill="1" applyBorder="1" applyAlignment="1">
      <alignment horizontal="center" vertical="center"/>
    </xf>
    <xf numFmtId="0" fontId="55" fillId="0" borderId="3" xfId="0" applyFont="1" applyBorder="1" applyAlignment="1">
      <alignment horizontal="center" vertical="center"/>
    </xf>
    <xf numFmtId="0" fontId="60" fillId="0" borderId="14" xfId="0" applyFont="1" applyBorder="1" applyAlignment="1">
      <alignment horizontal="center" vertical="center" wrapText="1"/>
    </xf>
    <xf numFmtId="0" fontId="60" fillId="0" borderId="2" xfId="0" applyFont="1" applyBorder="1" applyAlignment="1">
      <alignment horizontal="center" vertical="center" wrapText="1"/>
    </xf>
    <xf numFmtId="0" fontId="60" fillId="0" borderId="4" xfId="0" applyFont="1" applyBorder="1" applyAlignment="1">
      <alignment horizontal="center" vertical="center" wrapText="1"/>
    </xf>
    <xf numFmtId="0" fontId="58" fillId="0" borderId="3" xfId="0" applyFont="1" applyFill="1" applyBorder="1" applyAlignment="1">
      <alignment horizontal="center" vertical="center" wrapText="1"/>
    </xf>
    <xf numFmtId="0" fontId="0" fillId="2" borderId="5" xfId="0" applyFont="1" applyFill="1" applyBorder="1" applyAlignment="1">
      <alignment horizontal="center" vertical="center" wrapText="1"/>
    </xf>
    <xf numFmtId="0" fontId="21" fillId="0" borderId="3" xfId="0" applyFont="1" applyBorder="1" applyAlignment="1">
      <alignment horizontal="center" vertical="center" wrapText="1"/>
    </xf>
    <xf numFmtId="0" fontId="10" fillId="5" borderId="5" xfId="0" applyFont="1" applyFill="1" applyBorder="1" applyAlignment="1">
      <alignment horizontal="center" vertical="center" wrapText="1"/>
    </xf>
    <xf numFmtId="0" fontId="10" fillId="5" borderId="3" xfId="0" applyFont="1" applyFill="1" applyBorder="1" applyAlignment="1">
      <alignment horizontal="center" vertical="center" wrapText="1"/>
    </xf>
    <xf numFmtId="0" fontId="10" fillId="5" borderId="4" xfId="0" applyFont="1" applyFill="1" applyBorder="1" applyAlignment="1">
      <alignment horizontal="center" vertical="center" wrapText="1"/>
    </xf>
    <xf numFmtId="165" fontId="0" fillId="0" borderId="3" xfId="0" applyNumberFormat="1" applyBorder="1" applyAlignment="1">
      <alignment horizontal="center" vertical="center" wrapText="1"/>
    </xf>
    <xf numFmtId="165" fontId="0" fillId="0" borderId="3" xfId="0" applyNumberFormat="1" applyFont="1" applyBorder="1" applyAlignment="1">
      <alignment horizontal="center" vertical="center" wrapText="1"/>
    </xf>
    <xf numFmtId="0" fontId="10" fillId="0" borderId="3" xfId="0" applyFont="1" applyBorder="1" applyAlignment="1">
      <alignment horizontal="center" vertical="center" wrapText="1"/>
    </xf>
    <xf numFmtId="0" fontId="14" fillId="0" borderId="3" xfId="0" applyFont="1" applyFill="1" applyBorder="1" applyAlignment="1">
      <alignment horizontal="center" vertical="center" wrapText="1"/>
    </xf>
    <xf numFmtId="0" fontId="0" fillId="0" borderId="4" xfId="0" applyFont="1" applyFill="1" applyBorder="1" applyAlignment="1">
      <alignment horizontal="center" vertical="center" wrapText="1"/>
    </xf>
    <xf numFmtId="0" fontId="0" fillId="0" borderId="0" xfId="0" applyFill="1" applyBorder="1"/>
    <xf numFmtId="49" fontId="0" fillId="0" borderId="3" xfId="0" applyNumberFormat="1" applyFont="1" applyFill="1" applyBorder="1" applyAlignment="1">
      <alignment horizontal="center" vertical="center"/>
    </xf>
    <xf numFmtId="165" fontId="10" fillId="0" borderId="3" xfId="0" applyNumberFormat="1" applyFont="1" applyFill="1" applyBorder="1" applyAlignment="1">
      <alignment horizontal="center" vertical="center" wrapText="1"/>
    </xf>
    <xf numFmtId="0" fontId="30" fillId="0" borderId="3" xfId="0" applyNumberFormat="1" applyFont="1" applyFill="1" applyBorder="1" applyAlignment="1">
      <alignment horizontal="center" vertical="center" wrapText="1"/>
    </xf>
    <xf numFmtId="0" fontId="30" fillId="0" borderId="3" xfId="0" applyFont="1" applyFill="1" applyBorder="1" applyAlignment="1">
      <alignment horizontal="center" vertical="center" wrapText="1"/>
    </xf>
    <xf numFmtId="0" fontId="64" fillId="2" borderId="1" xfId="0" applyFont="1" applyFill="1" applyBorder="1" applyAlignment="1">
      <alignment horizontal="center" vertical="center" wrapText="1"/>
    </xf>
    <xf numFmtId="0" fontId="27" fillId="2" borderId="14" xfId="0" applyFont="1" applyFill="1" applyBorder="1" applyAlignment="1">
      <alignment horizontal="center" vertical="center" wrapText="1"/>
    </xf>
    <xf numFmtId="0" fontId="27" fillId="2" borderId="2" xfId="0" applyFont="1" applyFill="1" applyBorder="1" applyAlignment="1">
      <alignment horizontal="center" vertical="center" wrapText="1"/>
    </xf>
    <xf numFmtId="0" fontId="16" fillId="2" borderId="5" xfId="0" applyFont="1" applyFill="1" applyBorder="1" applyAlignment="1">
      <alignment horizontal="center" vertical="center" wrapText="1"/>
    </xf>
    <xf numFmtId="0" fontId="64" fillId="2" borderId="14" xfId="0" applyFont="1" applyFill="1" applyBorder="1" applyAlignment="1">
      <alignment horizontal="center" vertical="center" wrapText="1"/>
    </xf>
    <xf numFmtId="0" fontId="64" fillId="2" borderId="2" xfId="0" applyFont="1" applyFill="1" applyBorder="1" applyAlignment="1">
      <alignment horizontal="center" vertical="center" wrapText="1"/>
    </xf>
    <xf numFmtId="0" fontId="19" fillId="0" borderId="0" xfId="0" applyFont="1" applyAlignment="1">
      <alignment horizontal="center" vertical="center"/>
    </xf>
    <xf numFmtId="0" fontId="32" fillId="0" borderId="3" xfId="0" applyFont="1" applyBorder="1" applyAlignment="1">
      <alignment horizontal="center" vertical="center" wrapText="1"/>
    </xf>
    <xf numFmtId="0" fontId="52" fillId="0" borderId="5" xfId="0" applyFont="1" applyBorder="1" applyAlignment="1">
      <alignment horizontal="center" vertical="center" wrapText="1"/>
    </xf>
    <xf numFmtId="0" fontId="12" fillId="0" borderId="5" xfId="8" applyFont="1" applyBorder="1" applyAlignment="1">
      <alignment horizontal="center" vertical="center" wrapText="1"/>
    </xf>
    <xf numFmtId="0" fontId="12" fillId="0" borderId="3" xfId="8" applyFont="1" applyFill="1" applyBorder="1" applyAlignment="1">
      <alignment horizontal="center" vertical="center" wrapText="1"/>
    </xf>
    <xf numFmtId="0" fontId="12" fillId="0" borderId="3" xfId="8" applyFont="1" applyBorder="1" applyAlignment="1">
      <alignment horizontal="center" vertical="center"/>
    </xf>
    <xf numFmtId="0" fontId="12" fillId="0" borderId="3" xfId="8" applyFont="1" applyBorder="1" applyAlignment="1">
      <alignment horizontal="center" vertical="center" wrapText="1"/>
    </xf>
    <xf numFmtId="0" fontId="17" fillId="0" borderId="4" xfId="8" applyFont="1" applyBorder="1" applyAlignment="1">
      <alignment horizontal="center" vertical="center" wrapText="1"/>
    </xf>
    <xf numFmtId="0" fontId="33" fillId="0" borderId="14" xfId="2" applyFont="1" applyFill="1" applyBorder="1" applyAlignment="1">
      <alignment horizontal="center"/>
    </xf>
    <xf numFmtId="49" fontId="33" fillId="0" borderId="14" xfId="2" applyNumberFormat="1" applyFont="1" applyFill="1" applyBorder="1" applyAlignment="1">
      <alignment horizontal="center" vertical="center" wrapText="1"/>
    </xf>
    <xf numFmtId="49" fontId="33" fillId="0" borderId="2" xfId="2" applyNumberFormat="1" applyFont="1" applyFill="1" applyBorder="1" applyAlignment="1">
      <alignment horizontal="center"/>
    </xf>
    <xf numFmtId="49" fontId="33" fillId="0" borderId="5" xfId="2" applyNumberFormat="1" applyFont="1" applyFill="1" applyBorder="1" applyAlignment="1">
      <alignment horizontal="center"/>
    </xf>
    <xf numFmtId="49" fontId="33" fillId="0" borderId="3" xfId="2" applyNumberFormat="1" applyFont="1" applyFill="1" applyBorder="1" applyAlignment="1">
      <alignment horizontal="center" vertical="center" wrapText="1"/>
    </xf>
    <xf numFmtId="0" fontId="34" fillId="0" borderId="3" xfId="2" applyFont="1" applyFill="1" applyBorder="1" applyAlignment="1">
      <alignment horizontal="center"/>
    </xf>
    <xf numFmtId="0" fontId="33" fillId="0" borderId="3" xfId="2" applyFont="1" applyFill="1" applyBorder="1" applyAlignment="1">
      <alignment horizontal="center"/>
    </xf>
    <xf numFmtId="49" fontId="33" fillId="0" borderId="3" xfId="2" applyNumberFormat="1" applyFont="1" applyFill="1" applyBorder="1" applyAlignment="1">
      <alignment horizontal="center"/>
    </xf>
    <xf numFmtId="0" fontId="33" fillId="0" borderId="3" xfId="2" applyFont="1" applyFill="1" applyBorder="1" applyAlignment="1">
      <alignment horizontal="center" vertical="center" wrapText="1"/>
    </xf>
    <xf numFmtId="1" fontId="33" fillId="0" borderId="3" xfId="2" applyNumberFormat="1" applyFont="1" applyFill="1" applyBorder="1" applyAlignment="1">
      <alignment horizontal="center"/>
    </xf>
    <xf numFmtId="0" fontId="39" fillId="0" borderId="3" xfId="0" applyFont="1" applyFill="1" applyBorder="1" applyAlignment="1">
      <alignment horizontal="center" vertical="center" wrapText="1"/>
    </xf>
    <xf numFmtId="49" fontId="33" fillId="0" borderId="4" xfId="2" applyNumberFormat="1" applyFont="1" applyFill="1" applyBorder="1" applyAlignment="1">
      <alignment horizontal="center" vertical="center" wrapText="1"/>
    </xf>
    <xf numFmtId="0" fontId="0" fillId="0" borderId="3" xfId="0" applyBorder="1" applyAlignment="1">
      <alignment horizontal="center" vertical="top" wrapText="1"/>
    </xf>
    <xf numFmtId="0" fontId="16" fillId="2" borderId="5" xfId="0" applyFont="1" applyFill="1" applyBorder="1" applyAlignment="1">
      <alignment horizontal="center" vertical="center"/>
    </xf>
    <xf numFmtId="49" fontId="16" fillId="2" borderId="3" xfId="0" applyNumberFormat="1" applyFont="1" applyFill="1" applyBorder="1" applyAlignment="1">
      <alignment horizontal="center" vertical="center" wrapText="1"/>
    </xf>
    <xf numFmtId="49" fontId="0" fillId="2" borderId="3" xfId="0" applyNumberFormat="1" applyFill="1" applyBorder="1" applyAlignment="1">
      <alignment horizontal="center" vertical="center" wrapText="1"/>
    </xf>
    <xf numFmtId="16" fontId="0" fillId="0" borderId="3" xfId="0" applyNumberFormat="1" applyFill="1" applyBorder="1" applyAlignment="1">
      <alignment horizontal="center" vertical="center" wrapText="1"/>
    </xf>
    <xf numFmtId="0" fontId="0" fillId="0" borderId="1" xfId="1" applyNumberFormat="1" applyFont="1" applyFill="1" applyBorder="1" applyAlignment="1">
      <alignment horizontal="center" vertical="center"/>
    </xf>
    <xf numFmtId="0" fontId="0" fillId="0" borderId="1" xfId="1" applyFont="1" applyFill="1" applyBorder="1" applyAlignment="1">
      <alignment horizontal="center" vertical="center" wrapText="1"/>
    </xf>
    <xf numFmtId="0" fontId="0" fillId="0" borderId="1" xfId="1" applyNumberFormat="1" applyFont="1" applyFill="1" applyBorder="1" applyAlignment="1">
      <alignment horizontal="center" vertical="center" wrapText="1"/>
    </xf>
    <xf numFmtId="0" fontId="9" fillId="0" borderId="1" xfId="0" applyFont="1" applyFill="1" applyBorder="1" applyAlignment="1">
      <alignment horizontal="center" vertical="center"/>
    </xf>
    <xf numFmtId="0" fontId="82" fillId="0" borderId="1" xfId="7" applyFont="1" applyFill="1" applyBorder="1" applyAlignment="1" applyProtection="1">
      <alignment horizontal="center" vertical="center" wrapText="1"/>
    </xf>
    <xf numFmtId="166" fontId="9" fillId="0" borderId="1" xfId="0" applyNumberFormat="1" applyFont="1" applyFill="1" applyBorder="1" applyAlignment="1">
      <alignment horizontal="center" vertical="center" wrapText="1"/>
    </xf>
    <xf numFmtId="166" fontId="10" fillId="0" borderId="0" xfId="0" applyNumberFormat="1" applyFont="1" applyFill="1" applyAlignment="1">
      <alignment horizontal="center" vertical="center"/>
    </xf>
    <xf numFmtId="0" fontId="12" fillId="0" borderId="11" xfId="0" applyNumberFormat="1" applyFont="1" applyFill="1" applyBorder="1" applyAlignment="1">
      <alignment horizontal="center" vertical="center"/>
    </xf>
    <xf numFmtId="0" fontId="10" fillId="0" borderId="11" xfId="0" applyNumberFormat="1" applyFont="1" applyFill="1" applyBorder="1" applyAlignment="1">
      <alignment horizontal="center" vertical="center"/>
    </xf>
    <xf numFmtId="0" fontId="12" fillId="0" borderId="1" xfId="0" applyFont="1" applyFill="1" applyBorder="1" applyAlignment="1">
      <alignment horizontal="center" vertical="center" wrapText="1"/>
    </xf>
    <xf numFmtId="0" fontId="6" fillId="0" borderId="1" xfId="1" applyFont="1" applyFill="1" applyBorder="1" applyAlignment="1">
      <alignment horizontal="left" vertical="center" wrapText="1"/>
    </xf>
    <xf numFmtId="0" fontId="6" fillId="0" borderId="3" xfId="1" applyFont="1" applyFill="1" applyBorder="1" applyAlignment="1">
      <alignment horizontal="left" vertical="center" wrapText="1"/>
    </xf>
    <xf numFmtId="0" fontId="0" fillId="0" borderId="1" xfId="1" applyFont="1" applyFill="1" applyBorder="1" applyAlignment="1">
      <alignment horizontal="left" vertical="center" wrapText="1"/>
    </xf>
    <xf numFmtId="14" fontId="83" fillId="0" borderId="0" xfId="8" applyNumberFormat="1" applyFont="1" applyFill="1" applyAlignment="1">
      <alignment horizontal="center" vertical="center"/>
    </xf>
    <xf numFmtId="0" fontId="83" fillId="0" borderId="0" xfId="8" applyFont="1" applyAlignment="1">
      <alignment horizontal="center" vertical="center"/>
    </xf>
    <xf numFmtId="0" fontId="83" fillId="0" borderId="0" xfId="8" applyFont="1" applyAlignment="1">
      <alignment horizontal="center" vertical="center" wrapText="1"/>
    </xf>
    <xf numFmtId="14" fontId="83" fillId="0" borderId="0" xfId="8" applyNumberFormat="1" applyFont="1" applyAlignment="1">
      <alignment horizontal="center" vertical="center"/>
    </xf>
    <xf numFmtId="0" fontId="0" fillId="9" borderId="1" xfId="1" applyFont="1" applyFill="1" applyBorder="1" applyAlignment="1">
      <alignment horizontal="left" vertical="center" wrapText="1"/>
    </xf>
    <xf numFmtId="0" fontId="10" fillId="0" borderId="0" xfId="3"/>
    <xf numFmtId="0" fontId="10" fillId="0" borderId="1" xfId="3" applyBorder="1" applyAlignment="1">
      <alignment horizontal="center" vertical="distributed"/>
    </xf>
    <xf numFmtId="0" fontId="10" fillId="0" borderId="1" xfId="3" applyBorder="1" applyAlignment="1">
      <alignment horizontal="center" vertical="center" wrapText="1"/>
    </xf>
    <xf numFmtId="0" fontId="10" fillId="0" borderId="1" xfId="3" applyFill="1" applyBorder="1" applyAlignment="1">
      <alignment horizontal="center" vertical="center" wrapText="1"/>
    </xf>
    <xf numFmtId="0" fontId="84" fillId="0" borderId="14" xfId="8" applyFont="1" applyFill="1" applyBorder="1" applyAlignment="1">
      <alignment horizontal="left" vertical="center" wrapText="1"/>
    </xf>
    <xf numFmtId="0" fontId="84" fillId="0" borderId="1" xfId="8" applyFont="1" applyFill="1" applyBorder="1" applyAlignment="1">
      <alignment horizontal="center" vertical="center" wrapText="1"/>
    </xf>
    <xf numFmtId="0" fontId="84" fillId="0" borderId="1" xfId="8" applyNumberFormat="1" applyFont="1" applyFill="1" applyBorder="1" applyAlignment="1">
      <alignment horizontal="center" vertical="center" wrapText="1"/>
    </xf>
    <xf numFmtId="0" fontId="1" fillId="0" borderId="1" xfId="8" applyFont="1" applyFill="1" applyBorder="1" applyAlignment="1">
      <alignment horizontal="left" vertical="center" wrapText="1"/>
    </xf>
    <xf numFmtId="0" fontId="44" fillId="3" borderId="1" xfId="8" applyFont="1" applyFill="1" applyBorder="1" applyAlignment="1">
      <alignment horizontal="center" vertical="center"/>
    </xf>
    <xf numFmtId="0" fontId="1" fillId="0" borderId="14" xfId="8" applyFont="1" applyFill="1" applyBorder="1" applyAlignment="1">
      <alignment horizontal="left" vertical="center" wrapText="1"/>
    </xf>
    <xf numFmtId="0" fontId="1" fillId="0" borderId="1" xfId="8" applyFont="1" applyFill="1" applyBorder="1" applyAlignment="1">
      <alignment horizontal="center" vertical="center" wrapText="1"/>
    </xf>
    <xf numFmtId="0" fontId="1" fillId="0" borderId="1" xfId="8" applyNumberFormat="1" applyFont="1" applyFill="1" applyBorder="1" applyAlignment="1">
      <alignment horizontal="center" vertical="center" wrapText="1"/>
    </xf>
    <xf numFmtId="2" fontId="9" fillId="3" borderId="1" xfId="0" applyNumberFormat="1" applyFont="1" applyFill="1" applyBorder="1" applyAlignment="1">
      <alignment horizontal="center" vertical="center" wrapText="1"/>
    </xf>
    <xf numFmtId="2" fontId="14" fillId="0" borderId="1" xfId="0" applyNumberFormat="1" applyFont="1" applyFill="1" applyBorder="1" applyAlignment="1">
      <alignment horizontal="center" vertical="center"/>
    </xf>
    <xf numFmtId="0" fontId="9" fillId="0" borderId="1" xfId="0" applyFont="1" applyFill="1" applyBorder="1" applyAlignment="1">
      <alignment horizontal="left" vertical="center"/>
    </xf>
    <xf numFmtId="0" fontId="10" fillId="0" borderId="1" xfId="0" applyFont="1" applyFill="1" applyBorder="1" applyAlignment="1">
      <alignment horizontal="left" vertical="center"/>
    </xf>
    <xf numFmtId="0" fontId="10" fillId="0" borderId="1" xfId="3" applyFont="1" applyFill="1" applyBorder="1" applyAlignment="1">
      <alignment horizontal="left" vertical="center"/>
    </xf>
    <xf numFmtId="0" fontId="14" fillId="0" borderId="1" xfId="0" applyFont="1" applyFill="1" applyBorder="1" applyAlignment="1">
      <alignment horizontal="left" vertical="center"/>
    </xf>
    <xf numFmtId="0" fontId="10" fillId="0" borderId="0" xfId="0" applyFont="1" applyFill="1" applyAlignment="1">
      <alignment horizontal="left" vertical="center"/>
    </xf>
    <xf numFmtId="1" fontId="9" fillId="3" borderId="1" xfId="0" applyNumberFormat="1" applyFont="1" applyFill="1" applyBorder="1" applyAlignment="1">
      <alignment horizontal="center" vertical="center" wrapText="1"/>
    </xf>
    <xf numFmtId="0" fontId="14" fillId="0" borderId="1" xfId="0" applyFont="1" applyFill="1" applyBorder="1" applyAlignment="1">
      <alignment horizontal="center" vertical="center"/>
    </xf>
    <xf numFmtId="0" fontId="14" fillId="0" borderId="1" xfId="0" applyFont="1" applyFill="1" applyBorder="1" applyAlignment="1">
      <alignment horizontal="center" vertical="center" wrapText="1"/>
    </xf>
    <xf numFmtId="49" fontId="10" fillId="0" borderId="1" xfId="3" applyNumberFormat="1" applyFont="1" applyFill="1" applyBorder="1" applyAlignment="1">
      <alignment horizontal="center" vertical="center" wrapText="1"/>
    </xf>
    <xf numFmtId="49" fontId="0" fillId="0" borderId="1" xfId="1" applyNumberFormat="1" applyFont="1" applyFill="1" applyBorder="1" applyAlignment="1">
      <alignment horizontal="center" vertical="center"/>
    </xf>
    <xf numFmtId="0" fontId="78" fillId="9" borderId="0" xfId="8" applyFont="1" applyFill="1" applyAlignment="1">
      <alignment horizontal="left" vertical="center"/>
    </xf>
    <xf numFmtId="0" fontId="8" fillId="0" borderId="1" xfId="0" applyFont="1" applyFill="1" applyBorder="1" applyAlignment="1">
      <alignment horizontal="center" vertical="center" wrapText="1"/>
    </xf>
    <xf numFmtId="0" fontId="8" fillId="0" borderId="8" xfId="0" applyFont="1" applyFill="1" applyBorder="1" applyAlignment="1">
      <alignment horizontal="center" vertical="center" wrapText="1"/>
    </xf>
    <xf numFmtId="0" fontId="27" fillId="0" borderId="14" xfId="0" applyFont="1" applyFill="1" applyBorder="1" applyAlignment="1">
      <alignment horizontal="center" vertical="center" wrapText="1"/>
    </xf>
    <xf numFmtId="0" fontId="27" fillId="0" borderId="1" xfId="0" applyFont="1" applyFill="1" applyBorder="1" applyAlignment="1">
      <alignment horizontal="center" vertical="center" wrapText="1"/>
    </xf>
    <xf numFmtId="0" fontId="27" fillId="0" borderId="2" xfId="0" applyFont="1" applyFill="1" applyBorder="1" applyAlignment="1">
      <alignment horizontal="center" vertical="center" wrapText="1"/>
    </xf>
    <xf numFmtId="49" fontId="16" fillId="0" borderId="1" xfId="0" applyNumberFormat="1" applyFont="1" applyFill="1" applyBorder="1" applyAlignment="1">
      <alignment horizontal="center" vertical="center" wrapText="1"/>
    </xf>
    <xf numFmtId="0" fontId="16" fillId="0" borderId="14" xfId="0" applyFont="1" applyFill="1" applyBorder="1" applyAlignment="1">
      <alignment horizontal="center" vertical="center"/>
    </xf>
    <xf numFmtId="0" fontId="16" fillId="0" borderId="1" xfId="0" applyFont="1" applyFill="1" applyBorder="1" applyAlignment="1">
      <alignment horizontal="center" vertical="center"/>
    </xf>
    <xf numFmtId="49" fontId="16" fillId="0" borderId="1" xfId="0" applyNumberFormat="1" applyFont="1" applyFill="1" applyBorder="1" applyAlignment="1">
      <alignment horizontal="center" vertical="center"/>
    </xf>
    <xf numFmtId="0" fontId="16" fillId="0" borderId="2" xfId="0" applyFont="1" applyFill="1" applyBorder="1" applyAlignment="1">
      <alignment horizontal="center" vertical="center"/>
    </xf>
    <xf numFmtId="0" fontId="16" fillId="0" borderId="5" xfId="0" applyFont="1" applyFill="1" applyBorder="1" applyAlignment="1">
      <alignment horizontal="center" vertical="center"/>
    </xf>
    <xf numFmtId="0" fontId="16" fillId="0" borderId="3" xfId="0" applyFont="1" applyFill="1" applyBorder="1" applyAlignment="1">
      <alignment horizontal="center" vertical="center"/>
    </xf>
    <xf numFmtId="49" fontId="16" fillId="0" borderId="3" xfId="0" applyNumberFormat="1" applyFont="1" applyFill="1" applyBorder="1" applyAlignment="1">
      <alignment horizontal="center" vertical="center" wrapText="1"/>
    </xf>
    <xf numFmtId="49" fontId="16" fillId="0" borderId="3" xfId="0" applyNumberFormat="1" applyFont="1" applyFill="1" applyBorder="1" applyAlignment="1">
      <alignment horizontal="center" vertical="center"/>
    </xf>
    <xf numFmtId="0" fontId="16" fillId="0" borderId="4" xfId="0" applyFont="1" applyFill="1" applyBorder="1" applyAlignment="1">
      <alignment horizontal="center" vertical="center"/>
    </xf>
    <xf numFmtId="0" fontId="28" fillId="0" borderId="1" xfId="0" applyFont="1" applyFill="1" applyBorder="1" applyAlignment="1">
      <alignment horizontal="center" vertical="center" wrapText="1"/>
    </xf>
    <xf numFmtId="0" fontId="16" fillId="0" borderId="2" xfId="0" applyNumberFormat="1" applyFont="1" applyFill="1" applyBorder="1" applyAlignment="1">
      <alignment horizontal="center" vertical="center" wrapText="1"/>
    </xf>
    <xf numFmtId="0" fontId="16" fillId="0" borderId="4" xfId="0" applyFont="1" applyFill="1" applyBorder="1" applyAlignment="1">
      <alignment horizontal="center" vertical="center" wrapText="1"/>
    </xf>
    <xf numFmtId="0" fontId="19" fillId="0" borderId="2" xfId="0" applyFont="1" applyFill="1" applyBorder="1" applyAlignment="1">
      <alignment horizontal="center" vertical="center" wrapText="1"/>
    </xf>
    <xf numFmtId="0" fontId="0" fillId="0" borderId="1" xfId="0" applyFill="1" applyBorder="1" applyAlignment="1">
      <alignment horizontal="center"/>
    </xf>
    <xf numFmtId="0" fontId="19" fillId="0" borderId="3" xfId="0" applyFont="1" applyFill="1" applyBorder="1" applyAlignment="1">
      <alignment horizontal="center" vertical="center"/>
    </xf>
    <xf numFmtId="0" fontId="0" fillId="0" borderId="0" xfId="0" applyFont="1" applyFill="1"/>
    <xf numFmtId="0" fontId="8" fillId="0" borderId="9" xfId="0" applyFont="1" applyFill="1" applyBorder="1" applyAlignment="1">
      <alignment horizontal="center" vertical="center" wrapText="1"/>
    </xf>
    <xf numFmtId="0" fontId="9" fillId="0" borderId="7" xfId="0" applyFont="1" applyFill="1" applyBorder="1" applyAlignment="1">
      <alignment horizontal="center" vertical="center" wrapText="1"/>
    </xf>
    <xf numFmtId="0" fontId="0" fillId="0" borderId="15" xfId="0" applyFont="1" applyFill="1" applyBorder="1" applyAlignment="1">
      <alignment horizontal="center" vertical="center" wrapText="1"/>
    </xf>
    <xf numFmtId="0" fontId="22" fillId="0" borderId="2" xfId="0" applyFont="1" applyFill="1" applyBorder="1" applyAlignment="1">
      <alignment horizontal="center" vertical="center" wrapText="1"/>
    </xf>
    <xf numFmtId="0" fontId="22" fillId="0" borderId="14" xfId="0" applyFont="1" applyFill="1" applyBorder="1" applyAlignment="1">
      <alignment horizontal="center" vertical="center" wrapText="1"/>
    </xf>
    <xf numFmtId="0" fontId="22" fillId="0" borderId="1" xfId="0" applyFont="1" applyFill="1" applyBorder="1" applyAlignment="1">
      <alignment horizontal="center" vertical="center" wrapText="1"/>
    </xf>
    <xf numFmtId="49" fontId="0" fillId="0" borderId="1" xfId="0" applyNumberFormat="1" applyFont="1" applyFill="1" applyBorder="1" applyAlignment="1">
      <alignment horizontal="center" vertical="center" wrapText="1"/>
    </xf>
    <xf numFmtId="0" fontId="22" fillId="0" borderId="5" xfId="0" applyFont="1" applyFill="1" applyBorder="1" applyAlignment="1">
      <alignment horizontal="center" vertical="center" wrapText="1"/>
    </xf>
    <xf numFmtId="0" fontId="22" fillId="0" borderId="3" xfId="0" applyFont="1" applyFill="1" applyBorder="1" applyAlignment="1">
      <alignment horizontal="center" vertical="center" wrapText="1"/>
    </xf>
    <xf numFmtId="0" fontId="0" fillId="0" borderId="3" xfId="0" applyNumberFormat="1" applyFill="1" applyBorder="1" applyAlignment="1">
      <alignment horizontal="center" vertical="center" wrapText="1"/>
    </xf>
    <xf numFmtId="0" fontId="22" fillId="0" borderId="4" xfId="0" applyFont="1" applyFill="1" applyBorder="1" applyAlignment="1">
      <alignment horizontal="center" vertical="center" wrapText="1"/>
    </xf>
    <xf numFmtId="0" fontId="73" fillId="0" borderId="9" xfId="0" applyFont="1" applyFill="1" applyBorder="1" applyAlignment="1">
      <alignment horizontal="center" vertical="center" wrapText="1"/>
    </xf>
    <xf numFmtId="0" fontId="74" fillId="0" borderId="7" xfId="0" applyFont="1" applyFill="1" applyBorder="1" applyAlignment="1">
      <alignment horizontal="center" vertical="center" wrapText="1"/>
    </xf>
    <xf numFmtId="0" fontId="73" fillId="0" borderId="8" xfId="0" applyFont="1" applyFill="1" applyBorder="1" applyAlignment="1">
      <alignment horizontal="center" vertical="center" wrapText="1"/>
    </xf>
    <xf numFmtId="0" fontId="0" fillId="0" borderId="0" xfId="0" applyFont="1" applyFill="1" applyAlignment="1">
      <alignment horizontal="center"/>
    </xf>
    <xf numFmtId="0" fontId="73" fillId="0" borderId="14" xfId="0" applyFont="1" applyFill="1" applyBorder="1" applyAlignment="1">
      <alignment horizontal="center" vertical="center" wrapText="1"/>
    </xf>
    <xf numFmtId="0" fontId="74" fillId="0" borderId="1" xfId="0" applyFont="1" applyFill="1" applyBorder="1" applyAlignment="1">
      <alignment horizontal="center" vertical="center" wrapText="1"/>
    </xf>
    <xf numFmtId="0" fontId="73" fillId="0" borderId="2" xfId="0" applyFont="1" applyFill="1" applyBorder="1" applyAlignment="1">
      <alignment horizontal="center" vertical="center" wrapText="1"/>
    </xf>
    <xf numFmtId="0" fontId="19" fillId="0" borderId="0" xfId="0" applyFont="1" applyFill="1"/>
    <xf numFmtId="1" fontId="0" fillId="0" borderId="1" xfId="1" applyNumberFormat="1" applyFont="1" applyFill="1" applyBorder="1" applyAlignment="1">
      <alignment horizontal="center" vertical="center"/>
    </xf>
    <xf numFmtId="0" fontId="6" fillId="0" borderId="1" xfId="1" applyNumberFormat="1" applyFont="1" applyFill="1" applyBorder="1" applyAlignment="1">
      <alignment horizontal="center" vertical="center" wrapText="1"/>
    </xf>
    <xf numFmtId="0" fontId="10" fillId="11" borderId="2" xfId="0" applyFont="1" applyFill="1" applyBorder="1" applyAlignment="1">
      <alignment horizontal="left" vertical="center" wrapText="1"/>
    </xf>
    <xf numFmtId="0" fontId="80" fillId="0" borderId="0" xfId="8" applyFont="1" applyFill="1" applyAlignment="1">
      <alignment horizontal="center" vertical="center" wrapText="1"/>
    </xf>
    <xf numFmtId="14" fontId="79" fillId="0" borderId="0" xfId="8" applyNumberFormat="1" applyFont="1" applyFill="1" applyAlignment="1">
      <alignment horizontal="center" vertical="center"/>
    </xf>
    <xf numFmtId="14" fontId="77" fillId="9" borderId="0" xfId="8" applyNumberFormat="1" applyFont="1" applyFill="1" applyAlignment="1">
      <alignment horizontal="center" vertical="center" wrapText="1"/>
    </xf>
    <xf numFmtId="0" fontId="85" fillId="0" borderId="0" xfId="8" applyFont="1" applyAlignment="1">
      <alignment horizontal="center" vertical="center"/>
    </xf>
    <xf numFmtId="0" fontId="85" fillId="0" borderId="0" xfId="8" applyFont="1" applyAlignment="1">
      <alignment horizontal="center" vertical="center" wrapText="1"/>
    </xf>
    <xf numFmtId="14" fontId="85" fillId="0" borderId="0" xfId="8" applyNumberFormat="1" applyFont="1" applyAlignment="1">
      <alignment horizontal="center" vertical="center"/>
    </xf>
    <xf numFmtId="14" fontId="85" fillId="0" borderId="0" xfId="8" applyNumberFormat="1" applyFont="1" applyFill="1" applyAlignment="1">
      <alignment horizontal="center" vertical="center"/>
    </xf>
    <xf numFmtId="14" fontId="85" fillId="9" borderId="0" xfId="8" applyNumberFormat="1" applyFont="1" applyFill="1" applyAlignment="1">
      <alignment horizontal="center" vertical="center"/>
    </xf>
    <xf numFmtId="0" fontId="86" fillId="0" borderId="5" xfId="0" applyFont="1" applyFill="1" applyBorder="1" applyAlignment="1">
      <alignment horizontal="center" vertical="center" wrapText="1"/>
    </xf>
    <xf numFmtId="0" fontId="87" fillId="3" borderId="3" xfId="0" applyFont="1" applyFill="1" applyBorder="1" applyAlignment="1">
      <alignment horizontal="center" vertical="center" wrapText="1"/>
    </xf>
    <xf numFmtId="0" fontId="86" fillId="3" borderId="3" xfId="0" applyFont="1" applyFill="1" applyBorder="1" applyAlignment="1">
      <alignment horizontal="center" vertical="center" wrapText="1"/>
    </xf>
    <xf numFmtId="0" fontId="0" fillId="3" borderId="1" xfId="0" applyFill="1" applyBorder="1" applyAlignment="1">
      <alignment horizontal="center"/>
    </xf>
    <xf numFmtId="0" fontId="86" fillId="3" borderId="4" xfId="0" applyFont="1" applyFill="1" applyBorder="1" applyAlignment="1">
      <alignment horizontal="center" vertical="center" wrapText="1"/>
    </xf>
    <xf numFmtId="0" fontId="32" fillId="3" borderId="3" xfId="0" applyFont="1" applyFill="1" applyBorder="1" applyAlignment="1">
      <alignment horizontal="center" vertical="center" wrapText="1"/>
    </xf>
    <xf numFmtId="0" fontId="52" fillId="3" borderId="3" xfId="0" applyFont="1" applyFill="1" applyBorder="1" applyAlignment="1">
      <alignment horizontal="center" vertical="center"/>
    </xf>
    <xf numFmtId="0" fontId="52" fillId="3" borderId="3" xfId="0" applyFont="1" applyFill="1" applyBorder="1" applyAlignment="1">
      <alignment horizontal="center" vertical="center" wrapText="1"/>
    </xf>
    <xf numFmtId="0" fontId="52" fillId="3" borderId="4" xfId="0" applyFont="1" applyFill="1" applyBorder="1" applyAlignment="1">
      <alignment horizontal="center" vertical="center" wrapText="1"/>
    </xf>
    <xf numFmtId="14" fontId="76" fillId="0" borderId="0" xfId="8" applyNumberFormat="1" applyFont="1" applyFill="1" applyAlignment="1">
      <alignment horizontal="left" vertical="center"/>
    </xf>
    <xf numFmtId="14" fontId="77" fillId="0" borderId="0" xfId="8" applyNumberFormat="1" applyFont="1" applyAlignment="1">
      <alignment horizontal="left" vertical="center"/>
    </xf>
    <xf numFmtId="0" fontId="11" fillId="0" borderId="13" xfId="7" applyFill="1" applyBorder="1" applyAlignment="1" applyProtection="1">
      <alignment horizontal="center" vertical="center"/>
    </xf>
    <xf numFmtId="0" fontId="10" fillId="0" borderId="13" xfId="0" applyFont="1" applyFill="1" applyBorder="1" applyAlignment="1">
      <alignment vertical="center" wrapText="1"/>
    </xf>
    <xf numFmtId="0" fontId="10" fillId="0" borderId="13" xfId="0" applyFont="1" applyFill="1" applyBorder="1" applyAlignment="1">
      <alignment horizontal="center" vertical="center" wrapText="1"/>
    </xf>
    <xf numFmtId="0" fontId="10" fillId="0" borderId="14" xfId="0" applyFont="1" applyFill="1" applyBorder="1" applyAlignment="1">
      <alignment horizontal="left" vertical="center" wrapText="1"/>
    </xf>
    <xf numFmtId="0" fontId="10" fillId="0" borderId="14" xfId="0" applyFont="1" applyFill="1" applyBorder="1" applyAlignment="1">
      <alignment vertical="center" wrapText="1"/>
    </xf>
    <xf numFmtId="0" fontId="10" fillId="0" borderId="0" xfId="0" applyFont="1" applyFill="1" applyBorder="1" applyAlignment="1">
      <alignment horizontal="center" vertical="center"/>
    </xf>
    <xf numFmtId="0" fontId="12" fillId="0" borderId="1" xfId="0" applyNumberFormat="1" applyFont="1" applyFill="1" applyBorder="1" applyAlignment="1">
      <alignment horizontal="center" vertical="center"/>
    </xf>
    <xf numFmtId="0" fontId="10" fillId="0" borderId="11" xfId="3" applyNumberFormat="1" applyFont="1" applyFill="1" applyBorder="1" applyAlignment="1">
      <alignment horizontal="center" vertical="center"/>
    </xf>
    <xf numFmtId="0" fontId="6" fillId="0" borderId="13" xfId="1" applyFont="1" applyFill="1" applyBorder="1" applyAlignment="1">
      <alignment horizontal="left" vertical="center" wrapText="1"/>
    </xf>
    <xf numFmtId="0" fontId="10" fillId="0" borderId="1" xfId="0" applyFont="1" applyFill="1" applyBorder="1" applyAlignment="1">
      <alignment horizontal="center" wrapText="1"/>
    </xf>
    <xf numFmtId="0" fontId="10" fillId="0" borderId="0" xfId="0" applyFont="1" applyFill="1" applyBorder="1" applyAlignment="1">
      <alignment horizontal="center" vertical="center" wrapText="1"/>
    </xf>
    <xf numFmtId="0" fontId="10" fillId="0" borderId="13" xfId="3" applyFont="1" applyFill="1" applyBorder="1" applyAlignment="1">
      <alignment vertical="center" wrapText="1"/>
    </xf>
    <xf numFmtId="0" fontId="10" fillId="0" borderId="13" xfId="3" applyFont="1" applyFill="1" applyBorder="1" applyAlignment="1">
      <alignment horizontal="center" vertical="center" wrapText="1"/>
    </xf>
    <xf numFmtId="0" fontId="10" fillId="0" borderId="14" xfId="3" applyFont="1" applyFill="1" applyBorder="1" applyAlignment="1">
      <alignment horizontal="left" vertical="center" wrapText="1"/>
    </xf>
    <xf numFmtId="0" fontId="10" fillId="0" borderId="0" xfId="3" applyNumberFormat="1" applyFont="1" applyFill="1" applyBorder="1" applyAlignment="1">
      <alignment horizontal="center" vertical="center"/>
    </xf>
    <xf numFmtId="0" fontId="12" fillId="0" borderId="1" xfId="3" applyNumberFormat="1" applyFont="1" applyFill="1" applyBorder="1" applyAlignment="1">
      <alignment horizontal="center" vertical="center"/>
    </xf>
    <xf numFmtId="49" fontId="61" fillId="0" borderId="2" xfId="0" applyNumberFormat="1" applyFont="1" applyFill="1" applyBorder="1" applyAlignment="1">
      <alignment horizontal="left" vertical="center" wrapText="1"/>
    </xf>
    <xf numFmtId="49" fontId="10" fillId="0" borderId="2" xfId="0" applyNumberFormat="1" applyFont="1" applyFill="1" applyBorder="1" applyAlignment="1">
      <alignment horizontal="center" vertical="center" wrapText="1"/>
    </xf>
    <xf numFmtId="0" fontId="10" fillId="0" borderId="14" xfId="0" applyFont="1" applyFill="1" applyBorder="1" applyAlignment="1">
      <alignment horizontal="center" vertical="center"/>
    </xf>
    <xf numFmtId="0" fontId="0" fillId="0" borderId="13" xfId="1" applyFont="1" applyFill="1" applyBorder="1" applyAlignment="1">
      <alignment horizontal="left" vertical="center" wrapText="1"/>
    </xf>
    <xf numFmtId="0" fontId="13" fillId="0" borderId="0" xfId="8" applyFont="1" applyAlignment="1">
      <alignment horizontal="center"/>
    </xf>
    <xf numFmtId="0" fontId="44" fillId="0" borderId="0" xfId="8" applyAlignment="1"/>
    <xf numFmtId="0" fontId="7" fillId="0" borderId="2" xfId="0" applyFont="1" applyBorder="1" applyAlignment="1">
      <alignment horizontal="center" vertical="center" wrapText="1"/>
    </xf>
    <xf numFmtId="0" fontId="7" fillId="0" borderId="13" xfId="0" applyFont="1" applyBorder="1" applyAlignment="1">
      <alignment horizontal="center" vertical="center" wrapText="1"/>
    </xf>
    <xf numFmtId="0" fontId="7" fillId="0" borderId="14" xfId="0" applyFont="1" applyBorder="1" applyAlignment="1">
      <alignment horizontal="center" vertical="center" wrapText="1"/>
    </xf>
    <xf numFmtId="0" fontId="7" fillId="0" borderId="1" xfId="0" applyFont="1" applyBorder="1" applyAlignment="1">
      <alignment horizontal="center" vertical="center" wrapText="1"/>
    </xf>
    <xf numFmtId="0" fontId="7" fillId="0" borderId="4" xfId="0" applyFont="1" applyBorder="1" applyAlignment="1">
      <alignment horizontal="center" vertical="center" wrapText="1"/>
    </xf>
    <xf numFmtId="0" fontId="7" fillId="0" borderId="6" xfId="0" applyFont="1" applyBorder="1" applyAlignment="1">
      <alignment horizontal="center" vertical="center" wrapText="1"/>
    </xf>
    <xf numFmtId="0" fontId="7" fillId="0" borderId="5" xfId="0" applyFont="1" applyBorder="1" applyAlignment="1">
      <alignment horizontal="center" vertical="center" wrapText="1"/>
    </xf>
    <xf numFmtId="0" fontId="7" fillId="0" borderId="1" xfId="0" applyFont="1" applyFill="1" applyBorder="1" applyAlignment="1">
      <alignment horizontal="center" vertical="center" wrapText="1"/>
    </xf>
    <xf numFmtId="0" fontId="0" fillId="0" borderId="15" xfId="0" applyFont="1" applyFill="1" applyBorder="1" applyAlignment="1">
      <alignment horizontal="center" vertical="center" wrapText="1"/>
    </xf>
    <xf numFmtId="0" fontId="0" fillId="0" borderId="0" xfId="0" applyFont="1" applyFill="1" applyBorder="1" applyAlignment="1">
      <alignment horizontal="center" vertical="center" wrapText="1"/>
    </xf>
    <xf numFmtId="0" fontId="26" fillId="0" borderId="2" xfId="0" applyFont="1" applyBorder="1" applyAlignment="1">
      <alignment horizontal="center" vertical="center" wrapText="1"/>
    </xf>
    <xf numFmtId="0" fontId="0" fillId="0" borderId="13" xfId="0" applyBorder="1" applyAlignment="1">
      <alignment horizontal="center" vertical="center" wrapText="1"/>
    </xf>
    <xf numFmtId="0" fontId="0" fillId="0" borderId="14" xfId="0" applyBorder="1" applyAlignment="1">
      <alignment horizontal="center" vertical="center" wrapText="1"/>
    </xf>
    <xf numFmtId="0" fontId="26" fillId="0" borderId="2" xfId="0" applyFont="1" applyFill="1" applyBorder="1" applyAlignment="1">
      <alignment horizontal="center" vertical="center" wrapText="1"/>
    </xf>
    <xf numFmtId="0" fontId="26" fillId="0" borderId="13" xfId="0" applyFont="1" applyFill="1" applyBorder="1" applyAlignment="1">
      <alignment horizontal="center" vertical="center" wrapText="1"/>
    </xf>
    <xf numFmtId="0" fontId="26" fillId="0" borderId="14" xfId="0" applyFont="1" applyFill="1" applyBorder="1" applyAlignment="1">
      <alignment horizontal="center" vertical="center" wrapText="1"/>
    </xf>
    <xf numFmtId="0" fontId="26" fillId="0" borderId="1" xfId="0" applyFont="1" applyFill="1" applyBorder="1" applyAlignment="1">
      <alignment horizontal="center" vertical="center" wrapText="1"/>
    </xf>
    <xf numFmtId="0" fontId="35" fillId="0" borderId="2" xfId="0" applyFont="1" applyFill="1" applyBorder="1" applyAlignment="1">
      <alignment horizontal="center" vertical="center" wrapText="1"/>
    </xf>
    <xf numFmtId="0" fontId="35" fillId="0" borderId="13" xfId="0" applyFont="1" applyFill="1" applyBorder="1" applyAlignment="1">
      <alignment horizontal="center" vertical="center" wrapText="1"/>
    </xf>
    <xf numFmtId="0" fontId="35" fillId="0" borderId="14" xfId="0" applyFont="1" applyFill="1" applyBorder="1" applyAlignment="1">
      <alignment horizontal="center" vertical="center" wrapText="1"/>
    </xf>
    <xf numFmtId="0" fontId="7" fillId="0" borderId="2" xfId="8" applyFont="1" applyBorder="1" applyAlignment="1">
      <alignment horizontal="center" vertical="center" wrapText="1"/>
    </xf>
    <xf numFmtId="0" fontId="7" fillId="0" borderId="13" xfId="8" applyFont="1" applyBorder="1" applyAlignment="1">
      <alignment horizontal="center" vertical="center" wrapText="1"/>
    </xf>
    <xf numFmtId="0" fontId="7" fillId="0" borderId="14" xfId="8" applyFont="1" applyBorder="1" applyAlignment="1">
      <alignment horizontal="center" vertical="center" wrapText="1"/>
    </xf>
    <xf numFmtId="0" fontId="49" fillId="0" borderId="2" xfId="8" applyFont="1" applyBorder="1" applyAlignment="1">
      <alignment horizontal="center" vertical="center" wrapText="1"/>
    </xf>
    <xf numFmtId="0" fontId="49" fillId="0" borderId="13" xfId="8" applyFont="1" applyBorder="1" applyAlignment="1">
      <alignment horizontal="center" vertical="center" wrapText="1"/>
    </xf>
    <xf numFmtId="0" fontId="49" fillId="0" borderId="14" xfId="8" applyFont="1" applyBorder="1" applyAlignment="1">
      <alignment horizontal="center" vertical="center" wrapText="1"/>
    </xf>
    <xf numFmtId="0" fontId="51" fillId="0" borderId="1" xfId="0" applyFont="1" applyBorder="1" applyAlignment="1">
      <alignment horizontal="center" vertical="center" wrapText="1"/>
    </xf>
    <xf numFmtId="0" fontId="7" fillId="0" borderId="10" xfId="0" applyFont="1" applyBorder="1" applyAlignment="1">
      <alignment horizontal="center"/>
    </xf>
    <xf numFmtId="0" fontId="7" fillId="0" borderId="8" xfId="0" applyFont="1" applyBorder="1" applyAlignment="1">
      <alignment horizontal="center" vertical="center"/>
    </xf>
    <xf numFmtId="0" fontId="7" fillId="0" borderId="10" xfId="0" applyFont="1" applyBorder="1" applyAlignment="1">
      <alignment horizontal="center" vertical="center"/>
    </xf>
    <xf numFmtId="0" fontId="7" fillId="0" borderId="2" xfId="0" applyFont="1" applyBorder="1" applyAlignment="1">
      <alignment horizontal="center" vertical="center"/>
    </xf>
    <xf numFmtId="0" fontId="7" fillId="0" borderId="13" xfId="0" applyFont="1" applyBorder="1" applyAlignment="1">
      <alignment horizontal="center" vertical="center"/>
    </xf>
    <xf numFmtId="0" fontId="7" fillId="0" borderId="14" xfId="0" applyFont="1" applyBorder="1" applyAlignment="1">
      <alignment horizontal="center" vertical="center"/>
    </xf>
    <xf numFmtId="0" fontId="26" fillId="0" borderId="1" xfId="0" applyFont="1" applyBorder="1" applyAlignment="1">
      <alignment horizontal="center" vertical="center" wrapText="1"/>
    </xf>
    <xf numFmtId="0" fontId="8" fillId="0" borderId="2" xfId="0" applyFont="1" applyBorder="1" applyAlignment="1">
      <alignment horizontal="center" vertical="center" wrapText="1"/>
    </xf>
    <xf numFmtId="0" fontId="8" fillId="0" borderId="13" xfId="0" applyFont="1" applyBorder="1" applyAlignment="1">
      <alignment horizontal="center" vertical="center" wrapText="1"/>
    </xf>
    <xf numFmtId="0" fontId="8" fillId="0" borderId="14" xfId="0" applyFont="1" applyBorder="1" applyAlignment="1">
      <alignment horizontal="center" vertical="center" wrapText="1"/>
    </xf>
    <xf numFmtId="0" fontId="8" fillId="0" borderId="1" xfId="0" applyFont="1" applyFill="1" applyBorder="1" applyAlignment="1">
      <alignment horizontal="center" vertical="center" wrapText="1"/>
    </xf>
    <xf numFmtId="0" fontId="35" fillId="0" borderId="8" xfId="0" applyFont="1" applyBorder="1" applyAlignment="1">
      <alignment horizontal="center" vertical="center"/>
    </xf>
    <xf numFmtId="0" fontId="35" fillId="0" borderId="10" xfId="0" applyFont="1" applyBorder="1" applyAlignment="1">
      <alignment horizontal="center" vertical="center"/>
    </xf>
    <xf numFmtId="0" fontId="7" fillId="0" borderId="15" xfId="0" applyFont="1" applyBorder="1" applyAlignment="1">
      <alignment horizontal="center" vertical="center"/>
    </xf>
    <xf numFmtId="0" fontId="7" fillId="0" borderId="0" xfId="0" applyFont="1" applyBorder="1" applyAlignment="1">
      <alignment horizontal="center" vertical="center"/>
    </xf>
    <xf numFmtId="0" fontId="8" fillId="0" borderId="8" xfId="0" applyFont="1" applyBorder="1" applyAlignment="1">
      <alignment horizontal="center" vertical="center" wrapText="1"/>
    </xf>
    <xf numFmtId="0" fontId="0" fillId="0" borderId="10" xfId="0" applyBorder="1" applyAlignment="1">
      <alignment horizontal="center"/>
    </xf>
    <xf numFmtId="0" fontId="26" fillId="2" borderId="1" xfId="0" applyFont="1" applyFill="1" applyBorder="1" applyAlignment="1">
      <alignment horizontal="center" vertical="center" wrapText="1"/>
    </xf>
    <xf numFmtId="0" fontId="8" fillId="0" borderId="8" xfId="0" applyFont="1" applyFill="1" applyBorder="1" applyAlignment="1">
      <alignment horizontal="center" vertical="center" wrapText="1"/>
    </xf>
    <xf numFmtId="0" fontId="0" fillId="0" borderId="10" xfId="0" applyFill="1" applyBorder="1" applyAlignment="1">
      <alignment horizontal="center"/>
    </xf>
    <xf numFmtId="0" fontId="7" fillId="0" borderId="8" xfId="0" applyFont="1" applyBorder="1" applyAlignment="1">
      <alignment horizontal="center" vertical="center" wrapText="1"/>
    </xf>
    <xf numFmtId="0" fontId="63" fillId="0" borderId="10" xfId="0" applyFont="1" applyBorder="1" applyAlignment="1">
      <alignment horizontal="center"/>
    </xf>
    <xf numFmtId="0" fontId="62" fillId="0" borderId="1" xfId="7" applyFont="1" applyBorder="1" applyAlignment="1" applyProtection="1">
      <alignment horizontal="center" vertical="center" wrapText="1"/>
    </xf>
    <xf numFmtId="0" fontId="88" fillId="12" borderId="0" xfId="9"/>
  </cellXfs>
  <cellStyles count="10">
    <cellStyle name="%" xfId="2"/>
    <cellStyle name="Bad" xfId="9" builtinId="27"/>
    <cellStyle name="ColLevel_1" xfId="1" builtinId="2" iLevel="0"/>
    <cellStyle name="Hyperlink" xfId="7" builtinId="8"/>
    <cellStyle name="Normal" xfId="0" builtinId="0"/>
    <cellStyle name="Обычный 2" xfId="3"/>
    <cellStyle name="Обычный 3" xfId="4"/>
    <cellStyle name="Обычный 4" xfId="5"/>
    <cellStyle name="Обычный 5" xfId="6"/>
    <cellStyle name="Обычный 6" xfId="8"/>
  </cellStyles>
  <dxfs count="2092">
    <dxf>
      <font>
        <color rgb="FF9C0006"/>
      </font>
      <fill>
        <patternFill>
          <bgColor rgb="FFFFC7CE"/>
        </patternFill>
      </fill>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center"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solid">
          <fgColor indexed="64"/>
          <bgColor theme="0"/>
        </patternFill>
      </fill>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theme="1"/>
        <name val="Times New Roman"/>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Cyr"/>
        <scheme val="none"/>
      </font>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solid">
          <fgColor indexed="64"/>
          <bgColor indexed="9"/>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Arial Cyr"/>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Times New Roman"/>
        <scheme val="none"/>
      </font>
      <fill>
        <patternFill patternType="none">
          <fgColor indexed="64"/>
          <bgColor indexed="65"/>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Times New Roman"/>
        <scheme val="none"/>
      </font>
      <numFmt numFmtId="30" formatCode="@"/>
      <fill>
        <patternFill patternType="none">
          <fgColor indexed="64"/>
          <bgColor indexed="65"/>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Times New Roman"/>
        <scheme val="none"/>
      </font>
      <numFmt numFmtId="30" formatCode="@"/>
      <fill>
        <patternFill patternType="none">
          <fgColor indexed="64"/>
          <bgColor indexed="65"/>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scheme val="none"/>
      </font>
      <fill>
        <patternFill patternType="none">
          <fgColor indexed="64"/>
          <bgColor indexed="65"/>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scheme val="none"/>
      </font>
      <fill>
        <patternFill patternType="none">
          <fgColor indexed="64"/>
          <bgColor indexed="65"/>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Times New Roman"/>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fill>
        <patternFill patternType="solid">
          <fgColor indexed="64"/>
          <bgColor theme="0"/>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theme="1"/>
        <name val="Times New Roman"/>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Times New Roman"/>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fill>
        <patternFill patternType="solid">
          <fgColor indexed="64"/>
          <bgColor theme="0"/>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theme="1"/>
        <name val="Times New Roman"/>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Times New Roman"/>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fill>
        <patternFill patternType="solid">
          <fgColor indexed="64"/>
          <bgColor theme="0"/>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theme="1"/>
        <name val="Times New Roman"/>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Times New Roman"/>
        <scheme val="none"/>
      </font>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fill>
        <patternFill patternType="solid">
          <fgColor indexed="64"/>
          <bgColor theme="0"/>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theme="1"/>
        <name val="Times New Roman"/>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Cyr"/>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solid">
          <fgColor indexed="64"/>
          <bgColor theme="0"/>
        </patternFill>
      </fill>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2"/>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2"/>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2"/>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2"/>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2"/>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2"/>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2"/>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2"/>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theme="1"/>
        <name val="Times New Roman"/>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2"/>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2"/>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2"/>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2"/>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Cyr"/>
        <scheme val="none"/>
      </font>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2"/>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Times New Roman"/>
        <scheme val="none"/>
      </font>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2"/>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Cyr"/>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Cyr"/>
        <scheme val="none"/>
      </font>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solid">
          <fgColor indexed="64"/>
          <bgColor theme="0"/>
        </patternFill>
      </fill>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0"/>
        <color auto="1"/>
        <name val="Arial Cyr"/>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Cyr"/>
        <scheme val="none"/>
      </font>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rgb="FF000000"/>
        <name val="Arial Cyr"/>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indexed="9"/>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Cyr"/>
        <scheme val="none"/>
      </font>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2"/>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2"/>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2"/>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2"/>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theme="1"/>
        <name val="Times New Roman"/>
        <scheme val="none"/>
      </font>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2"/>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theme="1"/>
        <name val="Times New Roman"/>
        <scheme val="none"/>
      </font>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2"/>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theme="1"/>
        <name val="Times New Roman"/>
        <scheme val="none"/>
      </font>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2"/>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theme="1"/>
        <name val="Times New Roman"/>
        <scheme val="none"/>
      </font>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2"/>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theme="1"/>
        <name val="Times New Roman"/>
        <scheme val="none"/>
      </font>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2"/>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theme="1"/>
        <name val="Times New Roman"/>
        <scheme val="none"/>
      </font>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2"/>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theme="1"/>
        <name val="Times New Roman"/>
        <scheme val="none"/>
      </font>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2"/>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numFmt numFmtId="30" formatCode="@"/>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2"/>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numFmt numFmtId="30" formatCode="@"/>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2"/>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numFmt numFmtId="30" formatCode="@"/>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2"/>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distributed"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distributed"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numFmt numFmtId="30" formatCode="@"/>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2"/>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2"/>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2"/>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2"/>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2"/>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2"/>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rgb="FF000000"/>
        <name val="Times New Roman"/>
        <scheme val="none"/>
      </font>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numFmt numFmtId="30" formatCode="@"/>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Times New Roman"/>
        <scheme val="none"/>
      </font>
      <alignment horizontal="center"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2"/>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2"/>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2"/>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2"/>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2"/>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2"/>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Times New Roman"/>
        <scheme val="none"/>
      </font>
      <alignment horizontal="center"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ill>
        <patternFill patternType="solid">
          <fgColor indexed="64"/>
          <bgColor theme="0"/>
        </patternFill>
      </fill>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numFmt numFmtId="2" formatCode="0.00"/>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rgb="FFFF0000"/>
        <name val="Arial Cyr"/>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bottom/>
      </border>
    </dxf>
    <dxf>
      <fill>
        <patternFill patternType="solid">
          <fgColor indexed="64"/>
          <bgColor theme="0"/>
        </patternFill>
      </fill>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bottom/>
      </border>
    </dxf>
    <dxf>
      <fill>
        <patternFill patternType="solid">
          <fgColor indexed="64"/>
          <bgColor theme="0"/>
        </patternFill>
      </fill>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Arial Cyr"/>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Arial Cyr"/>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Arial Cyr"/>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auto="1"/>
        <name val="Arial Cyr"/>
        <scheme val="none"/>
      </font>
      <fill>
        <patternFill patternType="none">
          <fgColor indexed="64"/>
          <bgColor indexed="65"/>
        </patternFill>
      </fill>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bottom/>
      </border>
    </dxf>
    <dxf>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numFmt numFmtId="2" formatCode="0.00"/>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rgb="FFFF0000"/>
        <name val="Arial Cyr"/>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Calibri"/>
        <scheme val="minor"/>
      </font>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Calibri"/>
        <scheme val="minor"/>
      </font>
      <fill>
        <patternFill patternType="solid">
          <fgColor indexed="64"/>
          <bgColor indexed="9"/>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scheme val="minor"/>
      </font>
      <fill>
        <patternFill patternType="solid">
          <fgColor indexed="64"/>
          <bgColor indexed="9"/>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0"/>
        <color auto="1"/>
        <name val="Calibri"/>
        <scheme val="minor"/>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Cyr"/>
        <scheme val="none"/>
      </font>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solid">
          <fgColor indexed="64"/>
          <bgColor indexed="9"/>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scheme val="minor"/>
      </font>
      <fill>
        <patternFill patternType="solid">
          <fgColor indexed="64"/>
          <bgColor indexed="9"/>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Cyr"/>
        <scheme val="none"/>
      </font>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indexed="9"/>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solid">
          <fgColor indexed="64"/>
          <bgColor indexed="9"/>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ill>
        <patternFill patternType="solid">
          <fgColor indexed="64"/>
          <bgColor theme="0"/>
        </patternFill>
      </fill>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Cyr"/>
        <scheme val="none"/>
      </font>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indexed="9"/>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solid">
          <fgColor indexed="64"/>
          <bgColor indexed="9"/>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Cyr"/>
        <scheme val="none"/>
      </font>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Cyr"/>
        <scheme val="none"/>
      </font>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scheme val="none"/>
      </font>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solid">
          <fgColor indexed="64"/>
          <bgColor indexed="9"/>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scheme val="none"/>
      </font>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solid">
          <fgColor indexed="64"/>
          <bgColor indexed="9"/>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scheme val="none"/>
      </font>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solid">
          <fgColor indexed="64"/>
          <bgColor theme="0"/>
        </patternFill>
      </fill>
      <alignment horizontal="center"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bottom/>
      </border>
    </dxf>
    <dxf>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solid">
          <fgColor indexed="64"/>
          <bgColor theme="0"/>
        </patternFill>
      </fill>
      <alignment horizontal="center"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dxf>
    <dxf>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auto="1"/>
        <name val="Arial"/>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dxf>
    <dxf>
      <border outline="0">
        <bottom style="thin">
          <color indexed="64"/>
        </bottom>
      </border>
    </dxf>
    <dxf>
      <font>
        <b/>
        <i val="0"/>
        <strike val="0"/>
        <condense val="0"/>
        <extend val="0"/>
        <outline val="0"/>
        <shadow val="0"/>
        <u val="none"/>
        <vertAlign val="baseline"/>
        <sz val="10"/>
        <color auto="1"/>
        <name val="Arial"/>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Times New Roman"/>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Times New Roman"/>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Times New Roman"/>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Times New Roman"/>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Times New Roman"/>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Times New Roman"/>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Times New Roman"/>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Times New Roman"/>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Times New Roman"/>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dxf>
    <dxf>
      <font>
        <b val="0"/>
        <i val="0"/>
        <strike val="0"/>
        <condense val="0"/>
        <extend val="0"/>
        <outline val="0"/>
        <shadow val="0"/>
        <u val="none"/>
        <vertAlign val="baseline"/>
        <sz val="10"/>
        <color auto="1"/>
        <name val="Times New Roman"/>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Times New Roman"/>
        <scheme val="none"/>
      </font>
      <fill>
        <patternFill patternType="none">
          <fgColor indexed="64"/>
          <bgColor auto="1"/>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dxf>
    <dxf>
      <border outline="0">
        <bottom style="thin">
          <color indexed="64"/>
        </bottom>
      </border>
    </dxf>
    <dxf>
      <font>
        <b/>
        <i val="0"/>
        <strike val="0"/>
        <condense val="0"/>
        <extend val="0"/>
        <outline val="0"/>
        <shadow val="0"/>
        <u val="none"/>
        <vertAlign val="baseline"/>
        <sz val="10"/>
        <color auto="1"/>
        <name val="Times New Roman"/>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Times New Roman"/>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Times New Roman"/>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dxf>
    <dxf>
      <font>
        <b val="0"/>
        <i val="0"/>
        <strike val="0"/>
        <condense val="0"/>
        <extend val="0"/>
        <outline val="0"/>
        <shadow val="0"/>
        <u val="none"/>
        <vertAlign val="baseline"/>
        <sz val="10"/>
        <color auto="1"/>
        <name val="Times New Roman"/>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dxf>
    <dxf>
      <font>
        <b val="0"/>
        <i val="0"/>
        <strike val="0"/>
        <condense val="0"/>
        <extend val="0"/>
        <outline val="0"/>
        <shadow val="0"/>
        <u val="none"/>
        <vertAlign val="baseline"/>
        <sz val="10"/>
        <color auto="1"/>
        <name val="Times New Roman"/>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Times New Roman"/>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Times New Roman"/>
        <scheme val="none"/>
      </font>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Times New Roman"/>
        <scheme val="none"/>
      </font>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Times New Roman"/>
        <scheme val="none"/>
      </font>
      <numFmt numFmtId="30" formatCode="@"/>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dxf>
    <dxf>
      <fill>
        <patternFill patternType="none">
          <fgColor indexed="64"/>
          <bgColor auto="1"/>
        </patternFill>
      </fill>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dxf>
    <dxf>
      <border outline="0">
        <bottom style="thin">
          <color indexed="64"/>
        </bottom>
      </border>
    </dxf>
    <dxf>
      <font>
        <b/>
        <i val="0"/>
        <strike val="0"/>
        <condense val="0"/>
        <extend val="0"/>
        <outline val="0"/>
        <shadow val="0"/>
        <u val="none"/>
        <vertAlign val="baseline"/>
        <sz val="10"/>
        <color auto="1"/>
        <name val="Times New Roman"/>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Times New Roman"/>
        <scheme val="none"/>
      </font>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ont>
        <b val="0"/>
        <i val="0"/>
        <strike val="0"/>
        <condense val="0"/>
        <extend val="0"/>
        <outline val="0"/>
        <shadow val="0"/>
        <u val="none"/>
        <vertAlign val="baseline"/>
        <sz val="10"/>
        <color auto="1"/>
        <name val="Times New Roman"/>
        <scheme val="none"/>
      </font>
      <numFmt numFmtId="30" formatCode="@"/>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dxf>
    <dxf>
      <font>
        <b val="0"/>
        <i val="0"/>
        <strike val="0"/>
        <condense val="0"/>
        <extend val="0"/>
        <outline val="0"/>
        <shadow val="0"/>
        <u val="none"/>
        <vertAlign val="baseline"/>
        <sz val="10"/>
        <color auto="1"/>
        <name val="Times New Roman"/>
        <scheme val="none"/>
      </font>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Times New Roman"/>
        <scheme val="none"/>
      </font>
      <fill>
        <patternFill patternType="none">
          <fgColor indexed="64"/>
          <bgColor auto="1"/>
        </patternFill>
      </fill>
      <alignment horizontal="center"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dxf>
    <dxf>
      <border outline="0">
        <bottom style="thin">
          <color indexed="64"/>
        </bottom>
      </border>
    </dxf>
    <dxf>
      <font>
        <b/>
        <i val="0"/>
        <strike val="0"/>
        <condense val="0"/>
        <extend val="0"/>
        <outline val="0"/>
        <shadow val="0"/>
        <u val="none"/>
        <vertAlign val="baseline"/>
        <sz val="10"/>
        <color auto="1"/>
        <name val="Times New Roman"/>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Times New Roman"/>
        <scheme val="none"/>
      </font>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numFmt numFmtId="30" formatCode="@"/>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numFmt numFmtId="2" formatCode="0.00"/>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2" formatCode="0.00"/>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center"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numFmt numFmtId="2" formatCode="0.00"/>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numFmt numFmtId="164" formatCode="0.0"/>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numFmt numFmtId="164" formatCode="0.0"/>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numFmt numFmtId="164" formatCode="0.0"/>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numFmt numFmtId="164" formatCode="0.0"/>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Cyr"/>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Cyr"/>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border diagonalUp="0" diagonalDown="0" outline="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ill>
        <patternFill patternType="none">
          <fgColor indexed="64"/>
          <bgColor auto="1"/>
        </patternFill>
      </fill>
    </dxf>
    <dxf>
      <border>
        <bottom style="thin">
          <color indexed="64"/>
        </bottom>
      </border>
    </dxf>
    <dxf>
      <font>
        <b/>
        <i val="0"/>
        <strike val="0"/>
        <condense val="0"/>
        <extend val="0"/>
        <outline val="0"/>
        <shadow val="0"/>
        <u val="none"/>
        <vertAlign val="baseline"/>
        <sz val="10"/>
        <color theme="1"/>
        <name val="Arial"/>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Cyr"/>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Cyr"/>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Cyr"/>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Cyr"/>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Cyr"/>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Cyr"/>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Cyr"/>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Cyr"/>
        <scheme val="none"/>
      </font>
      <fill>
        <patternFill patternType="none">
          <fgColor indexed="64"/>
          <bgColor auto="1"/>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0"/>
        <color theme="1"/>
        <name val="Arial"/>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Cyr"/>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Cyr"/>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Cyr"/>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Cyr"/>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Cyr"/>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Cyr"/>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Cyr"/>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Cyr"/>
        <scheme val="none"/>
      </font>
      <fill>
        <patternFill patternType="none">
          <fgColor indexed="64"/>
          <bgColor auto="1"/>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ill>
        <patternFill patternType="none">
          <fgColor indexed="64"/>
          <bgColor auto="1"/>
        </patternFill>
      </fill>
    </dxf>
    <dxf>
      <border>
        <bottom style="thin">
          <color indexed="64"/>
        </bottom>
      </border>
    </dxf>
    <dxf>
      <font>
        <b/>
        <i val="0"/>
        <strike val="0"/>
        <condense val="0"/>
        <extend val="0"/>
        <outline val="0"/>
        <shadow val="0"/>
        <u val="none"/>
        <vertAlign val="baseline"/>
        <sz val="10"/>
        <color auto="1"/>
        <name val="Arial"/>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Cyr"/>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Cyr"/>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Cyr"/>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Cyr"/>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Cyr"/>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Cyr"/>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Cyr"/>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Cyr"/>
        <scheme val="none"/>
      </font>
      <fill>
        <patternFill patternType="none">
          <fgColor indexed="64"/>
          <bgColor auto="1"/>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ill>
        <patternFill patternType="none">
          <fgColor indexed="64"/>
          <bgColor auto="1"/>
        </patternFill>
      </fill>
    </dxf>
    <dxf>
      <border>
        <bottom style="thin">
          <color indexed="64"/>
        </bottom>
      </border>
    </dxf>
    <dxf>
      <font>
        <b/>
        <i val="0"/>
        <strike val="0"/>
        <condense val="0"/>
        <extend val="0"/>
        <outline val="0"/>
        <shadow val="0"/>
        <u val="none"/>
        <vertAlign val="baseline"/>
        <sz val="10"/>
        <color auto="1"/>
        <name val="Arial"/>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Cyr"/>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rgb="FF000000"/>
        <name val="Arial Cyr"/>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rgb="FF000000"/>
        <name val="Arial Cyr"/>
        <scheme val="none"/>
      </font>
      <fill>
        <patternFill patternType="solid">
          <fgColor indexed="64"/>
          <bgColor theme="0"/>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solid">
          <fgColor indexed="64"/>
          <bgColor theme="0"/>
        </patternFill>
      </fill>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0"/>
        <color auto="1"/>
        <name val="Arial Cyr"/>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Cyr"/>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Cyr"/>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Cyr"/>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Arial Cyr"/>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Cyr"/>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Cyr"/>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Cyr"/>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Arial Cyr"/>
        <scheme val="none"/>
      </font>
      <fill>
        <patternFill patternType="solid">
          <fgColor indexed="64"/>
          <bgColor theme="0"/>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left style="thin">
          <color indexed="64"/>
        </left>
        <right style="thin">
          <color indexed="64"/>
        </right>
        <top/>
        <bottom/>
        <vertical style="thin">
          <color indexed="64"/>
        </vertical>
        <horizontal style="thin">
          <color indexed="64"/>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Cyr"/>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Cyr"/>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alignment horizontal="center" vertical="center" textRotation="0" indent="0" justifyLastLine="0" shrinkToFit="0" readingOrder="0"/>
    </dxf>
    <dxf>
      <border>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left style="thin">
          <color indexed="64"/>
        </left>
        <right style="thin">
          <color indexed="64"/>
        </right>
        <top/>
        <bottom/>
        <vertical style="thin">
          <color indexed="64"/>
        </vertical>
        <horizontal style="thin">
          <color indexed="64"/>
        </horizontal>
      </border>
    </dxf>
    <dxf>
      <font>
        <b val="0"/>
        <i val="0"/>
        <strike val="0"/>
        <condense val="0"/>
        <extend val="0"/>
        <outline val="0"/>
        <shadow val="0"/>
        <u val="none"/>
        <vertAlign val="baseline"/>
        <sz val="10"/>
        <color auto="1"/>
        <name val="Arial Cyr"/>
        <scheme val="none"/>
      </font>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Cyr"/>
        <scheme val="none"/>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Cyr"/>
        <scheme val="none"/>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Cyr"/>
        <scheme val="none"/>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textRotation="0" indent="0" justifyLastLine="0" shrinkToFit="0" readingOrder="0"/>
    </dxf>
    <dxf>
      <font>
        <b val="0"/>
        <i val="0"/>
        <strike val="0"/>
        <condense val="0"/>
        <extend val="0"/>
        <outline val="0"/>
        <shadow val="0"/>
        <u val="none"/>
        <vertAlign val="baseline"/>
        <sz val="10"/>
        <color auto="1"/>
        <name val="Arial Cyr"/>
        <scheme val="none"/>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textRotation="0" indent="0" justifyLastLine="0" shrinkToFit="0" readingOrder="0"/>
    </dxf>
    <dxf>
      <font>
        <b val="0"/>
        <i val="0"/>
        <strike val="0"/>
        <condense val="0"/>
        <extend val="0"/>
        <outline val="0"/>
        <shadow val="0"/>
        <u val="none"/>
        <vertAlign val="baseline"/>
        <sz val="10"/>
        <color auto="1"/>
        <name val="Arial Cyr"/>
        <scheme val="none"/>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superscript"/>
        <sz val="10"/>
        <color auto="1"/>
        <name val="Arial Cyr"/>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Cyr"/>
        <scheme val="none"/>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Cyr"/>
        <scheme val="none"/>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Cyr"/>
        <scheme val="none"/>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Cyr"/>
        <scheme val="none"/>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Cyr"/>
        <scheme val="none"/>
      </font>
      <alignment horizontal="center"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center" textRotation="0" indent="0" justifyLastLine="0" shrinkToFit="0" readingOrder="0"/>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Cyr"/>
        <scheme val="none"/>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Cyr"/>
        <scheme val="none"/>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Cyr"/>
        <scheme val="none"/>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Cyr"/>
        <scheme val="none"/>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Cyr"/>
        <scheme val="none"/>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Cyr"/>
        <scheme val="none"/>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center" textRotation="0" indent="0" justifyLastLine="0" shrinkToFit="0" readingOrder="0"/>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Cyr"/>
        <scheme val="none"/>
      </font>
      <fill>
        <patternFill patternType="solid">
          <fgColor indexed="64"/>
          <bgColor theme="0"/>
        </patternFill>
      </fill>
      <alignment horizontal="center"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Cyr"/>
        <scheme val="none"/>
      </font>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Cyr"/>
        <scheme val="none"/>
      </font>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Cyr"/>
        <scheme val="none"/>
      </font>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Cyr"/>
        <scheme val="none"/>
      </font>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Cyr"/>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Cyr"/>
        <scheme val="none"/>
      </font>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Cyr"/>
        <scheme val="none"/>
      </font>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Cyr"/>
        <scheme val="none"/>
      </font>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Cyr"/>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Cyr"/>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Cyr"/>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Cyr"/>
        <scheme val="none"/>
      </font>
      <fill>
        <patternFill patternType="solid">
          <fgColor indexed="64"/>
          <bgColor theme="0"/>
        </patternFill>
      </fill>
      <alignment horizontal="center" vertical="center" textRotation="0" wrapText="0" indent="0" justifyLastLine="0" shrinkToFit="0" readingOrder="0"/>
    </dxf>
    <dxf>
      <border>
        <bottom style="thin">
          <color indexed="64"/>
        </bottom>
      </border>
    </dxf>
    <dxf>
      <font>
        <b/>
        <i val="0"/>
        <strike val="0"/>
        <condense val="0"/>
        <extend val="0"/>
        <outline val="0"/>
        <shadow val="0"/>
        <u val="none"/>
        <vertAlign val="baseline"/>
        <sz val="10"/>
        <color auto="1"/>
        <name val="Arial Cyr"/>
        <scheme val="none"/>
      </font>
      <alignment horizontal="center" vertical="center" textRotation="0" wrapText="1" indent="0" justifyLastLine="0" shrinkToFit="0" readingOrder="0"/>
      <border diagonalUp="0" diagonalDown="0">
        <left style="thin">
          <color indexed="64"/>
        </left>
        <right style="thin">
          <color indexed="64"/>
        </right>
        <top/>
        <bottom/>
        <vertical style="thin">
          <color indexed="64"/>
        </vertical>
        <horizontal style="thin">
          <color indexed="64"/>
        </horizontal>
      </border>
    </dxf>
    <dxf>
      <alignment horizontal="center" vertical="center" textRotation="0" wrapText="1"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Cyr"/>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Cyr"/>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Cyr"/>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Cyr"/>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Cyr"/>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left style="thin">
          <color indexed="64"/>
        </left>
        <right style="thin">
          <color indexed="64"/>
        </right>
        <top/>
        <bottom/>
        <vertical style="thin">
          <color indexed="64"/>
        </vertical>
        <horizontal style="thin">
          <color indexed="64"/>
        </horizontal>
      </border>
    </dxf>
    <dxf>
      <alignment horizontal="center"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Cyr"/>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Cyr"/>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left style="thin">
          <color indexed="64"/>
        </left>
        <right style="thin">
          <color indexed="64"/>
        </right>
        <top/>
        <bottom/>
        <vertical style="thin">
          <color indexed="64"/>
        </vertical>
        <horizontal style="thin">
          <color indexed="64"/>
        </horizontal>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1"/>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1"/>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1"/>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center" textRotation="0" wrapText="1"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1"/>
        <color theme="1"/>
        <name val="Calibri"/>
        <scheme val="minor"/>
      </font>
      <fill>
        <patternFill patternType="none">
          <fgColor indexed="64"/>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1"/>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1"/>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1"/>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center" textRotation="0" wrapText="1" indent="0" justifyLastLine="0" shrinkToFit="0" readingOrder="0"/>
      <border diagonalUp="0" diagonalDown="0" outline="0">
        <left/>
        <right style="thin">
          <color auto="1"/>
        </right>
        <top/>
        <bottom/>
      </border>
    </dxf>
    <dxf>
      <font>
        <b val="0"/>
        <i val="0"/>
        <strike val="0"/>
        <condense val="0"/>
        <extend val="0"/>
        <outline val="0"/>
        <shadow val="0"/>
        <u val="none"/>
        <vertAlign val="baseline"/>
        <sz val="11"/>
        <color theme="1"/>
        <name val="Calibri"/>
        <scheme val="minor"/>
      </font>
      <fill>
        <patternFill patternType="none">
          <fgColor indexed="64"/>
          <bgColor auto="1"/>
        </patternFill>
      </fill>
      <alignment horizontal="left" vertical="center" textRotation="0" wrapText="1" indent="0" justifyLastLine="0" shrinkToFit="0" readingOrder="0"/>
      <border diagonalUp="0" diagonalDown="0" outline="0">
        <left/>
        <right style="thin">
          <color auto="1"/>
        </right>
        <top style="thin">
          <color auto="1"/>
        </top>
        <bottom style="thin">
          <color auto="1"/>
        </bottom>
      </border>
    </dxf>
    <dxf>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center" vertical="center" textRotation="0" wrapText="0" indent="0" justifyLastLine="0" shrinkToFit="0" readingOrder="0"/>
      <border diagonalUp="0" diagonalDown="0" outline="0">
        <left style="thin">
          <color auto="1"/>
        </left>
        <right style="thin">
          <color auto="1"/>
        </right>
        <top/>
        <bottom/>
      </border>
    </dxf>
    <dxf>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center" vertical="center" textRotation="0" wrapText="0" indent="0" justifyLastLine="0" shrinkToFit="0" readingOrder="0"/>
      <border diagonalUp="0" diagonalDown="0" outline="0">
        <left style="thin">
          <color auto="1"/>
        </left>
        <right style="thin">
          <color auto="1"/>
        </right>
        <top/>
        <bottom/>
      </border>
    </dxf>
    <dxf>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center" vertical="center" textRotation="0" wrapText="0" indent="0" justifyLastLine="0" shrinkToFit="0" readingOrder="0"/>
      <border diagonalUp="0" diagonalDown="0" outline="0">
        <left style="thin">
          <color auto="1"/>
        </left>
        <right style="thin">
          <color auto="1"/>
        </right>
        <top/>
        <bottom/>
      </border>
    </dxf>
    <dxf>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border outline="0">
        <top style="thin">
          <color auto="1"/>
        </top>
        <bottom style="thin">
          <color indexed="64"/>
        </bottom>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horizontal="center" vertical="center" textRotation="0" wrapText="1" indent="0" justifyLastLine="0" shrinkToFit="0" readingOrder="0"/>
    </dxf>
    <dxf>
      <font>
        <b/>
        <i val="0"/>
        <strike val="0"/>
        <condense val="0"/>
        <extend val="0"/>
        <outline val="0"/>
        <shadow val="0"/>
        <u val="none"/>
        <vertAlign val="baseline"/>
        <sz val="11"/>
        <color theme="0"/>
        <name val="Calibri"/>
        <scheme val="minor"/>
      </font>
      <fill>
        <patternFill patternType="solid">
          <fgColor theme="4"/>
          <bgColor theme="4"/>
        </patternFill>
      </fill>
      <alignment horizontal="center" vertical="center" textRotation="0" wrapText="1" indent="0" justifyLastLine="0" shrinkToFit="0" readingOrder="0"/>
    </dxf>
    <dxf>
      <font>
        <strike val="0"/>
        <outline val="0"/>
        <shadow val="0"/>
        <u val="none"/>
        <vertAlign val="baseline"/>
        <sz val="10"/>
        <color theme="1"/>
        <name val="Calibri"/>
        <scheme val="minor"/>
      </font>
      <alignment horizontal="center" vertical="center" textRotation="0" wrapText="1" indent="0" justifyLastLine="0" shrinkToFit="0" readingOrder="0"/>
    </dxf>
    <dxf>
      <font>
        <strike val="0"/>
        <outline val="0"/>
        <shadow val="0"/>
        <u val="none"/>
        <vertAlign val="baseline"/>
        <sz val="10"/>
        <color theme="1"/>
        <name val="Calibri"/>
        <scheme val="minor"/>
      </font>
      <numFmt numFmtId="19" formatCode="dd/mm/yyyy"/>
      <alignment horizontal="center" vertical="center" textRotation="0" wrapText="0" indent="0" justifyLastLine="0" shrinkToFit="0" readingOrder="0"/>
    </dxf>
    <dxf>
      <font>
        <b val="0"/>
        <i val="0"/>
        <strike val="0"/>
        <condense val="0"/>
        <extend val="0"/>
        <outline val="0"/>
        <shadow val="0"/>
        <u val="none"/>
        <vertAlign val="baseline"/>
        <sz val="10"/>
        <color theme="1"/>
        <name val="Calibri"/>
        <scheme val="minor"/>
      </font>
      <numFmt numFmtId="19" formatCode="dd/mm/yyyy"/>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alibri"/>
        <scheme val="minor"/>
      </font>
      <numFmt numFmtId="19" formatCode="dd/mm/yyyy"/>
      <fill>
        <patternFill patternType="none">
          <fgColor indexed="64"/>
          <bgColor auto="1"/>
        </patternFill>
      </fill>
      <alignment horizontal="center" vertical="center" textRotation="0" wrapText="0" indent="0" justifyLastLine="0" shrinkToFit="0" readingOrder="0"/>
    </dxf>
    <dxf>
      <font>
        <strike val="0"/>
        <outline val="0"/>
        <shadow val="0"/>
        <u val="none"/>
        <vertAlign val="baseline"/>
        <sz val="10"/>
        <color theme="1"/>
        <name val="Calibri"/>
        <scheme val="minor"/>
      </font>
      <numFmt numFmtId="19" formatCode="dd/mm/yyyy"/>
      <alignment horizontal="center" vertical="center" textRotation="0" wrapText="0" indent="0" justifyLastLine="0" shrinkToFit="0" readingOrder="0"/>
    </dxf>
    <dxf>
      <font>
        <b val="0"/>
        <i val="0"/>
        <strike val="0"/>
        <condense val="0"/>
        <extend val="0"/>
        <outline val="0"/>
        <shadow val="0"/>
        <u val="none"/>
        <vertAlign val="baseline"/>
        <sz val="10"/>
        <color theme="1"/>
        <name val="Calibri"/>
        <scheme val="minor"/>
      </font>
      <alignment horizontal="center" vertical="center" textRotation="0" wrapText="0" indent="0" justifyLastLine="0" shrinkToFit="0" readingOrder="0"/>
    </dxf>
    <dxf>
      <font>
        <b val="0"/>
        <i val="0"/>
        <strike val="0"/>
        <condense val="0"/>
        <extend val="0"/>
        <outline val="0"/>
        <shadow val="0"/>
        <u val="none"/>
        <vertAlign val="baseline"/>
        <sz val="10"/>
        <color theme="1"/>
        <name val="Calibri"/>
        <scheme val="minor"/>
      </font>
      <numFmt numFmtId="19" formatCode="dd/mm/yyyy"/>
      <alignment horizontal="center" vertical="center" textRotation="0" wrapText="0" indent="0" justifyLastLine="0" shrinkToFit="0" readingOrder="0"/>
    </dxf>
    <dxf>
      <font>
        <b val="0"/>
        <i val="0"/>
        <strike val="0"/>
        <condense val="0"/>
        <extend val="0"/>
        <outline val="0"/>
        <shadow val="0"/>
        <u val="none"/>
        <vertAlign val="baseline"/>
        <sz val="10"/>
        <color theme="1"/>
        <name val="Calibri"/>
        <scheme val="minor"/>
      </font>
      <numFmt numFmtId="19" formatCode="dd/mm/yyyy"/>
      <alignment horizontal="center" vertical="center" textRotation="0" wrapText="0" indent="0" justifyLastLine="0" shrinkToFit="0" readingOrder="0"/>
    </dxf>
    <dxf>
      <font>
        <b val="0"/>
        <i val="0"/>
        <strike val="0"/>
        <condense val="0"/>
        <extend val="0"/>
        <outline val="0"/>
        <shadow val="0"/>
        <u val="none"/>
        <vertAlign val="baseline"/>
        <sz val="10"/>
        <color theme="1"/>
        <name val="Calibri"/>
        <scheme val="minor"/>
      </font>
      <numFmt numFmtId="19" formatCode="dd/mm/yyyy"/>
      <alignment horizontal="center" vertical="center" textRotation="0" wrapText="0" indent="0" justifyLastLine="0" shrinkToFit="0" readingOrder="0"/>
    </dxf>
    <dxf>
      <font>
        <b val="0"/>
        <i val="0"/>
        <strike val="0"/>
        <condense val="0"/>
        <extend val="0"/>
        <outline val="0"/>
        <shadow val="0"/>
        <u val="none"/>
        <vertAlign val="baseline"/>
        <sz val="10"/>
        <color theme="1"/>
        <name val="Calibri"/>
        <scheme val="minor"/>
      </font>
      <numFmt numFmtId="19" formatCode="dd/mm/yyyy"/>
      <alignment horizontal="center" vertical="center" textRotation="0" wrapText="0" indent="0" justifyLastLine="0" shrinkToFit="0" readingOrder="0"/>
    </dxf>
    <dxf>
      <font>
        <b val="0"/>
        <i val="0"/>
        <strike val="0"/>
        <condense val="0"/>
        <extend val="0"/>
        <outline val="0"/>
        <shadow val="0"/>
        <u val="none"/>
        <vertAlign val="baseline"/>
        <sz val="10"/>
        <color theme="1"/>
        <name val="Calibri"/>
        <scheme val="minor"/>
      </font>
      <numFmt numFmtId="19" formatCode="dd/mm/yyyy"/>
      <alignment horizontal="center" vertical="center" textRotation="0" wrapText="0" indent="0" justifyLastLine="0" shrinkToFit="0" readingOrder="0"/>
    </dxf>
    <dxf>
      <font>
        <b val="0"/>
        <i val="0"/>
        <strike val="0"/>
        <condense val="0"/>
        <extend val="0"/>
        <outline val="0"/>
        <shadow val="0"/>
        <u val="none"/>
        <vertAlign val="baseline"/>
        <sz val="10"/>
        <color theme="1"/>
        <name val="Calibri"/>
        <scheme val="minor"/>
      </font>
      <alignment horizontal="center" vertical="center" textRotation="0" wrapText="0" indent="0" justifyLastLine="0" shrinkToFit="0" readingOrder="0"/>
    </dxf>
    <dxf>
      <font>
        <b val="0"/>
        <i val="0"/>
        <strike val="0"/>
        <condense val="0"/>
        <extend val="0"/>
        <outline val="0"/>
        <shadow val="0"/>
        <u val="none"/>
        <vertAlign val="baseline"/>
        <sz val="10"/>
        <color theme="1"/>
        <name val="Calibri"/>
        <scheme val="minor"/>
      </font>
      <alignment horizontal="center" vertical="center" textRotation="0" wrapText="0" indent="0" justifyLastLine="0" shrinkToFit="0" readingOrder="0"/>
    </dxf>
    <dxf>
      <font>
        <b val="0"/>
        <i val="0"/>
        <strike val="0"/>
        <condense val="0"/>
        <extend val="0"/>
        <outline val="0"/>
        <shadow val="0"/>
        <u val="none"/>
        <vertAlign val="baseline"/>
        <sz val="10"/>
        <color theme="1"/>
        <name val="Calibri"/>
        <scheme val="minor"/>
      </font>
      <alignment horizontal="center" vertical="center" textRotation="0" wrapText="0" indent="0" justifyLastLine="0" shrinkToFit="0" readingOrder="0"/>
    </dxf>
    <dxf>
      <font>
        <b val="0"/>
        <i val="0"/>
        <strike val="0"/>
        <condense val="0"/>
        <extend val="0"/>
        <outline val="0"/>
        <shadow val="0"/>
        <u val="none"/>
        <vertAlign val="baseline"/>
        <sz val="10"/>
        <color theme="1"/>
        <name val="Calibri"/>
        <scheme val="minor"/>
      </font>
      <alignment horizontal="center" vertical="center" textRotation="0" wrapText="0" indent="0" justifyLastLine="0" shrinkToFit="0" readingOrder="0"/>
    </dxf>
    <dxf>
      <font>
        <b val="0"/>
        <i val="0"/>
        <strike val="0"/>
        <condense val="0"/>
        <extend val="0"/>
        <outline val="0"/>
        <shadow val="0"/>
        <u val="none"/>
        <vertAlign val="baseline"/>
        <sz val="10"/>
        <color theme="1"/>
        <name val="Calibri"/>
        <scheme val="minor"/>
      </font>
      <numFmt numFmtId="19" formatCode="dd/mm/yyyy"/>
      <alignment horizontal="center" vertical="center" textRotation="0" wrapText="0" indent="0" justifyLastLine="0" shrinkToFit="0" readingOrder="0"/>
    </dxf>
    <dxf>
      <font>
        <strike val="0"/>
        <outline val="0"/>
        <shadow val="0"/>
        <u val="none"/>
        <vertAlign val="baseline"/>
        <sz val="10"/>
        <color theme="1"/>
        <name val="Calibri"/>
        <scheme val="minor"/>
      </font>
      <alignment horizontal="center" vertical="center" textRotation="0" wrapText="0" indent="0" justifyLastLine="0" shrinkToFit="0" readingOrder="0"/>
    </dxf>
    <dxf>
      <font>
        <strike val="0"/>
        <outline val="0"/>
        <shadow val="0"/>
        <u val="none"/>
        <vertAlign val="baseline"/>
        <sz val="10"/>
        <color theme="1"/>
        <name val="Calibri"/>
        <scheme val="minor"/>
      </font>
      <alignment horizontal="center" vertical="center" textRotation="0" wrapText="0" indent="0" justifyLastLine="0" shrinkToFit="0" readingOrder="0"/>
    </dxf>
    <dxf>
      <font>
        <strike val="0"/>
        <outline val="0"/>
        <shadow val="0"/>
        <u val="none"/>
        <vertAlign val="baseline"/>
        <sz val="10"/>
        <color theme="1"/>
        <name val="Calibri"/>
        <scheme val="minor"/>
      </font>
      <alignment horizontal="center" vertical="center" textRotation="0" wrapText="0" indent="0" justifyLastLine="0" shrinkToFit="0" readingOrder="0"/>
    </dxf>
    <dxf>
      <font>
        <b val="0"/>
        <i val="0"/>
        <strike val="0"/>
        <condense val="0"/>
        <extend val="0"/>
        <outline val="0"/>
        <shadow val="0"/>
        <u val="none"/>
        <vertAlign val="baseline"/>
        <sz val="10"/>
        <color theme="1"/>
        <name val="Calibri"/>
        <scheme val="minor"/>
      </font>
      <alignment horizontal="center" vertical="center" textRotation="0" wrapText="1" indent="0" justifyLastLine="0" shrinkToFit="0" readingOrder="0"/>
    </dxf>
    <dxf>
      <font>
        <strike val="0"/>
        <outline val="0"/>
        <shadow val="0"/>
        <u val="none"/>
        <vertAlign val="baseline"/>
        <sz val="10"/>
        <color theme="1"/>
        <name val="Calibri"/>
        <scheme val="minor"/>
      </font>
      <alignment horizontal="center" vertical="center" textRotation="0" wrapText="1" indent="0" justifyLastLine="0" shrinkToFit="0" readingOrder="0"/>
    </dxf>
    <dxf>
      <font>
        <strike val="0"/>
        <outline val="0"/>
        <shadow val="0"/>
        <u val="none"/>
        <vertAlign val="baseline"/>
        <sz val="10"/>
        <color theme="1"/>
        <name val="Calibri"/>
        <scheme val="minor"/>
      </font>
      <alignment horizontal="center" vertical="center" textRotation="0" wrapText="1" indent="0" justifyLastLine="0" shrinkToFit="0" readingOrder="0"/>
    </dxf>
    <dxf>
      <font>
        <strike val="0"/>
        <outline val="0"/>
        <shadow val="0"/>
        <u val="none"/>
        <vertAlign val="baseline"/>
        <sz val="10"/>
        <color theme="1"/>
        <name val="Calibri"/>
        <scheme val="minor"/>
      </font>
      <alignment horizontal="center" vertical="center" textRotation="0" wrapText="0" indent="0" justifyLastLine="0" shrinkToFit="0" readingOrder="0"/>
    </dxf>
    <dxf>
      <font>
        <strike val="0"/>
        <outline val="0"/>
        <shadow val="0"/>
        <u val="none"/>
        <vertAlign val="baseline"/>
        <sz val="10"/>
        <color theme="1"/>
        <name val="Calibri"/>
        <scheme val="minor"/>
      </font>
      <alignment horizontal="center" vertical="center" textRotation="0" wrapText="0" indent="0" justifyLastLine="0" shrinkToFit="0" readingOrder="0"/>
    </dxf>
    <dxf>
      <font>
        <b/>
        <i val="0"/>
        <strike val="0"/>
        <condense val="0"/>
        <extend val="0"/>
        <outline val="0"/>
        <shadow val="0"/>
        <u val="none"/>
        <vertAlign val="baseline"/>
        <sz val="11"/>
        <color theme="1"/>
        <name val="Calibri"/>
        <scheme val="minor"/>
      </font>
      <alignment horizontal="center" vertical="center" textRotation="0" wrapText="1" indent="0" justifyLastLine="0" shrinkToFit="0" readingOrder="0"/>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fgColor indexed="64"/>
          <bgColor indexed="65"/>
        </patternFill>
      </fill>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numFmt numFmtId="0" formatCode="General"/>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0" indent="0" justifyLastLine="0" shrinkToFit="0" readingOrder="0"/>
      <border diagonalUp="0" diagonalDown="0" outline="0">
        <left/>
        <right style="thin">
          <color indexed="64"/>
        </right>
        <top style="thin">
          <color indexed="64"/>
        </top>
        <bottom style="thin">
          <color indexed="64"/>
        </bottom>
      </border>
    </dxf>
    <dxf>
      <font>
        <b val="0"/>
      </font>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numFmt numFmtId="30" formatCode="@"/>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auto="1"/>
        <name val="Arial"/>
        <scheme val="none"/>
      </font>
      <numFmt numFmtId="30" formatCode="@"/>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numFmt numFmtId="2" formatCode="0.00"/>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numFmt numFmtId="1" formatCode="0"/>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numFmt numFmtId="2" formatCode="0.00"/>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numFmt numFmtId="2" formatCode="0.00"/>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numFmt numFmtId="1" formatCode="0"/>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numFmt numFmtId="2" formatCode="0.00"/>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numFmt numFmtId="166" formatCode="[$-F419]yyyy\,\ mmmm;@"/>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general"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protection locked="1" hidden="0"/>
    </dxf>
    <dxf>
      <border outline="0">
        <left style="thin">
          <color indexed="64"/>
        </left>
        <right style="thin">
          <color indexed="64"/>
        </right>
        <top style="thin">
          <color indexed="64"/>
        </top>
        <bottom style="thin">
          <color indexed="64"/>
        </bottom>
      </border>
    </dxf>
  </dxfs>
  <tableStyles count="0" defaultTableStyle="TableStyleMedium2" defaultPivotStyle="PivotStyleLight16"/>
  <colors>
    <mruColors>
      <color rgb="FF3333CC"/>
      <color rgb="FFFFFFFF"/>
      <color rgb="FFC5D9F1"/>
      <color rgb="FFF79646"/>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7" Type="http://schemas.openxmlformats.org/officeDocument/2006/relationships/worksheet" Target="worksheets/sheet117.xml"/><Relationship Id="rId21" Type="http://schemas.openxmlformats.org/officeDocument/2006/relationships/worksheet" Target="worksheets/sheet21.xml"/><Relationship Id="rId42" Type="http://schemas.openxmlformats.org/officeDocument/2006/relationships/worksheet" Target="worksheets/sheet42.xml"/><Relationship Id="rId63" Type="http://schemas.openxmlformats.org/officeDocument/2006/relationships/worksheet" Target="worksheets/sheet63.xml"/><Relationship Id="rId84" Type="http://schemas.openxmlformats.org/officeDocument/2006/relationships/worksheet" Target="worksheets/sheet84.xml"/><Relationship Id="rId138" Type="http://schemas.openxmlformats.org/officeDocument/2006/relationships/worksheet" Target="worksheets/sheet138.xml"/><Relationship Id="rId159" Type="http://schemas.openxmlformats.org/officeDocument/2006/relationships/worksheet" Target="worksheets/sheet159.xml"/><Relationship Id="rId170" Type="http://schemas.openxmlformats.org/officeDocument/2006/relationships/worksheet" Target="worksheets/sheet170.xml"/><Relationship Id="rId191" Type="http://schemas.openxmlformats.org/officeDocument/2006/relationships/worksheet" Target="worksheets/sheet191.xml"/><Relationship Id="rId205" Type="http://schemas.openxmlformats.org/officeDocument/2006/relationships/worksheet" Target="worksheets/sheet205.xml"/><Relationship Id="rId107" Type="http://schemas.openxmlformats.org/officeDocument/2006/relationships/worksheet" Target="worksheets/sheet107.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102" Type="http://schemas.openxmlformats.org/officeDocument/2006/relationships/worksheet" Target="worksheets/sheet102.xml"/><Relationship Id="rId123" Type="http://schemas.openxmlformats.org/officeDocument/2006/relationships/worksheet" Target="worksheets/sheet123.xml"/><Relationship Id="rId128" Type="http://schemas.openxmlformats.org/officeDocument/2006/relationships/worksheet" Target="worksheets/sheet128.xml"/><Relationship Id="rId144" Type="http://schemas.openxmlformats.org/officeDocument/2006/relationships/worksheet" Target="worksheets/sheet144.xml"/><Relationship Id="rId149" Type="http://schemas.openxmlformats.org/officeDocument/2006/relationships/worksheet" Target="worksheets/sheet149.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160" Type="http://schemas.openxmlformats.org/officeDocument/2006/relationships/worksheet" Target="worksheets/sheet160.xml"/><Relationship Id="rId165" Type="http://schemas.openxmlformats.org/officeDocument/2006/relationships/worksheet" Target="worksheets/sheet165.xml"/><Relationship Id="rId181" Type="http://schemas.openxmlformats.org/officeDocument/2006/relationships/worksheet" Target="worksheets/sheet181.xml"/><Relationship Id="rId186" Type="http://schemas.openxmlformats.org/officeDocument/2006/relationships/worksheet" Target="worksheets/sheet186.xml"/><Relationship Id="rId211" Type="http://schemas.openxmlformats.org/officeDocument/2006/relationships/styles" Target="styles.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113" Type="http://schemas.openxmlformats.org/officeDocument/2006/relationships/worksheet" Target="worksheets/sheet113.xml"/><Relationship Id="rId118" Type="http://schemas.openxmlformats.org/officeDocument/2006/relationships/worksheet" Target="worksheets/sheet118.xml"/><Relationship Id="rId134" Type="http://schemas.openxmlformats.org/officeDocument/2006/relationships/worksheet" Target="worksheets/sheet134.xml"/><Relationship Id="rId139" Type="http://schemas.openxmlformats.org/officeDocument/2006/relationships/worksheet" Target="worksheets/sheet139.xml"/><Relationship Id="rId80" Type="http://schemas.openxmlformats.org/officeDocument/2006/relationships/worksheet" Target="worksheets/sheet80.xml"/><Relationship Id="rId85" Type="http://schemas.openxmlformats.org/officeDocument/2006/relationships/worksheet" Target="worksheets/sheet85.xml"/><Relationship Id="rId150" Type="http://schemas.openxmlformats.org/officeDocument/2006/relationships/worksheet" Target="worksheets/sheet150.xml"/><Relationship Id="rId155" Type="http://schemas.openxmlformats.org/officeDocument/2006/relationships/worksheet" Target="worksheets/sheet155.xml"/><Relationship Id="rId171" Type="http://schemas.openxmlformats.org/officeDocument/2006/relationships/worksheet" Target="worksheets/sheet171.xml"/><Relationship Id="rId176" Type="http://schemas.openxmlformats.org/officeDocument/2006/relationships/worksheet" Target="worksheets/sheet176.xml"/><Relationship Id="rId192" Type="http://schemas.openxmlformats.org/officeDocument/2006/relationships/worksheet" Target="worksheets/sheet192.xml"/><Relationship Id="rId197" Type="http://schemas.openxmlformats.org/officeDocument/2006/relationships/worksheet" Target="worksheets/sheet197.xml"/><Relationship Id="rId206" Type="http://schemas.openxmlformats.org/officeDocument/2006/relationships/worksheet" Target="worksheets/sheet206.xml"/><Relationship Id="rId201" Type="http://schemas.openxmlformats.org/officeDocument/2006/relationships/worksheet" Target="worksheets/sheet201.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59" Type="http://schemas.openxmlformats.org/officeDocument/2006/relationships/worksheet" Target="worksheets/sheet59.xml"/><Relationship Id="rId103" Type="http://schemas.openxmlformats.org/officeDocument/2006/relationships/worksheet" Target="worksheets/sheet103.xml"/><Relationship Id="rId108" Type="http://schemas.openxmlformats.org/officeDocument/2006/relationships/worksheet" Target="worksheets/sheet108.xml"/><Relationship Id="rId124" Type="http://schemas.openxmlformats.org/officeDocument/2006/relationships/worksheet" Target="worksheets/sheet124.xml"/><Relationship Id="rId129" Type="http://schemas.openxmlformats.org/officeDocument/2006/relationships/worksheet" Target="worksheets/sheet129.xml"/><Relationship Id="rId54" Type="http://schemas.openxmlformats.org/officeDocument/2006/relationships/worksheet" Target="worksheets/sheet54.xml"/><Relationship Id="rId70" Type="http://schemas.openxmlformats.org/officeDocument/2006/relationships/worksheet" Target="worksheets/sheet70.xml"/><Relationship Id="rId75" Type="http://schemas.openxmlformats.org/officeDocument/2006/relationships/worksheet" Target="worksheets/sheet75.xml"/><Relationship Id="rId91" Type="http://schemas.openxmlformats.org/officeDocument/2006/relationships/worksheet" Target="worksheets/sheet91.xml"/><Relationship Id="rId96" Type="http://schemas.openxmlformats.org/officeDocument/2006/relationships/worksheet" Target="worksheets/sheet96.xml"/><Relationship Id="rId140" Type="http://schemas.openxmlformats.org/officeDocument/2006/relationships/worksheet" Target="worksheets/sheet140.xml"/><Relationship Id="rId145" Type="http://schemas.openxmlformats.org/officeDocument/2006/relationships/worksheet" Target="worksheets/sheet145.xml"/><Relationship Id="rId161" Type="http://schemas.openxmlformats.org/officeDocument/2006/relationships/worksheet" Target="worksheets/sheet161.xml"/><Relationship Id="rId166" Type="http://schemas.openxmlformats.org/officeDocument/2006/relationships/worksheet" Target="worksheets/sheet166.xml"/><Relationship Id="rId182" Type="http://schemas.openxmlformats.org/officeDocument/2006/relationships/worksheet" Target="worksheets/sheet182.xml"/><Relationship Id="rId187" Type="http://schemas.openxmlformats.org/officeDocument/2006/relationships/worksheet" Target="worksheets/sheet187.xml"/><Relationship Id="rId1" Type="http://schemas.openxmlformats.org/officeDocument/2006/relationships/worksheet" Target="worksheets/sheet1.xml"/><Relationship Id="rId6" Type="http://schemas.openxmlformats.org/officeDocument/2006/relationships/worksheet" Target="worksheets/sheet6.xml"/><Relationship Id="rId212" Type="http://schemas.openxmlformats.org/officeDocument/2006/relationships/sharedStrings" Target="sharedStrings.xml"/><Relationship Id="rId23" Type="http://schemas.openxmlformats.org/officeDocument/2006/relationships/worksheet" Target="worksheets/sheet23.xml"/><Relationship Id="rId28" Type="http://schemas.openxmlformats.org/officeDocument/2006/relationships/worksheet" Target="worksheets/sheet28.xml"/><Relationship Id="rId49" Type="http://schemas.openxmlformats.org/officeDocument/2006/relationships/worksheet" Target="worksheets/sheet49.xml"/><Relationship Id="rId114" Type="http://schemas.openxmlformats.org/officeDocument/2006/relationships/worksheet" Target="worksheets/sheet114.xml"/><Relationship Id="rId119" Type="http://schemas.openxmlformats.org/officeDocument/2006/relationships/worksheet" Target="worksheets/sheet119.xml"/><Relationship Id="rId44" Type="http://schemas.openxmlformats.org/officeDocument/2006/relationships/worksheet" Target="worksheets/sheet44.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81.xml"/><Relationship Id="rId86" Type="http://schemas.openxmlformats.org/officeDocument/2006/relationships/worksheet" Target="worksheets/sheet86.xml"/><Relationship Id="rId130" Type="http://schemas.openxmlformats.org/officeDocument/2006/relationships/worksheet" Target="worksheets/sheet130.xml"/><Relationship Id="rId135" Type="http://schemas.openxmlformats.org/officeDocument/2006/relationships/worksheet" Target="worksheets/sheet135.xml"/><Relationship Id="rId151" Type="http://schemas.openxmlformats.org/officeDocument/2006/relationships/worksheet" Target="worksheets/sheet151.xml"/><Relationship Id="rId156" Type="http://schemas.openxmlformats.org/officeDocument/2006/relationships/worksheet" Target="worksheets/sheet156.xml"/><Relationship Id="rId177" Type="http://schemas.openxmlformats.org/officeDocument/2006/relationships/worksheet" Target="worksheets/sheet177.xml"/><Relationship Id="rId198" Type="http://schemas.openxmlformats.org/officeDocument/2006/relationships/worksheet" Target="worksheets/sheet198.xml"/><Relationship Id="rId172" Type="http://schemas.openxmlformats.org/officeDocument/2006/relationships/worksheet" Target="worksheets/sheet172.xml"/><Relationship Id="rId193" Type="http://schemas.openxmlformats.org/officeDocument/2006/relationships/worksheet" Target="worksheets/sheet193.xml"/><Relationship Id="rId202" Type="http://schemas.openxmlformats.org/officeDocument/2006/relationships/worksheet" Target="worksheets/sheet202.xml"/><Relationship Id="rId207" Type="http://schemas.openxmlformats.org/officeDocument/2006/relationships/worksheet" Target="worksheets/sheet207.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9" Type="http://schemas.openxmlformats.org/officeDocument/2006/relationships/worksheet" Target="worksheets/sheet10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worksheet" Target="worksheets/sheet104.xml"/><Relationship Id="rId120" Type="http://schemas.openxmlformats.org/officeDocument/2006/relationships/worksheet" Target="worksheets/sheet120.xml"/><Relationship Id="rId125" Type="http://schemas.openxmlformats.org/officeDocument/2006/relationships/worksheet" Target="worksheets/sheet125.xml"/><Relationship Id="rId141" Type="http://schemas.openxmlformats.org/officeDocument/2006/relationships/worksheet" Target="worksheets/sheet141.xml"/><Relationship Id="rId146" Type="http://schemas.openxmlformats.org/officeDocument/2006/relationships/worksheet" Target="worksheets/sheet146.xml"/><Relationship Id="rId167" Type="http://schemas.openxmlformats.org/officeDocument/2006/relationships/worksheet" Target="worksheets/sheet167.xml"/><Relationship Id="rId188" Type="http://schemas.openxmlformats.org/officeDocument/2006/relationships/worksheet" Target="worksheets/sheet188.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162" Type="http://schemas.openxmlformats.org/officeDocument/2006/relationships/worksheet" Target="worksheets/sheet162.xml"/><Relationship Id="rId183" Type="http://schemas.openxmlformats.org/officeDocument/2006/relationships/worksheet" Target="worksheets/sheet183.xml"/><Relationship Id="rId213" Type="http://schemas.openxmlformats.org/officeDocument/2006/relationships/calcChain" Target="calcChain.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110" Type="http://schemas.openxmlformats.org/officeDocument/2006/relationships/worksheet" Target="worksheets/sheet110.xml"/><Relationship Id="rId115" Type="http://schemas.openxmlformats.org/officeDocument/2006/relationships/worksheet" Target="worksheets/sheet115.xml"/><Relationship Id="rId131" Type="http://schemas.openxmlformats.org/officeDocument/2006/relationships/worksheet" Target="worksheets/sheet131.xml"/><Relationship Id="rId136" Type="http://schemas.openxmlformats.org/officeDocument/2006/relationships/worksheet" Target="worksheets/sheet136.xml"/><Relationship Id="rId157" Type="http://schemas.openxmlformats.org/officeDocument/2006/relationships/worksheet" Target="worksheets/sheet157.xml"/><Relationship Id="rId178" Type="http://schemas.openxmlformats.org/officeDocument/2006/relationships/worksheet" Target="worksheets/sheet178.xml"/><Relationship Id="rId61" Type="http://schemas.openxmlformats.org/officeDocument/2006/relationships/worksheet" Target="worksheets/sheet61.xml"/><Relationship Id="rId82" Type="http://schemas.openxmlformats.org/officeDocument/2006/relationships/worksheet" Target="worksheets/sheet82.xml"/><Relationship Id="rId152" Type="http://schemas.openxmlformats.org/officeDocument/2006/relationships/worksheet" Target="worksheets/sheet152.xml"/><Relationship Id="rId173" Type="http://schemas.openxmlformats.org/officeDocument/2006/relationships/worksheet" Target="worksheets/sheet173.xml"/><Relationship Id="rId194" Type="http://schemas.openxmlformats.org/officeDocument/2006/relationships/worksheet" Target="worksheets/sheet194.xml"/><Relationship Id="rId199" Type="http://schemas.openxmlformats.org/officeDocument/2006/relationships/worksheet" Target="worksheets/sheet199.xml"/><Relationship Id="rId203" Type="http://schemas.openxmlformats.org/officeDocument/2006/relationships/worksheet" Target="worksheets/sheet203.xml"/><Relationship Id="rId208" Type="http://schemas.openxmlformats.org/officeDocument/2006/relationships/worksheet" Target="worksheets/sheet208.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worksheet" Target="worksheets/sheet105.xml"/><Relationship Id="rId126" Type="http://schemas.openxmlformats.org/officeDocument/2006/relationships/worksheet" Target="worksheets/sheet126.xml"/><Relationship Id="rId147" Type="http://schemas.openxmlformats.org/officeDocument/2006/relationships/worksheet" Target="worksheets/sheet147.xml"/><Relationship Id="rId168" Type="http://schemas.openxmlformats.org/officeDocument/2006/relationships/worksheet" Target="worksheets/sheet168.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worksheet" Target="worksheets/sheet98.xml"/><Relationship Id="rId121" Type="http://schemas.openxmlformats.org/officeDocument/2006/relationships/worksheet" Target="worksheets/sheet121.xml"/><Relationship Id="rId142" Type="http://schemas.openxmlformats.org/officeDocument/2006/relationships/worksheet" Target="worksheets/sheet142.xml"/><Relationship Id="rId163" Type="http://schemas.openxmlformats.org/officeDocument/2006/relationships/worksheet" Target="worksheets/sheet163.xml"/><Relationship Id="rId184" Type="http://schemas.openxmlformats.org/officeDocument/2006/relationships/worksheet" Target="worksheets/sheet184.xml"/><Relationship Id="rId189" Type="http://schemas.openxmlformats.org/officeDocument/2006/relationships/worksheet" Target="worksheets/sheet189.xml"/><Relationship Id="rId3" Type="http://schemas.openxmlformats.org/officeDocument/2006/relationships/worksheet" Target="worksheets/sheet3.xml"/><Relationship Id="rId25" Type="http://schemas.openxmlformats.org/officeDocument/2006/relationships/worksheet" Target="worksheets/sheet25.xml"/><Relationship Id="rId46" Type="http://schemas.openxmlformats.org/officeDocument/2006/relationships/worksheet" Target="worksheets/sheet46.xml"/><Relationship Id="rId67" Type="http://schemas.openxmlformats.org/officeDocument/2006/relationships/worksheet" Target="worksheets/sheet67.xml"/><Relationship Id="rId116" Type="http://schemas.openxmlformats.org/officeDocument/2006/relationships/worksheet" Target="worksheets/sheet116.xml"/><Relationship Id="rId137" Type="http://schemas.openxmlformats.org/officeDocument/2006/relationships/worksheet" Target="worksheets/sheet137.xml"/><Relationship Id="rId158" Type="http://schemas.openxmlformats.org/officeDocument/2006/relationships/worksheet" Target="worksheets/sheet158.xml"/><Relationship Id="rId20" Type="http://schemas.openxmlformats.org/officeDocument/2006/relationships/worksheet" Target="worksheets/sheet20.xml"/><Relationship Id="rId41" Type="http://schemas.openxmlformats.org/officeDocument/2006/relationships/worksheet" Target="worksheets/sheet41.xml"/><Relationship Id="rId62" Type="http://schemas.openxmlformats.org/officeDocument/2006/relationships/worksheet" Target="worksheets/sheet62.xml"/><Relationship Id="rId83" Type="http://schemas.openxmlformats.org/officeDocument/2006/relationships/worksheet" Target="worksheets/sheet83.xml"/><Relationship Id="rId88" Type="http://schemas.openxmlformats.org/officeDocument/2006/relationships/worksheet" Target="worksheets/sheet88.xml"/><Relationship Id="rId111" Type="http://schemas.openxmlformats.org/officeDocument/2006/relationships/worksheet" Target="worksheets/sheet111.xml"/><Relationship Id="rId132" Type="http://schemas.openxmlformats.org/officeDocument/2006/relationships/worksheet" Target="worksheets/sheet132.xml"/><Relationship Id="rId153" Type="http://schemas.openxmlformats.org/officeDocument/2006/relationships/worksheet" Target="worksheets/sheet153.xml"/><Relationship Id="rId174" Type="http://schemas.openxmlformats.org/officeDocument/2006/relationships/worksheet" Target="worksheets/sheet174.xml"/><Relationship Id="rId179" Type="http://schemas.openxmlformats.org/officeDocument/2006/relationships/worksheet" Target="worksheets/sheet179.xml"/><Relationship Id="rId195" Type="http://schemas.openxmlformats.org/officeDocument/2006/relationships/worksheet" Target="worksheets/sheet195.xml"/><Relationship Id="rId209" Type="http://schemas.openxmlformats.org/officeDocument/2006/relationships/worksheet" Target="worksheets/sheet209.xml"/><Relationship Id="rId190" Type="http://schemas.openxmlformats.org/officeDocument/2006/relationships/worksheet" Target="worksheets/sheet190.xml"/><Relationship Id="rId204" Type="http://schemas.openxmlformats.org/officeDocument/2006/relationships/worksheet" Target="worksheets/sheet204.xml"/><Relationship Id="rId15" Type="http://schemas.openxmlformats.org/officeDocument/2006/relationships/worksheet" Target="worksheets/sheet15.xml"/><Relationship Id="rId36" Type="http://schemas.openxmlformats.org/officeDocument/2006/relationships/worksheet" Target="worksheets/sheet36.xml"/><Relationship Id="rId57" Type="http://schemas.openxmlformats.org/officeDocument/2006/relationships/worksheet" Target="worksheets/sheet57.xml"/><Relationship Id="rId106" Type="http://schemas.openxmlformats.org/officeDocument/2006/relationships/worksheet" Target="worksheets/sheet106.xml"/><Relationship Id="rId127" Type="http://schemas.openxmlformats.org/officeDocument/2006/relationships/worksheet" Target="worksheets/sheet127.xml"/><Relationship Id="rId10" Type="http://schemas.openxmlformats.org/officeDocument/2006/relationships/worksheet" Target="worksheets/sheet10.xml"/><Relationship Id="rId31" Type="http://schemas.openxmlformats.org/officeDocument/2006/relationships/worksheet" Target="worksheets/sheet31.xml"/><Relationship Id="rId52" Type="http://schemas.openxmlformats.org/officeDocument/2006/relationships/worksheet" Target="worksheets/sheet52.xml"/><Relationship Id="rId73" Type="http://schemas.openxmlformats.org/officeDocument/2006/relationships/worksheet" Target="worksheets/sheet73.xml"/><Relationship Id="rId78" Type="http://schemas.openxmlformats.org/officeDocument/2006/relationships/worksheet" Target="worksheets/sheet78.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122" Type="http://schemas.openxmlformats.org/officeDocument/2006/relationships/worksheet" Target="worksheets/sheet122.xml"/><Relationship Id="rId143" Type="http://schemas.openxmlformats.org/officeDocument/2006/relationships/worksheet" Target="worksheets/sheet143.xml"/><Relationship Id="rId148" Type="http://schemas.openxmlformats.org/officeDocument/2006/relationships/worksheet" Target="worksheets/sheet148.xml"/><Relationship Id="rId164" Type="http://schemas.openxmlformats.org/officeDocument/2006/relationships/worksheet" Target="worksheets/sheet164.xml"/><Relationship Id="rId169" Type="http://schemas.openxmlformats.org/officeDocument/2006/relationships/worksheet" Target="worksheets/sheet169.xml"/><Relationship Id="rId185" Type="http://schemas.openxmlformats.org/officeDocument/2006/relationships/worksheet" Target="worksheets/sheet185.xml"/><Relationship Id="rId4" Type="http://schemas.openxmlformats.org/officeDocument/2006/relationships/worksheet" Target="worksheets/sheet4.xml"/><Relationship Id="rId9" Type="http://schemas.openxmlformats.org/officeDocument/2006/relationships/worksheet" Target="worksheets/sheet9.xml"/><Relationship Id="rId180" Type="http://schemas.openxmlformats.org/officeDocument/2006/relationships/worksheet" Target="worksheets/sheet180.xml"/><Relationship Id="rId210" Type="http://schemas.openxmlformats.org/officeDocument/2006/relationships/theme" Target="theme/theme1.xml"/><Relationship Id="rId26" Type="http://schemas.openxmlformats.org/officeDocument/2006/relationships/worksheet" Target="worksheets/sheet26.xml"/><Relationship Id="rId47" Type="http://schemas.openxmlformats.org/officeDocument/2006/relationships/worksheet" Target="worksheets/sheet47.xml"/><Relationship Id="rId68" Type="http://schemas.openxmlformats.org/officeDocument/2006/relationships/worksheet" Target="worksheets/sheet68.xml"/><Relationship Id="rId89" Type="http://schemas.openxmlformats.org/officeDocument/2006/relationships/worksheet" Target="worksheets/sheet89.xml"/><Relationship Id="rId112" Type="http://schemas.openxmlformats.org/officeDocument/2006/relationships/worksheet" Target="worksheets/sheet112.xml"/><Relationship Id="rId133" Type="http://schemas.openxmlformats.org/officeDocument/2006/relationships/worksheet" Target="worksheets/sheet133.xml"/><Relationship Id="rId154" Type="http://schemas.openxmlformats.org/officeDocument/2006/relationships/worksheet" Target="worksheets/sheet154.xml"/><Relationship Id="rId175" Type="http://schemas.openxmlformats.org/officeDocument/2006/relationships/worksheet" Target="worksheets/sheet175.xml"/><Relationship Id="rId196" Type="http://schemas.openxmlformats.org/officeDocument/2006/relationships/worksheet" Target="worksheets/sheet196.xml"/><Relationship Id="rId200" Type="http://schemas.openxmlformats.org/officeDocument/2006/relationships/worksheet" Target="worksheets/sheet200.xml"/><Relationship Id="rId16" Type="http://schemas.openxmlformats.org/officeDocument/2006/relationships/worksheet" Target="worksheets/sheet16.xml"/></Relationships>
</file>

<file path=xl/drawings/_rels/vmlDrawing3.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0</xdr:colOff>
          <xdr:row>20</xdr:row>
          <xdr:rowOff>0</xdr:rowOff>
        </xdr:from>
        <xdr:to>
          <xdr:col>5</xdr:col>
          <xdr:colOff>617220</xdr:colOff>
          <xdr:row>23</xdr:row>
          <xdr:rowOff>30480</xdr:rowOff>
        </xdr:to>
        <xdr:sp macro="" textlink="">
          <xdr:nvSpPr>
            <xdr:cNvPr id="157697" name="Object 1" hidden="1">
              <a:extLst>
                <a:ext uri="{63B3BB69-23CF-44E3-9099-C40C66FF867C}">
                  <a14:compatExt spid="_x0000_s157697"/>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tables/table1.xml><?xml version="1.0" encoding="utf-8"?>
<table xmlns="http://schemas.openxmlformats.org/spreadsheetml/2006/main" id="29" name="Таблица29" displayName="Таблица29" ref="A1:AX201" totalsRowShown="0" tableBorderDxfId="2091">
  <autoFilter ref="A1:AX201"/>
  <sortState ref="A2:AX202">
    <sortCondition ref="B1:B215"/>
  </sortState>
  <tableColumns count="50">
    <tableColumn id="1" name="№_x000a_пп" dataDxfId="2090"/>
    <tableColumn id="2" name="Объект" dataDxfId="2089"/>
    <tableColumn id="3" name="Район размещения" dataDxfId="2088"/>
    <tableColumn id="4" name="Адрес размещения_x000a_(город, улица, дом)" dataDxfId="2087"/>
    <tableColumn id="5" name="Тип АМС" dataDxfId="2086"/>
    <tableColumn id="11" name="Высота АМС, м" dataDxfId="2085"/>
    <tableColumn id="6" name="Проектная организация" dataDxfId="2084"/>
    <tableColumn id="7" name="ПД, РД, ТД" dataDxfId="2083"/>
    <tableColumn id="9" name="Масса АМС, кг" dataDxfId="2082"/>
    <tableColumn id="10" name="Конструктив АМС (труба/_x000a_уголок)" dataDxfId="2081"/>
    <tableColumn id="14" name="Год ввода" dataDxfId="2080"/>
    <tableColumn id="15" name="Количество ярусов оттяжек, шт." dataDxfId="2079"/>
    <tableColumn id="16" name="Наличие лебедки (тип)" dataDxfId="2078"/>
    <tableColumn id="19" name="Значение отклонения от вертикали 2018 год, мм" dataDxfId="2077"/>
    <tableColumn id="20" name="Превышение отклонения от вертикали от допустимого значения 2018, раз" dataDxfId="2076">
      <calculatedColumnFormula>N2/V2</calculatedColumnFormula>
    </tableColumn>
    <tableColumn id="58" name="Значение отклонения от вертикали 2019 год, мм2" dataDxfId="2075"/>
    <tableColumn id="57" name="Превышение отклонения от вертикали от допустимого значения 2019, раз" dataDxfId="2074">
      <calculatedColumnFormula>P2/V2</calculatedColumnFormula>
    </tableColumn>
    <tableColumn id="21" name="Значение отклонения от вертикали 2020 год, мм" dataDxfId="2073"/>
    <tableColumn id="22" name="Превышение отклонения от вертикали от допустимого значения 2020, раз" dataDxfId="2072">
      <calculatedColumnFormula>R2/V2</calculatedColumnFormula>
    </tableColumn>
    <tableColumn id="8" name="Значение отклонения от вертикали 2021 год, мм2" dataDxfId="2071"/>
    <tableColumn id="12" name="Превышение отклонения от вертикали от допустимого значения 2021, раз2" dataDxfId="2070">
      <calculatedColumnFormula>T2/V2</calculatedColumnFormula>
    </tableColumn>
    <tableColumn id="25" name="Допустимое отклонение (СП 70.13330.2012 п.4.20.14, таб.4.15)_x000a_0,001H для башни,_x000a_0, 0007H для мачты), мм" dataDxfId="2069"/>
    <tableColumn id="26" name="Примечание по геодезии" dataDxfId="2068"/>
    <tableColumn id="23" name="Наличие отклонения (да/нет/нет данных)" dataDxfId="2067"/>
    <tableColumn id="27" name="Наличие паспорта на контур заземления АМС (да/нет)" dataDxfId="2066"/>
    <tableColumn id="28" name="Наличие устройства молниезащиты" dataDxfId="2065"/>
    <tableColumn id="29" name="Наличие паспорта на устройство молниезащиты" dataDxfId="2064"/>
    <tableColumn id="30" name="Наличие паспорта СОМ (да/нет)" dataDxfId="2063"/>
    <tableColumn id="31" name="Диагностическое обследование" dataDxfId="2062"/>
    <tableColumn id="35" name="Капитальный ремонт АМС (кроме покраски) год" dataDxfId="2061"/>
    <tableColumn id="36" name="Защитное покрытие АМС (год)" dataDxfId="2060"/>
    <tableColumn id="37" name="Ремонт фундаментов АМС (год)" dataDxfId="2059"/>
    <tableColumn id="38" name="Примечание по необходимости ремонта АМС" dataDxfId="2058"/>
    <tableColumn id="41" name="Наличие СЭЗ на размещение ПРТО (год)" dataDxfId="2057"/>
    <tableColumn id="42" name="Наличие СЭЗ на эксплуатацию ПРТО (год)" dataDxfId="2056"/>
    <tableColumn id="43" name="Координаты размещения АМС (С.Ш.)" dataDxfId="2055"/>
    <tableColumn id="44" name="Координаты размещения АМС (В.Д.)" dataDxfId="2054" dataCellStyle="Обычный 2"/>
    <tableColumn id="45" name="Право собственности" dataDxfId="2053"/>
    <tableColumn id="46" name="Наличие свидетельства на право собственности (да/нет)" dataDxfId="2052"/>
    <tableColumn id="47" name="Вид прав на земельный участок собственность/ аренда (аренда = договор, собственник)" dataDxfId="2051"/>
    <tableColumn id="48" name="Инвентарный номер" dataDxfId="2050"/>
    <tableColumn id="49" name="МОЛ_x000a_(должность)" dataDxfId="2049"/>
    <tableColumn id="50" name="МОЛ_x000a_(ФИО)" dataDxfId="2048"/>
    <tableColumn id="52" name="Ответственный за эксплуатацию АМС_x000a_(должность)" dataDxfId="2047"/>
    <tableColumn id="53" name="Ответственный за эксплуатацию АМС (ФИО)" dataDxfId="2046"/>
    <tableColumn id="55" name="Размещение сторонних организаций" dataDxfId="2045"/>
    <tableColumn id="56" name="Примечания" dataDxfId="2044"/>
    <tableColumn id="13" name="Мероприятие" dataDxfId="2043"/>
    <tableColumn id="17" name="Ответственный" dataDxfId="2042"/>
    <tableColumn id="18" name="Срок" dataDxfId="2041"/>
  </tableColumns>
  <tableStyleInfo name="TableStyleMedium2" showFirstColumn="0" showLastColumn="0" showRowStripes="1" showColumnStripes="0"/>
</table>
</file>

<file path=xl/tables/table10.xml><?xml version="1.0" encoding="utf-8"?>
<table xmlns="http://schemas.openxmlformats.org/spreadsheetml/2006/main" id="24" name="Таблица24" displayName="Таблица24" ref="A2:N16" totalsRowShown="0" headerRowDxfId="1877" headerRowBorderDxfId="1876" tableBorderDxfId="1875" totalsRowBorderDxfId="1874">
  <autoFilter ref="A2:N16"/>
  <tableColumns count="14">
    <tableColumn id="1" name="Тип оборудования" dataDxfId="1873"/>
    <tableColumn id="2" name="Рабочие частоты" dataDxfId="1872"/>
    <tableColumn id="3" name="Тип модуляции" dataDxfId="1871"/>
    <tableColumn id="4" name="Мощность передатчика" dataDxfId="1870"/>
    <tableColumn id="5" name="Количество передатчиков" dataDxfId="1869"/>
    <tableColumn id="6" name="Азимут излучения" dataDxfId="1868"/>
    <tableColumn id="7" name="Высота подвеса антенны" dataDxfId="1867"/>
    <tableColumn id="8" name="Тип антенны, диаметр" dataDxfId="1866"/>
    <tableColumn id="9" name="Коэффициент усиления антенны" dataDxfId="1865"/>
    <tableColumn id="10" name="Тип АВТ/АФТ" dataDxfId="1864"/>
    <tableColumn id="11" name="Длина АВТ/АФТ" dataDxfId="1863"/>
    <tableColumn id="12" name="Потери АВТ/АФТ" dataDxfId="1862"/>
    <tableColumn id="13" name="Мощность на выходе антенны" dataDxfId="1861"/>
    <tableColumn id="14" name="Владелец оборудования" dataDxfId="1860"/>
  </tableColumns>
  <tableStyleInfo name="TableStyleMedium2" showFirstColumn="0" showLastColumn="0" showRowStripes="1" showColumnStripes="0"/>
</table>
</file>

<file path=xl/tables/table100.xml><?xml version="1.0" encoding="utf-8"?>
<table xmlns="http://schemas.openxmlformats.org/spreadsheetml/2006/main" id="105" name="Таблица105" displayName="Таблица105" ref="A2:N5" totalsRowShown="0" headerRowDxfId="629" headerRowBorderDxfId="628" tableBorderDxfId="627" totalsRowBorderDxfId="626">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01.xml><?xml version="1.0" encoding="utf-8"?>
<table xmlns="http://schemas.openxmlformats.org/spreadsheetml/2006/main" id="106" name="Таблица106" displayName="Таблица106" ref="A2:N5" totalsRowShown="0" headerRowDxfId="625" headerRowBorderDxfId="624" tableBorderDxfId="623" totalsRowBorderDxfId="622">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02.xml><?xml version="1.0" encoding="utf-8"?>
<table xmlns="http://schemas.openxmlformats.org/spreadsheetml/2006/main" id="107" name="Таблица107" displayName="Таблица107" ref="A2:N6" totalsRowShown="0" headerRowDxfId="621" headerRowBorderDxfId="620" tableBorderDxfId="619" totalsRowBorderDxfId="618">
  <autoFilter ref="A2:N6"/>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03.xml><?xml version="1.0" encoding="utf-8"?>
<table xmlns="http://schemas.openxmlformats.org/spreadsheetml/2006/main" id="108" name="Таблица108" displayName="Таблица108" ref="A2:N6" totalsRowShown="0" headerRowDxfId="617" headerRowBorderDxfId="616" tableBorderDxfId="615" totalsRowBorderDxfId="614">
  <autoFilter ref="A2:N6"/>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dataDxfId="613"/>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04.xml><?xml version="1.0" encoding="utf-8"?>
<table xmlns="http://schemas.openxmlformats.org/spreadsheetml/2006/main" id="109" name="Таблица109" displayName="Таблица109" ref="A2:N5" totalsRowShown="0" headerRowDxfId="612" headerRowBorderDxfId="611" tableBorderDxfId="610" totalsRowBorderDxfId="609">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05.xml><?xml version="1.0" encoding="utf-8"?>
<table xmlns="http://schemas.openxmlformats.org/spreadsheetml/2006/main" id="110" name="Таблица110" displayName="Таблица110" ref="A2:N5" totalsRowShown="0" headerRowDxfId="608" headerRowBorderDxfId="607" tableBorderDxfId="606" totalsRowBorderDxfId="605">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06.xml><?xml version="1.0" encoding="utf-8"?>
<table xmlns="http://schemas.openxmlformats.org/spreadsheetml/2006/main" id="111" name="Таблица111" displayName="Таблица111" ref="A2:N7" totalsRowShown="0" headerRowDxfId="604" dataDxfId="602" headerRowBorderDxfId="603" tableBorderDxfId="601" totalsRowBorderDxfId="600">
  <autoFilter ref="A2:N7"/>
  <tableColumns count="14">
    <tableColumn id="1" name="Тип оборудования" dataDxfId="599"/>
    <tableColumn id="2" name="Рабочие частоты" dataDxfId="598"/>
    <tableColumn id="3" name="Тип модуляции" dataDxfId="597"/>
    <tableColumn id="4" name="Мощность передатчика" dataDxfId="596"/>
    <tableColumn id="5" name="Количество передатчиков" dataDxfId="595"/>
    <tableColumn id="6" name="Азимут излучения" dataDxfId="594"/>
    <tableColumn id="7" name="Высота подвеса антенны" dataDxfId="593"/>
    <tableColumn id="8" name="Тип антенны, диаметр" dataDxfId="592"/>
    <tableColumn id="9" name="Коэффициент усиления антенны" dataDxfId="591"/>
    <tableColumn id="10" name="Тип АВТ/АФТ" dataDxfId="590"/>
    <tableColumn id="11" name="Длина АВТ/АФТ" dataDxfId="589"/>
    <tableColumn id="12" name="Потери АВТ/АФТ" dataDxfId="588"/>
    <tableColumn id="13" name="Мощность на выходе антенны" dataDxfId="587"/>
    <tableColumn id="14" name="Владелец оборудования"/>
  </tableColumns>
  <tableStyleInfo name="TableStyleMedium2" showFirstColumn="0" showLastColumn="0" showRowStripes="1" showColumnStripes="0"/>
</table>
</file>

<file path=xl/tables/table107.xml><?xml version="1.0" encoding="utf-8"?>
<table xmlns="http://schemas.openxmlformats.org/spreadsheetml/2006/main" id="112" name="Таблица112" displayName="Таблица112" ref="A2:N7" totalsRowShown="0" headerRowDxfId="586" dataDxfId="584" headerRowBorderDxfId="585" tableBorderDxfId="583" totalsRowBorderDxfId="582">
  <autoFilter ref="A2:N7"/>
  <tableColumns count="14">
    <tableColumn id="1" name="Тип оборудования" dataDxfId="581"/>
    <tableColumn id="2" name="Рабочие частоты" dataDxfId="580"/>
    <tableColumn id="3" name="Тип модуляции" dataDxfId="579"/>
    <tableColumn id="4" name="Мощность передатчика" dataDxfId="578"/>
    <tableColumn id="5" name="Количество передатчиков" dataDxfId="577"/>
    <tableColumn id="6" name="Азимут излучения" dataDxfId="576"/>
    <tableColumn id="7" name="Высота подвеса антенны" dataDxfId="575"/>
    <tableColumn id="8" name="Тип антенны, диаметр" dataDxfId="574"/>
    <tableColumn id="9" name="Коэффициент усиления антенны" dataDxfId="573"/>
    <tableColumn id="10" name="Тип АВТ/АФТ" dataDxfId="572"/>
    <tableColumn id="11" name="Длина АВТ/АФТ" dataDxfId="571"/>
    <tableColumn id="12" name="Потери АВТ/АФТ" dataDxfId="570"/>
    <tableColumn id="13" name="Мощность на выходе антенны" dataDxfId="569"/>
    <tableColumn id="14" name="Владелец оборудования"/>
  </tableColumns>
  <tableStyleInfo name="TableStyleMedium2" showFirstColumn="0" showLastColumn="0" showRowStripes="1" showColumnStripes="0"/>
</table>
</file>

<file path=xl/tables/table108.xml><?xml version="1.0" encoding="utf-8"?>
<table xmlns="http://schemas.openxmlformats.org/spreadsheetml/2006/main" id="113" name="Таблица113" displayName="Таблица113" ref="A2:N5" totalsRowShown="0" headerRowDxfId="568" headerRowBorderDxfId="567" tableBorderDxfId="566" totalsRowBorderDxfId="565">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09.xml><?xml version="1.0" encoding="utf-8"?>
<table xmlns="http://schemas.openxmlformats.org/spreadsheetml/2006/main" id="114" name="Таблица114" displayName="Таблица114" ref="A2:N5" totalsRowShown="0" headerRowDxfId="564" headerRowBorderDxfId="563" tableBorderDxfId="562" totalsRowBorderDxfId="561">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1.xml><?xml version="1.0" encoding="utf-8"?>
<table xmlns="http://schemas.openxmlformats.org/spreadsheetml/2006/main" id="25" name="Таблица25" displayName="Таблица25" ref="A2:N16" totalsRowShown="0" headerRowDxfId="1859" dataDxfId="1857" headerRowBorderDxfId="1858" tableBorderDxfId="1856" totalsRowBorderDxfId="1855">
  <autoFilter ref="A2:N16"/>
  <tableColumns count="14">
    <tableColumn id="1" name="Тип оборудования" dataDxfId="1854"/>
    <tableColumn id="2" name="Рабочие частоты" dataDxfId="1853"/>
    <tableColumn id="3" name="Тип модуляции" dataDxfId="1852"/>
    <tableColumn id="4" name="Мощность передатчика" dataDxfId="1851"/>
    <tableColumn id="5" name="Количество передатчиков" dataDxfId="1850"/>
    <tableColumn id="6" name="Азимут излучения" dataDxfId="1849"/>
    <tableColumn id="7" name="Высота подвеса антенны" dataDxfId="1848"/>
    <tableColumn id="8" name="Тип антенны, диаметр" dataDxfId="1847"/>
    <tableColumn id="9" name="Коэффициент усиления антенны" dataDxfId="1846"/>
    <tableColumn id="10" name="Тип АВТ/АФТ" dataDxfId="1845"/>
    <tableColumn id="11" name="Длина АВТ/АФТ" dataDxfId="1844"/>
    <tableColumn id="12" name="Потери АВТ/АФТ" dataDxfId="1843"/>
    <tableColumn id="13" name="Мощность на входе антенны" dataDxfId="1842"/>
    <tableColumn id="14" name="Владелец оборудования" dataDxfId="1841"/>
  </tableColumns>
  <tableStyleInfo name="TableStyleMedium2" showFirstColumn="0" showLastColumn="0" showRowStripes="1" showColumnStripes="0"/>
</table>
</file>

<file path=xl/tables/table110.xml><?xml version="1.0" encoding="utf-8"?>
<table xmlns="http://schemas.openxmlformats.org/spreadsheetml/2006/main" id="115" name="Таблица115" displayName="Таблица115" ref="A2:N7" totalsRowShown="0" headerRowDxfId="560" headerRowBorderDxfId="559" tableBorderDxfId="558" totalsRowBorderDxfId="557">
  <autoFilter ref="A2:N7"/>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dataDxfId="556"/>
    <tableColumn id="11" name="Длина АВТ/АФТ" dataDxfId="555"/>
    <tableColumn id="12" name="Потери АВТ/АФТ" dataDxfId="554"/>
    <tableColumn id="13" name="Мощность на выходе антенны" dataDxfId="553"/>
    <tableColumn id="14" name="Владелец оборудования" dataDxfId="552"/>
  </tableColumns>
  <tableStyleInfo name="TableStyleMedium2" showFirstColumn="0" showLastColumn="0" showRowStripes="1" showColumnStripes="0"/>
</table>
</file>

<file path=xl/tables/table111.xml><?xml version="1.0" encoding="utf-8"?>
<table xmlns="http://schemas.openxmlformats.org/spreadsheetml/2006/main" id="116" name="Таблица116" displayName="Таблица116" ref="A2:N7" totalsRowShown="0" headerRowDxfId="551" dataDxfId="549" headerRowBorderDxfId="550" tableBorderDxfId="548" totalsRowBorderDxfId="547">
  <autoFilter ref="A2:N7"/>
  <tableColumns count="14">
    <tableColumn id="1" name="Тип оборудования" dataDxfId="546"/>
    <tableColumn id="2" name="Рабочие частоты" dataDxfId="545"/>
    <tableColumn id="3" name="Тип модуляции"/>
    <tableColumn id="4" name="Мощность передатчика" dataDxfId="544"/>
    <tableColumn id="5" name="Количество передатчиков" dataDxfId="543"/>
    <tableColumn id="6" name="Азимут излучения" dataDxfId="542"/>
    <tableColumn id="7" name="Высота подвеса антенны" dataDxfId="541"/>
    <tableColumn id="8" name="Тип антенны, диаметр" dataDxfId="540"/>
    <tableColumn id="9" name="Коэффициент усиления антенны" dataDxfId="539"/>
    <tableColumn id="10" name="Тип АВТ/АФТ" dataDxfId="538"/>
    <tableColumn id="11" name="Длина АВТ/АФТ" dataDxfId="537"/>
    <tableColumn id="12" name="Потери АВТ/АФТ" dataDxfId="536"/>
    <tableColumn id="13" name="Мощность на выходе антенны" dataDxfId="535"/>
    <tableColumn id="14" name="Владелец оборудования" dataDxfId="534"/>
  </tableColumns>
  <tableStyleInfo name="TableStyleMedium2" showFirstColumn="0" showLastColumn="0" showRowStripes="1" showColumnStripes="0"/>
</table>
</file>

<file path=xl/tables/table112.xml><?xml version="1.0" encoding="utf-8"?>
<table xmlns="http://schemas.openxmlformats.org/spreadsheetml/2006/main" id="117" name="Таблица117" displayName="Таблица117" ref="A2:N7" totalsRowShown="0" headerRowDxfId="533" dataDxfId="531" headerRowBorderDxfId="532" tableBorderDxfId="530" totalsRowBorderDxfId="529">
  <autoFilter ref="A2:N7"/>
  <tableColumns count="14">
    <tableColumn id="1" name="Тип оборудования" dataDxfId="528"/>
    <tableColumn id="2" name="Рабочие частоты" dataDxfId="527"/>
    <tableColumn id="3" name="Тип модуляции" dataDxfId="526"/>
    <tableColumn id="4" name="Мощность передатчика" dataDxfId="525"/>
    <tableColumn id="5" name="Количество передатчиков" dataDxfId="524"/>
    <tableColumn id="6" name="Азимут излучения" dataDxfId="523"/>
    <tableColumn id="7" name="Высота подвеса антенны" dataDxfId="522"/>
    <tableColumn id="8" name="Тип антенны, диаметр" dataDxfId="521"/>
    <tableColumn id="9" name="Коэффициент усиления антенны" dataDxfId="520"/>
    <tableColumn id="10" name="Тип АВТ/АФТ" dataDxfId="519"/>
    <tableColumn id="11" name="Длина АВТ/АФТ" dataDxfId="518"/>
    <tableColumn id="12" name="Потери АВТ/АФТ" dataDxfId="517"/>
    <tableColumn id="13" name="Мощность на выходе антенны" dataDxfId="516"/>
    <tableColumn id="14" name="Владелец оборудования"/>
  </tableColumns>
  <tableStyleInfo name="TableStyleMedium2" showFirstColumn="0" showLastColumn="0" showRowStripes="1" showColumnStripes="0"/>
</table>
</file>

<file path=xl/tables/table113.xml><?xml version="1.0" encoding="utf-8"?>
<table xmlns="http://schemas.openxmlformats.org/spreadsheetml/2006/main" id="118" name="Таблица118" displayName="Таблица118" ref="A2:N6" totalsRowShown="0" headerRowDxfId="515" headerRowBorderDxfId="514" tableBorderDxfId="513" totalsRowBorderDxfId="512">
  <autoFilter ref="A2:N6"/>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14.xml><?xml version="1.0" encoding="utf-8"?>
<table xmlns="http://schemas.openxmlformats.org/spreadsheetml/2006/main" id="119" name="Таблица119" displayName="Таблица119" ref="A2:N5" totalsRowShown="0" headerRowDxfId="511" headerRowBorderDxfId="510" tableBorderDxfId="509" totalsRowBorderDxfId="508">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15.xml><?xml version="1.0" encoding="utf-8"?>
<table xmlns="http://schemas.openxmlformats.org/spreadsheetml/2006/main" id="120" name="Таблица120" displayName="Таблица120" ref="A2:N7" totalsRowShown="0" headerRowDxfId="507" dataDxfId="505" headerRowBorderDxfId="506" tableBorderDxfId="504" totalsRowBorderDxfId="503">
  <autoFilter ref="A2:N7"/>
  <tableColumns count="14">
    <tableColumn id="1" name="Тип оборудования" dataDxfId="502"/>
    <tableColumn id="2" name="Рабочие частоты" dataDxfId="501"/>
    <tableColumn id="3" name="Тип модуляции" dataDxfId="500"/>
    <tableColumn id="4" name="Мощность передатчика" dataDxfId="499"/>
    <tableColumn id="5" name="Количество передатчиков" dataDxfId="498"/>
    <tableColumn id="6" name="Азимут излучения" dataDxfId="497"/>
    <tableColumn id="7" name="Высота подвеса антенны" dataDxfId="496"/>
    <tableColumn id="8" name="Тип антенны, диаметр" dataDxfId="495"/>
    <tableColumn id="9" name="Коэффициент усиления антенны" dataDxfId="494"/>
    <tableColumn id="10" name="Тип АВТ/АФТ" dataDxfId="493"/>
    <tableColumn id="11" name="Длина АВТ/АФТ" dataDxfId="492"/>
    <tableColumn id="12" name="Потери АВТ/АФТ" dataDxfId="491"/>
    <tableColumn id="13" name="Мощность на выходе антенны" dataDxfId="490"/>
    <tableColumn id="14" name="Владелец оборудования"/>
  </tableColumns>
  <tableStyleInfo name="TableStyleMedium2" showFirstColumn="0" showLastColumn="0" showRowStripes="1" showColumnStripes="0"/>
</table>
</file>

<file path=xl/tables/table116.xml><?xml version="1.0" encoding="utf-8"?>
<table xmlns="http://schemas.openxmlformats.org/spreadsheetml/2006/main" id="122" name="Таблица122" displayName="Таблица122" ref="A2:N6" totalsRowShown="0" headerRowDxfId="489" headerRowBorderDxfId="488" tableBorderDxfId="487" totalsRowBorderDxfId="486">
  <autoFilter ref="A2:N6"/>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17.xml><?xml version="1.0" encoding="utf-8"?>
<table xmlns="http://schemas.openxmlformats.org/spreadsheetml/2006/main" id="123" name="Таблица123" displayName="Таблица123" ref="A2:N6" totalsRowShown="0" headerRowDxfId="485" headerRowBorderDxfId="484" tableBorderDxfId="483" totalsRowBorderDxfId="482">
  <autoFilter ref="A2:N6"/>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18.xml><?xml version="1.0" encoding="utf-8"?>
<table xmlns="http://schemas.openxmlformats.org/spreadsheetml/2006/main" id="124" name="Таблица124" displayName="Таблица124" ref="A2:N6" totalsRowShown="0" headerRowDxfId="481" headerRowBorderDxfId="480" tableBorderDxfId="479" totalsRowBorderDxfId="478">
  <autoFilter ref="A2:N6"/>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19.xml><?xml version="1.0" encoding="utf-8"?>
<table xmlns="http://schemas.openxmlformats.org/spreadsheetml/2006/main" id="125" name="Таблица125" displayName="Таблица125" ref="A2:N6" totalsRowShown="0" headerRowDxfId="477" headerRowBorderDxfId="476" tableBorderDxfId="475" totalsRowBorderDxfId="474">
  <autoFilter ref="A2:N6"/>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2.xml><?xml version="1.0" encoding="utf-8"?>
<table xmlns="http://schemas.openxmlformats.org/spreadsheetml/2006/main" id="26" name="Таблица26" displayName="Таблица26" ref="A2:N17" totalsRowShown="0" headerRowDxfId="1840" dataDxfId="1838" headerRowBorderDxfId="1839" tableBorderDxfId="1837" totalsRowBorderDxfId="1836">
  <autoFilter ref="A2:N17"/>
  <tableColumns count="14">
    <tableColumn id="1" name="Тип оборудования" dataDxfId="1835"/>
    <tableColumn id="2" name="Рабочие частоты" dataDxfId="1834"/>
    <tableColumn id="3" name="Тип модуляции" dataDxfId="1833"/>
    <tableColumn id="4" name="Мощность передатчика" dataDxfId="1832"/>
    <tableColumn id="5" name="Количество передатчиков" dataDxfId="1831"/>
    <tableColumn id="6" name="Азимут излучения" dataDxfId="1830"/>
    <tableColumn id="7" name="Высота подвеса антенны" dataDxfId="1829"/>
    <tableColumn id="8" name="Тип антенны, диаметр" dataDxfId="1828"/>
    <tableColumn id="9" name="Коэффициент усиления антенны" dataDxfId="1827"/>
    <tableColumn id="10" name="Тип АВТ/АФТ" dataDxfId="1826"/>
    <tableColumn id="11" name="Длина АВТ/АФТ" dataDxfId="1825"/>
    <tableColumn id="12" name="Потери АВТ/АФТ" dataDxfId="1824"/>
    <tableColumn id="13" name="Мощность на входе антенны" dataDxfId="1823"/>
    <tableColumn id="14" name="Владелец оборудования" dataDxfId="1822"/>
  </tableColumns>
  <tableStyleInfo name="TableStyleMedium2" showFirstColumn="0" showLastColumn="0" showRowStripes="1" showColumnStripes="0"/>
</table>
</file>

<file path=xl/tables/table120.xml><?xml version="1.0" encoding="utf-8"?>
<table xmlns="http://schemas.openxmlformats.org/spreadsheetml/2006/main" id="126" name="Таблица126" displayName="Таблица126" ref="A2:N7" totalsRowShown="0" headerRowDxfId="473" dataDxfId="471" headerRowBorderDxfId="472" tableBorderDxfId="470" totalsRowBorderDxfId="469">
  <autoFilter ref="A2:N7"/>
  <tableColumns count="14">
    <tableColumn id="1" name="Тип оборудования" dataDxfId="468"/>
    <tableColumn id="2" name="Рабочие частоты" dataDxfId="467"/>
    <tableColumn id="3" name="Тип модуляции" dataDxfId="466"/>
    <tableColumn id="4" name="Мощность передатчика" dataDxfId="465"/>
    <tableColumn id="5" name="Количество передатчиков" dataDxfId="464"/>
    <tableColumn id="6" name="Азимут излучения" dataDxfId="463"/>
    <tableColumn id="7" name="Высота подвеса антенны" dataDxfId="462"/>
    <tableColumn id="8" name="Тип антенны, диаметр" dataDxfId="461"/>
    <tableColumn id="9" name="Коэффициент усиления антенны" dataDxfId="460"/>
    <tableColumn id="10" name="Тип АВТ/АФТ" dataDxfId="459"/>
    <tableColumn id="11" name="Длина АВТ/АФТ" dataDxfId="458"/>
    <tableColumn id="12" name="Потери АВТ/АФТ" dataDxfId="457"/>
    <tableColumn id="13" name="Мощность на выходе антенны" dataDxfId="456"/>
    <tableColumn id="14" name="Владелец оборудования"/>
  </tableColumns>
  <tableStyleInfo name="TableStyleMedium2" showFirstColumn="0" showLastColumn="0" showRowStripes="1" showColumnStripes="0"/>
</table>
</file>

<file path=xl/tables/table121.xml><?xml version="1.0" encoding="utf-8"?>
<table xmlns="http://schemas.openxmlformats.org/spreadsheetml/2006/main" id="127" name="Таблица127" displayName="Таблица127" ref="A2:N7" totalsRowShown="0" headerRowDxfId="455" dataDxfId="453" headerRowBorderDxfId="454" tableBorderDxfId="452" totalsRowBorderDxfId="451">
  <autoFilter ref="A2:N7"/>
  <tableColumns count="14">
    <tableColumn id="1" name="Тип оборудования" dataDxfId="450"/>
    <tableColumn id="2" name="Рабочие частоты" dataDxfId="449"/>
    <tableColumn id="3" name="Тип модуляции" dataDxfId="448"/>
    <tableColumn id="4" name="Мощность передатчика" dataDxfId="447"/>
    <tableColumn id="5" name="Количество передатчиков" dataDxfId="446"/>
    <tableColumn id="6" name="Азимут излучения" dataDxfId="445"/>
    <tableColumn id="7" name="Высота подвеса антенны" dataDxfId="444"/>
    <tableColumn id="8" name="Тип антенны, диаметр" dataDxfId="443"/>
    <tableColumn id="9" name="Коэффициент усиления антенны"/>
    <tableColumn id="10" name="Тип АВТ/АФТ" dataDxfId="442"/>
    <tableColumn id="11" name="Длина АВТ/АФТ" dataDxfId="441"/>
    <tableColumn id="12" name="Потери АВТ/АФТ" dataDxfId="440"/>
    <tableColumn id="13" name="Мощность на выходе антенны" dataDxfId="439"/>
    <tableColumn id="14" name="Владелец оборудования" dataDxfId="438"/>
  </tableColumns>
  <tableStyleInfo name="TableStyleMedium2" showFirstColumn="0" showLastColumn="0" showRowStripes="1" showColumnStripes="0"/>
</table>
</file>

<file path=xl/tables/table122.xml><?xml version="1.0" encoding="utf-8"?>
<table xmlns="http://schemas.openxmlformats.org/spreadsheetml/2006/main" id="128" name="Таблица128" displayName="Таблица128" ref="A2:N5" totalsRowShown="0" headerRowDxfId="437" headerRowBorderDxfId="436" tableBorderDxfId="435" totalsRowBorderDxfId="434">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23.xml><?xml version="1.0" encoding="utf-8"?>
<table xmlns="http://schemas.openxmlformats.org/spreadsheetml/2006/main" id="129" name="Таблица129" displayName="Таблица129" ref="A2:N5" totalsRowShown="0" headerRowDxfId="433" headerRowBorderDxfId="432" tableBorderDxfId="431" totalsRowBorderDxfId="430">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24.xml><?xml version="1.0" encoding="utf-8"?>
<table xmlns="http://schemas.openxmlformats.org/spreadsheetml/2006/main" id="130" name="Таблица130" displayName="Таблица130" ref="A2:N5" totalsRowShown="0" headerRowDxfId="429" headerRowBorderDxfId="428" tableBorderDxfId="427" totalsRowBorderDxfId="426">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25.xml><?xml version="1.0" encoding="utf-8"?>
<table xmlns="http://schemas.openxmlformats.org/spreadsheetml/2006/main" id="131" name="Таблица131" displayName="Таблица131" ref="A2:N5" totalsRowShown="0" headerRowDxfId="425" headerRowBorderDxfId="424" tableBorderDxfId="423" totalsRowBorderDxfId="422">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26.xml><?xml version="1.0" encoding="utf-8"?>
<table xmlns="http://schemas.openxmlformats.org/spreadsheetml/2006/main" id="132" name="Таблица132" displayName="Таблица132" ref="A2:N6" totalsRowShown="0" headerRowDxfId="421" headerRowBorderDxfId="420" tableBorderDxfId="419" totalsRowBorderDxfId="418">
  <autoFilter ref="A2:N6"/>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dataDxfId="417"/>
  </tableColumns>
  <tableStyleInfo name="TableStyleMedium2" showFirstColumn="0" showLastColumn="0" showRowStripes="1" showColumnStripes="0"/>
</table>
</file>

<file path=xl/tables/table127.xml><?xml version="1.0" encoding="utf-8"?>
<table xmlns="http://schemas.openxmlformats.org/spreadsheetml/2006/main" id="133" name="Таблица133" displayName="Таблица133" ref="A2:N7" totalsRowShown="0" headerRowDxfId="416" dataDxfId="414" headerRowBorderDxfId="415" tableBorderDxfId="413" totalsRowBorderDxfId="412">
  <autoFilter ref="A2:N7"/>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dataDxfId="411"/>
    <tableColumn id="8" name="Тип антенны, диаметр"/>
    <tableColumn id="9" name="Коэффициент усиления антенны"/>
    <tableColumn id="10" name="Тип АВТ/АФТ"/>
    <tableColumn id="11" name="Длина АВТ/АФТ" dataDxfId="410"/>
    <tableColumn id="12" name="Потери АВТ/АФТ" dataDxfId="409"/>
    <tableColumn id="13" name="Мощность на выходе антенны" dataDxfId="408"/>
    <tableColumn id="14" name="Владелец оборудования" dataDxfId="407"/>
  </tableColumns>
  <tableStyleInfo name="TableStyleMedium2" showFirstColumn="0" showLastColumn="0" showRowStripes="1" showColumnStripes="0"/>
</table>
</file>

<file path=xl/tables/table128.xml><?xml version="1.0" encoding="utf-8"?>
<table xmlns="http://schemas.openxmlformats.org/spreadsheetml/2006/main" id="134" name="Таблица134" displayName="Таблица134" ref="A2:N5" totalsRowShown="0" headerRowDxfId="406" headerRowBorderDxfId="405" tableBorderDxfId="404" totalsRowBorderDxfId="403">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29.xml><?xml version="1.0" encoding="utf-8"?>
<table xmlns="http://schemas.openxmlformats.org/spreadsheetml/2006/main" id="135" name="Таблица135" displayName="Таблица135" ref="A2:N5" totalsRowShown="0" headerRowDxfId="402" headerRowBorderDxfId="401" tableBorderDxfId="400" totalsRowBorderDxfId="399">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3.xml><?xml version="1.0" encoding="utf-8"?>
<table xmlns="http://schemas.openxmlformats.org/spreadsheetml/2006/main" id="27" name="Таблица27" displayName="Таблица27" ref="A2:N12" totalsRowShown="0" headerRowDxfId="1821" dataDxfId="1819" headerRowBorderDxfId="1820" tableBorderDxfId="1818" totalsRowBorderDxfId="1817">
  <autoFilter ref="A2:N12"/>
  <tableColumns count="14">
    <tableColumn id="1" name="Тип оборудования" dataDxfId="1816"/>
    <tableColumn id="2" name="Рабочие частоты" dataDxfId="1815"/>
    <tableColumn id="3" name="Тип модуляции" dataDxfId="1814"/>
    <tableColumn id="4" name="Мощность передатчика" dataDxfId="1813"/>
    <tableColumn id="5" name="Количество передатчиков" dataDxfId="1812"/>
    <tableColumn id="6" name="Азимут излучения" dataDxfId="1811"/>
    <tableColumn id="7" name="Высота подвеса антенны" dataDxfId="1810"/>
    <tableColumn id="8" name="Тип антенны, диаметр" dataDxfId="1809"/>
    <tableColumn id="9" name="Коэффициент усиления антенны" dataDxfId="1808"/>
    <tableColumn id="10" name="Тип АВТ/АФТ" dataDxfId="1807"/>
    <tableColumn id="11" name="Длина АВТ/АФТ" dataDxfId="1806"/>
    <tableColumn id="12" name="Потери АВТ/АФТ" dataDxfId="1805"/>
    <tableColumn id="13" name="Мощность на выходе антенны" dataDxfId="1804"/>
    <tableColumn id="14" name="Владелец оборудования" dataDxfId="1803"/>
  </tableColumns>
  <tableStyleInfo name="TableStyleMedium2" showFirstColumn="0" showLastColumn="0" showRowStripes="1" showColumnStripes="0"/>
</table>
</file>

<file path=xl/tables/table130.xml><?xml version="1.0" encoding="utf-8"?>
<table xmlns="http://schemas.openxmlformats.org/spreadsheetml/2006/main" id="136" name="Таблица136" displayName="Таблица136" ref="A2:N5" totalsRowShown="0" headerRowDxfId="398" headerRowBorderDxfId="397" tableBorderDxfId="396" totalsRowBorderDxfId="395">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31.xml><?xml version="1.0" encoding="utf-8"?>
<table xmlns="http://schemas.openxmlformats.org/spreadsheetml/2006/main" id="137" name="Таблица137" displayName="Таблица137" ref="A2:N5" totalsRowShown="0" headerRowDxfId="394" headerRowBorderDxfId="393" tableBorderDxfId="392" totalsRowBorderDxfId="391">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32.xml><?xml version="1.0" encoding="utf-8"?>
<table xmlns="http://schemas.openxmlformats.org/spreadsheetml/2006/main" id="138" name="Таблица138" displayName="Таблица138" ref="A2:N5" totalsRowShown="0" headerRowDxfId="390" headerRowBorderDxfId="389" tableBorderDxfId="388" totalsRowBorderDxfId="387">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33.xml><?xml version="1.0" encoding="utf-8"?>
<table xmlns="http://schemas.openxmlformats.org/spreadsheetml/2006/main" id="139" name="Таблица139" displayName="Таблица139" ref="A2:N5" totalsRowShown="0" headerRowDxfId="386" headerRowBorderDxfId="385" tableBorderDxfId="384" totalsRowBorderDxfId="383">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34.xml><?xml version="1.0" encoding="utf-8"?>
<table xmlns="http://schemas.openxmlformats.org/spreadsheetml/2006/main" id="140" name="Таблица140" displayName="Таблица140" ref="A2:N5" totalsRowShown="0" headerRowDxfId="382" headerRowBorderDxfId="381" tableBorderDxfId="380" totalsRowBorderDxfId="379">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35.xml><?xml version="1.0" encoding="utf-8"?>
<table xmlns="http://schemas.openxmlformats.org/spreadsheetml/2006/main" id="141" name="Таблица141" displayName="Таблица141" ref="A2:N5" totalsRowShown="0" headerRowDxfId="378" headerRowBorderDxfId="377" tableBorderDxfId="376" totalsRowBorderDxfId="375">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36.xml><?xml version="1.0" encoding="utf-8"?>
<table xmlns="http://schemas.openxmlformats.org/spreadsheetml/2006/main" id="142" name="Таблица142" displayName="Таблица142" ref="A2:N5" totalsRowShown="0" headerRowDxfId="374" headerRowBorderDxfId="373" tableBorderDxfId="372" totalsRowBorderDxfId="371">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37.xml><?xml version="1.0" encoding="utf-8"?>
<table xmlns="http://schemas.openxmlformats.org/spreadsheetml/2006/main" id="143" name="Таблица143" displayName="Таблица143" ref="A2:N5" totalsRowShown="0" headerRowDxfId="370" headerRowBorderDxfId="369" tableBorderDxfId="368" totalsRowBorderDxfId="367">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38.xml><?xml version="1.0" encoding="utf-8"?>
<table xmlns="http://schemas.openxmlformats.org/spreadsheetml/2006/main" id="144" name="Таблица144" displayName="Таблица144" ref="A2:N5" totalsRowShown="0" headerRowDxfId="366" headerRowBorderDxfId="365" tableBorderDxfId="364" totalsRowBorderDxfId="363">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39.xml><?xml version="1.0" encoding="utf-8"?>
<table xmlns="http://schemas.openxmlformats.org/spreadsheetml/2006/main" id="145" name="Таблица145" displayName="Таблица145" ref="A2:N5" totalsRowShown="0" headerRowDxfId="362" headerRowBorderDxfId="361" tableBorderDxfId="360" totalsRowBorderDxfId="359">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4.xml><?xml version="1.0" encoding="utf-8"?>
<table xmlns="http://schemas.openxmlformats.org/spreadsheetml/2006/main" id="28" name="Таблица28" displayName="Таблица28" ref="A2:N9" totalsRowShown="0" headerRowDxfId="1802" dataDxfId="1800" headerRowBorderDxfId="1801" tableBorderDxfId="1799" totalsRowBorderDxfId="1798">
  <autoFilter ref="A2:N9"/>
  <tableColumns count="14">
    <tableColumn id="1" name="Тип оборудования" dataDxfId="1797"/>
    <tableColumn id="2" name="Рабочие частоты" dataDxfId="1796"/>
    <tableColumn id="3" name="Тип модуляции" dataDxfId="1795"/>
    <tableColumn id="4" name="Мощность передатчика" dataDxfId="1794"/>
    <tableColumn id="5" name="Количество передатчиков" dataDxfId="1793"/>
    <tableColumn id="6" name="Азимут излучения" dataDxfId="1792"/>
    <tableColumn id="7" name="Высота подвеса антенны" dataDxfId="1791"/>
    <tableColumn id="8" name="Тип антенны, диаметр" dataDxfId="1790"/>
    <tableColumn id="9" name="Коэффициент усиления антенны" dataDxfId="1789"/>
    <tableColumn id="10" name="Тип АВТ/АФТ" dataDxfId="1788"/>
    <tableColumn id="11" name="Длина АВТ/АФТ" dataDxfId="1787"/>
    <tableColumn id="12" name="Потери АВТ/АФТ" dataDxfId="1786"/>
    <tableColumn id="13" name="Мощность на выходе антенны" dataDxfId="1785"/>
    <tableColumn id="14" name="Владелец оборудования" dataDxfId="1784"/>
  </tableColumns>
  <tableStyleInfo name="TableStyleMedium2" showFirstColumn="0" showLastColumn="0" showRowStripes="1" showColumnStripes="0"/>
</table>
</file>

<file path=xl/tables/table140.xml><?xml version="1.0" encoding="utf-8"?>
<table xmlns="http://schemas.openxmlformats.org/spreadsheetml/2006/main" id="146" name="Таблица146" displayName="Таблица146" ref="A2:N5" totalsRowShown="0" headerRowDxfId="358" headerRowBorderDxfId="357" tableBorderDxfId="356" totalsRowBorderDxfId="355">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41.xml><?xml version="1.0" encoding="utf-8"?>
<table xmlns="http://schemas.openxmlformats.org/spreadsheetml/2006/main" id="147" name="Таблица147" displayName="Таблица147" ref="A2:N5" totalsRowShown="0" headerRowDxfId="354" headerRowBorderDxfId="353" tableBorderDxfId="352" totalsRowBorderDxfId="351">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42.xml><?xml version="1.0" encoding="utf-8"?>
<table xmlns="http://schemas.openxmlformats.org/spreadsheetml/2006/main" id="148" name="Таблица148" displayName="Таблица148" ref="A2:N5" totalsRowShown="0" headerRowDxfId="350" headerRowBorderDxfId="349" tableBorderDxfId="348" totalsRowBorderDxfId="347">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43.xml><?xml version="1.0" encoding="utf-8"?>
<table xmlns="http://schemas.openxmlformats.org/spreadsheetml/2006/main" id="149" name="Таблица149" displayName="Таблица149" ref="A2:N5" totalsRowShown="0" headerRowDxfId="346" headerRowBorderDxfId="345" tableBorderDxfId="344" totalsRowBorderDxfId="343">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44.xml><?xml version="1.0" encoding="utf-8"?>
<table xmlns="http://schemas.openxmlformats.org/spreadsheetml/2006/main" id="150" name="Таблица150" displayName="Таблица150" ref="A2:N5" totalsRowShown="0" headerRowDxfId="342" headerRowBorderDxfId="341" tableBorderDxfId="340" totalsRowBorderDxfId="339">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45.xml><?xml version="1.0" encoding="utf-8"?>
<table xmlns="http://schemas.openxmlformats.org/spreadsheetml/2006/main" id="151" name="Таблица151" displayName="Таблица151" ref="A2:N5" totalsRowShown="0" headerRowDxfId="338" headerRowBorderDxfId="337" tableBorderDxfId="336" totalsRowBorderDxfId="335">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46.xml><?xml version="1.0" encoding="utf-8"?>
<table xmlns="http://schemas.openxmlformats.org/spreadsheetml/2006/main" id="152" name="Таблица152" displayName="Таблица152" ref="A2:N6" totalsRowShown="0" headerRowDxfId="334" headerRowBorderDxfId="333" tableBorderDxfId="332" totalsRowBorderDxfId="331">
  <autoFilter ref="A2:N6"/>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47.xml><?xml version="1.0" encoding="utf-8"?>
<table xmlns="http://schemas.openxmlformats.org/spreadsheetml/2006/main" id="153" name="Таблица153" displayName="Таблица153" ref="A2:N5" totalsRowShown="0" headerRowDxfId="330" headerRowBorderDxfId="329" tableBorderDxfId="328" totalsRowBorderDxfId="327">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48.xml><?xml version="1.0" encoding="utf-8"?>
<table xmlns="http://schemas.openxmlformats.org/spreadsheetml/2006/main" id="154" name="Таблица154" displayName="Таблица154" ref="A2:N5" totalsRowShown="0" headerRowDxfId="326" headerRowBorderDxfId="325" tableBorderDxfId="324" totalsRowBorderDxfId="323">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49.xml><?xml version="1.0" encoding="utf-8"?>
<table xmlns="http://schemas.openxmlformats.org/spreadsheetml/2006/main" id="155" name="Таблица155" displayName="Таблица155" ref="A2:N5" totalsRowShown="0" headerRowDxfId="322" headerRowBorderDxfId="321" tableBorderDxfId="320" totalsRowBorderDxfId="319">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5.xml><?xml version="1.0" encoding="utf-8"?>
<table xmlns="http://schemas.openxmlformats.org/spreadsheetml/2006/main" id="5" name="Таблица5" displayName="Таблица5" ref="A2:N8" totalsRowShown="0" headerRowDxfId="1783" dataDxfId="1781" headerRowBorderDxfId="1782" tableBorderDxfId="1780" totalsRowBorderDxfId="1779">
  <autoFilter ref="A2:N8"/>
  <tableColumns count="14">
    <tableColumn id="1" name="Тип оборудования" dataDxfId="1778"/>
    <tableColumn id="2" name="Рабочие частоты" dataDxfId="1777"/>
    <tableColumn id="3" name="Тип модуляции" dataDxfId="1776"/>
    <tableColumn id="4" name="Мощность передатчика" dataDxfId="1775"/>
    <tableColumn id="5" name="Количество передатчиков" dataDxfId="1774"/>
    <tableColumn id="6" name="Азимут излучения" dataDxfId="1773"/>
    <tableColumn id="7" name="Высота подвеса антенны" dataDxfId="1772"/>
    <tableColumn id="8" name="Тип антенны, диаметр" dataDxfId="1771"/>
    <tableColumn id="9" name="Коэффициент усиления антенны" dataDxfId="1770"/>
    <tableColumn id="10" name="Тип АВТ/АФТ" dataDxfId="1769"/>
    <tableColumn id="11" name="Длина АВТ/АФТ" dataDxfId="1768"/>
    <tableColumn id="12" name="Потери АВТ/АФТ" dataDxfId="1767"/>
    <tableColumn id="13" name="Мощность на выходе антенны" dataDxfId="1766"/>
    <tableColumn id="14" name="Владелец оборудования" dataDxfId="1765"/>
  </tableColumns>
  <tableStyleInfo name="TableStyleMedium2" showFirstColumn="0" showLastColumn="0" showRowStripes="1" showColumnStripes="0"/>
</table>
</file>

<file path=xl/tables/table150.xml><?xml version="1.0" encoding="utf-8"?>
<table xmlns="http://schemas.openxmlformats.org/spreadsheetml/2006/main" id="156" name="Таблица156" displayName="Таблица156" ref="A2:N5" totalsRowShown="0" headerRowDxfId="318" headerRowBorderDxfId="317" tableBorderDxfId="316" totalsRowBorderDxfId="315">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51.xml><?xml version="1.0" encoding="utf-8"?>
<table xmlns="http://schemas.openxmlformats.org/spreadsheetml/2006/main" id="157" name="Таблица157" displayName="Таблица157" ref="A2:N5" totalsRowShown="0" headerRowDxfId="314" headerRowBorderDxfId="313" tableBorderDxfId="312" totalsRowBorderDxfId="311">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52.xml><?xml version="1.0" encoding="utf-8"?>
<table xmlns="http://schemas.openxmlformats.org/spreadsheetml/2006/main" id="158" name="Таблица158" displayName="Таблица158" ref="A2:N5" totalsRowShown="0" headerRowDxfId="310" headerRowBorderDxfId="309" tableBorderDxfId="308" totalsRowBorderDxfId="307">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53.xml><?xml version="1.0" encoding="utf-8"?>
<table xmlns="http://schemas.openxmlformats.org/spreadsheetml/2006/main" id="159" name="Таблица159" displayName="Таблица159" ref="A2:N5" totalsRowShown="0" headerRowDxfId="306" headerRowBorderDxfId="305" tableBorderDxfId="304" totalsRowBorderDxfId="303">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54.xml><?xml version="1.0" encoding="utf-8"?>
<table xmlns="http://schemas.openxmlformats.org/spreadsheetml/2006/main" id="160" name="Таблица160" displayName="Таблица160" ref="A2:N5" totalsRowShown="0" headerRowDxfId="302" headerRowBorderDxfId="301" tableBorderDxfId="300" totalsRowBorderDxfId="299">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55.xml><?xml version="1.0" encoding="utf-8"?>
<table xmlns="http://schemas.openxmlformats.org/spreadsheetml/2006/main" id="162" name="Таблица162" displayName="Таблица162" ref="A2:N5" totalsRowShown="0" headerRowDxfId="298" headerRowBorderDxfId="297" tableBorderDxfId="296" totalsRowBorderDxfId="295">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56.xml><?xml version="1.0" encoding="utf-8"?>
<table xmlns="http://schemas.openxmlformats.org/spreadsheetml/2006/main" id="163" name="Таблица163" displayName="Таблица163" ref="A2:N5" totalsRowShown="0" headerRowDxfId="294" headerRowBorderDxfId="293" tableBorderDxfId="292" totalsRowBorderDxfId="291">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57.xml><?xml version="1.0" encoding="utf-8"?>
<table xmlns="http://schemas.openxmlformats.org/spreadsheetml/2006/main" id="164" name="Таблица164" displayName="Таблица164" ref="A2:N5" totalsRowShown="0" headerRowDxfId="290" headerRowBorderDxfId="289" tableBorderDxfId="288" totalsRowBorderDxfId="287">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58.xml><?xml version="1.0" encoding="utf-8"?>
<table xmlns="http://schemas.openxmlformats.org/spreadsheetml/2006/main" id="165" name="Таблица165" displayName="Таблица165" ref="A2:N5" totalsRowShown="0" headerRowDxfId="286" headerRowBorderDxfId="285" tableBorderDxfId="284" totalsRowBorderDxfId="283">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59.xml><?xml version="1.0" encoding="utf-8"?>
<table xmlns="http://schemas.openxmlformats.org/spreadsheetml/2006/main" id="166" name="Таблица166" displayName="Таблица166" ref="A2:N5" totalsRowShown="0" headerRowDxfId="282" headerRowBorderDxfId="281" tableBorderDxfId="280" totalsRowBorderDxfId="279">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6.xml><?xml version="1.0" encoding="utf-8"?>
<table xmlns="http://schemas.openxmlformats.org/spreadsheetml/2006/main" id="6" name="Таблица6" displayName="Таблица6" ref="A2:N11" totalsRowShown="0" headerRowDxfId="1764" headerRowBorderDxfId="1763" tableBorderDxfId="1762" totalsRowBorderDxfId="1761">
  <autoFilter ref="A2:N11"/>
  <tableColumns count="14">
    <tableColumn id="1" name="Тип оборудования" dataDxfId="1760"/>
    <tableColumn id="2" name="Рабочие частоты" dataDxfId="1759"/>
    <tableColumn id="3" name="Тип модуляции" dataDxfId="1758"/>
    <tableColumn id="4" name="Мощность передатчика" dataDxfId="1757"/>
    <tableColumn id="5" name="Количество передатчиков" dataDxfId="1756"/>
    <tableColumn id="6" name="Азимут излучения" dataDxfId="1755"/>
    <tableColumn id="7" name="Высота подвеса антенны" dataDxfId="1754"/>
    <tableColumn id="8" name="Тип антенны, диаметр" dataDxfId="1753"/>
    <tableColumn id="9" name="Коэффициент усиления антенны" dataDxfId="1752"/>
    <tableColumn id="10" name="Тип АВТ/АФТ" dataDxfId="1751"/>
    <tableColumn id="11" name="Длина АВТ/АФТ" dataDxfId="1750"/>
    <tableColumn id="12" name="Потери АВТ/АФТ" dataDxfId="1749"/>
    <tableColumn id="13" name="Мощность на выходе антенны" dataDxfId="1748"/>
    <tableColumn id="14" name="Владелец оборудования" dataDxfId="1747"/>
  </tableColumns>
  <tableStyleInfo name="TableStyleMedium2" showFirstColumn="0" showLastColumn="0" showRowStripes="1" showColumnStripes="0"/>
</table>
</file>

<file path=xl/tables/table160.xml><?xml version="1.0" encoding="utf-8"?>
<table xmlns="http://schemas.openxmlformats.org/spreadsheetml/2006/main" id="167" name="Таблица167" displayName="Таблица167" ref="A2:N5" totalsRowShown="0" headerRowDxfId="278" headerRowBorderDxfId="277" tableBorderDxfId="276" totalsRowBorderDxfId="275">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61.xml><?xml version="1.0" encoding="utf-8"?>
<table xmlns="http://schemas.openxmlformats.org/spreadsheetml/2006/main" id="168" name="Таблица168" displayName="Таблица168" ref="A2:N5" totalsRowShown="0" headerRowDxfId="274" headerRowBorderDxfId="273" tableBorderDxfId="272" totalsRowBorderDxfId="271">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62.xml><?xml version="1.0" encoding="utf-8"?>
<table xmlns="http://schemas.openxmlformats.org/spreadsheetml/2006/main" id="169" name="Таблица169" displayName="Таблица169" ref="A2:N5" totalsRowShown="0" headerRowDxfId="270" headerRowBorderDxfId="269" tableBorderDxfId="268" totalsRowBorderDxfId="267">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63.xml><?xml version="1.0" encoding="utf-8"?>
<table xmlns="http://schemas.openxmlformats.org/spreadsheetml/2006/main" id="170" name="Таблица170" displayName="Таблица170" ref="A2:N5" totalsRowShown="0" headerRowDxfId="266" headerRowBorderDxfId="265" tableBorderDxfId="264" totalsRowBorderDxfId="263">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64.xml><?xml version="1.0" encoding="utf-8"?>
<table xmlns="http://schemas.openxmlformats.org/spreadsheetml/2006/main" id="171" name="Таблица171" displayName="Таблица171" ref="A2:N5" totalsRowShown="0" headerRowDxfId="262" headerRowBorderDxfId="261" tableBorderDxfId="260" totalsRowBorderDxfId="259">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65.xml><?xml version="1.0" encoding="utf-8"?>
<table xmlns="http://schemas.openxmlformats.org/spreadsheetml/2006/main" id="172" name="Таблица172" displayName="Таблица172" ref="A2:N5" totalsRowShown="0" headerRowDxfId="258" headerRowBorderDxfId="257" tableBorderDxfId="256" totalsRowBorderDxfId="255">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66.xml><?xml version="1.0" encoding="utf-8"?>
<table xmlns="http://schemas.openxmlformats.org/spreadsheetml/2006/main" id="173" name="Таблица173" displayName="Таблица173" ref="A2:N5" totalsRowShown="0" headerRowDxfId="254" headerRowBorderDxfId="253" tableBorderDxfId="252" totalsRowBorderDxfId="251">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67.xml><?xml version="1.0" encoding="utf-8"?>
<table xmlns="http://schemas.openxmlformats.org/spreadsheetml/2006/main" id="174" name="Таблица174" displayName="Таблица174" ref="A2:N5" totalsRowShown="0" headerRowDxfId="250" headerRowBorderDxfId="249" tableBorderDxfId="248" totalsRowBorderDxfId="247">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68.xml><?xml version="1.0" encoding="utf-8"?>
<table xmlns="http://schemas.openxmlformats.org/spreadsheetml/2006/main" id="175" name="Таблица175" displayName="Таблица175" ref="A2:N5" totalsRowShown="0" headerRowDxfId="246" headerRowBorderDxfId="245" tableBorderDxfId="244" totalsRowBorderDxfId="243">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69.xml><?xml version="1.0" encoding="utf-8"?>
<table xmlns="http://schemas.openxmlformats.org/spreadsheetml/2006/main" id="176" name="Таблица176" displayName="Таблица176" ref="A2:N5" totalsRowShown="0" headerRowDxfId="242" headerRowBorderDxfId="241" tableBorderDxfId="240" totalsRowBorderDxfId="239">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ходе антенны"/>
    <tableColumn id="14" name="Владелец оборудования"/>
  </tableColumns>
  <tableStyleInfo name="TableStyleMedium2" showFirstColumn="0" showLastColumn="0" showRowStripes="1" showColumnStripes="0"/>
</table>
</file>

<file path=xl/tables/table17.xml><?xml version="1.0" encoding="utf-8"?>
<table xmlns="http://schemas.openxmlformats.org/spreadsheetml/2006/main" id="7" name="Таблица7" displayName="Таблица7" ref="A2:N12" totalsRowShown="0" headerRowDxfId="1746" headerRowBorderDxfId="1745" tableBorderDxfId="1744" totalsRowBorderDxfId="1743">
  <autoFilter ref="A2:N12"/>
  <tableColumns count="14">
    <tableColumn id="1" name="Тип оборудования" dataDxfId="1742"/>
    <tableColumn id="2" name="Рабочие частоты" dataDxfId="1741"/>
    <tableColumn id="3" name="Тип модуляции" dataDxfId="1740"/>
    <tableColumn id="4" name="Мощность передатчика" dataDxfId="1739"/>
    <tableColumn id="5" name="Количество передатчиков" dataDxfId="1738"/>
    <tableColumn id="6" name="Азимут излучения" dataDxfId="1737"/>
    <tableColumn id="7" name="Высота подвеса антенны" dataDxfId="1736"/>
    <tableColumn id="8" name="Тип антенны, диаметр" dataDxfId="1735"/>
    <tableColumn id="9" name="Коэффициент усиления антенны" dataDxfId="1734"/>
    <tableColumn id="10" name="Тип АВТ/АФТ" dataDxfId="1733"/>
    <tableColumn id="11" name="Длина АВТ/АФТ" dataDxfId="1732"/>
    <tableColumn id="12" name="Потери АВТ/АФТ" dataDxfId="1731"/>
    <tableColumn id="13" name="Мощность на входе антенны" dataDxfId="1730"/>
    <tableColumn id="14" name="Владелец оборудования" dataDxfId="1729"/>
  </tableColumns>
  <tableStyleInfo name="TableStyleMedium2" showFirstColumn="0" showLastColumn="0" showRowStripes="1" showColumnStripes="0"/>
</table>
</file>

<file path=xl/tables/table170.xml><?xml version="1.0" encoding="utf-8"?>
<table xmlns="http://schemas.openxmlformats.org/spreadsheetml/2006/main" id="177" name="Таблица177" displayName="Таблица177" ref="A2:N6" totalsRowShown="0" headerRowDxfId="238" headerRowBorderDxfId="237" tableBorderDxfId="236" totalsRowBorderDxfId="235">
  <autoFilter ref="A2:N6"/>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71.xml><?xml version="1.0" encoding="utf-8"?>
<table xmlns="http://schemas.openxmlformats.org/spreadsheetml/2006/main" id="178" name="Таблица178" displayName="Таблица178" ref="A2:N9" totalsRowShown="0" headerRowDxfId="234" headerRowBorderDxfId="233" tableBorderDxfId="232" totalsRowBorderDxfId="231">
  <autoFilter ref="A2:N9"/>
  <tableColumns count="14">
    <tableColumn id="1" name="Тип оборудования" dataDxfId="230"/>
    <tableColumn id="2" name="Рабочие частоты" dataDxfId="229"/>
    <tableColumn id="3" name="Тип модуляции" dataDxfId="228"/>
    <tableColumn id="4" name="Мощность передатчика" dataDxfId="227"/>
    <tableColumn id="5" name="Количество передатчиков" dataDxfId="226"/>
    <tableColumn id="6" name="Азимут излучения" dataDxfId="225"/>
    <tableColumn id="7" name="Высота подвеса антенны" dataDxfId="224"/>
    <tableColumn id="8" name="Тип антенны, диаметр" dataDxfId="223"/>
    <tableColumn id="9" name="Коэффициент усиления антенны" dataDxfId="222"/>
    <tableColumn id="10" name="Тип АВТ/АФТ" dataDxfId="221"/>
    <tableColumn id="11" name="Длина АВТ/АФТ" dataDxfId="220"/>
    <tableColumn id="12" name="Потери АВТ/АФТ" dataDxfId="219"/>
    <tableColumn id="13" name="Мощность на выходе антенны" dataDxfId="218"/>
    <tableColumn id="14" name="Владелец оборудования" dataDxfId="217"/>
  </tableColumns>
  <tableStyleInfo name="TableStyleMedium2" showFirstColumn="0" showLastColumn="0" showRowStripes="1" showColumnStripes="0"/>
</table>
</file>

<file path=xl/tables/table172.xml><?xml version="1.0" encoding="utf-8"?>
<table xmlns="http://schemas.openxmlformats.org/spreadsheetml/2006/main" id="179" name="Таблица179" displayName="Таблица179" ref="A2:N6" totalsRowShown="0" headerRowDxfId="216" headerRowBorderDxfId="215" tableBorderDxfId="214" totalsRowBorderDxfId="213">
  <autoFilter ref="A2:N6"/>
  <tableColumns count="14">
    <tableColumn id="1" name="Тип оборудования" dataDxfId="212"/>
    <tableColumn id="2" name="Рабочие частоты"/>
    <tableColumn id="3" name="Тип модуляции"/>
    <tableColumn id="4" name="Мощность передатчика"/>
    <tableColumn id="5" name="Количество передатчиков"/>
    <tableColumn id="6" name="Азимут излучения" dataDxfId="211"/>
    <tableColumn id="7" name="Высота подвеса антенны" dataDxfId="210"/>
    <tableColumn id="8" name="Тип антенны, диаметр"/>
    <tableColumn id="9" name="Коэффициент усиления антенны" dataDxfId="209"/>
    <tableColumn id="10" name="Тип АВТ/АФТ" dataDxfId="208"/>
    <tableColumn id="11" name="Длина АВТ/АФТ" dataDxfId="207"/>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73.xml><?xml version="1.0" encoding="utf-8"?>
<table xmlns="http://schemas.openxmlformats.org/spreadsheetml/2006/main" id="180" name="Таблица180" displayName="Таблица180" ref="A2:N6" totalsRowShown="0" headerRowDxfId="206" headerRowBorderDxfId="205" tableBorderDxfId="204" totalsRowBorderDxfId="203">
  <autoFilter ref="A2:N6"/>
  <tableColumns count="14">
    <tableColumn id="1" name="Тип оборудования" dataDxfId="202"/>
    <tableColumn id="2" name="Рабочие частоты"/>
    <tableColumn id="3" name="Тип модуляции"/>
    <tableColumn id="4" name="Мощность передатчика"/>
    <tableColumn id="5" name="Количество передатчиков"/>
    <tableColumn id="6" name="Азимут излучения" dataDxfId="201"/>
    <tableColumn id="7" name="Высота подвеса антенны" dataDxfId="200"/>
    <tableColumn id="8" name="Тип антенны, диаметр"/>
    <tableColumn id="9" name="Коэффициент усиления антенны" dataDxfId="199"/>
    <tableColumn id="10" name="Тип АВТ/АФТ" dataDxfId="198"/>
    <tableColumn id="11" name="Длина АВТ/АФТ" dataDxfId="197"/>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74.xml><?xml version="1.0" encoding="utf-8"?>
<table xmlns="http://schemas.openxmlformats.org/spreadsheetml/2006/main" id="181" name="Таблица181" displayName="Таблица181" ref="A2:N6" totalsRowShown="0" headerRowDxfId="196" headerRowBorderDxfId="195" tableBorderDxfId="194" totalsRowBorderDxfId="193">
  <autoFilter ref="A2:N6"/>
  <tableColumns count="14">
    <tableColumn id="1" name="Тип оборудования" dataDxfId="192"/>
    <tableColumn id="2" name="Рабочие частоты"/>
    <tableColumn id="3" name="Тип модуляции"/>
    <tableColumn id="4" name="Мощность передатчика"/>
    <tableColumn id="5" name="Количество передатчиков"/>
    <tableColumn id="6" name="Азимут излучения" dataDxfId="191"/>
    <tableColumn id="7" name="Высота подвеса антенны" dataDxfId="190"/>
    <tableColumn id="8" name="Тип антенны, диаметр"/>
    <tableColumn id="9" name="Коэффициент усиления антенны" dataDxfId="189"/>
    <tableColumn id="10" name="Тип АВТ/АФТ" dataDxfId="188"/>
    <tableColumn id="11" name="Длина АВТ/АФТ" dataDxfId="187"/>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75.xml><?xml version="1.0" encoding="utf-8"?>
<table xmlns="http://schemas.openxmlformats.org/spreadsheetml/2006/main" id="182" name="Таблица182" displayName="Таблица182" ref="A2:N5" totalsRowShown="0" headerRowDxfId="186" headerRowBorderDxfId="185" tableBorderDxfId="184" totalsRowBorderDxfId="183">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76.xml><?xml version="1.0" encoding="utf-8"?>
<table xmlns="http://schemas.openxmlformats.org/spreadsheetml/2006/main" id="183" name="Таблица183" displayName="Таблица183" ref="A2:N5" totalsRowShown="0" headerRowDxfId="182" headerRowBorderDxfId="181" tableBorderDxfId="180" totalsRowBorderDxfId="179">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77.xml><?xml version="1.0" encoding="utf-8"?>
<table xmlns="http://schemas.openxmlformats.org/spreadsheetml/2006/main" id="184" name="Таблица184" displayName="Таблица184" ref="A2:N5" totalsRowShown="0" headerRowDxfId="178" headerRowBorderDxfId="177" tableBorderDxfId="176" totalsRowBorderDxfId="175">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78.xml><?xml version="1.0" encoding="utf-8"?>
<table xmlns="http://schemas.openxmlformats.org/spreadsheetml/2006/main" id="185" name="Таблица185" displayName="Таблица185" ref="A2:N5" totalsRowShown="0" headerRowDxfId="174" headerRowBorderDxfId="173" tableBorderDxfId="172" totalsRowBorderDxfId="171">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79.xml><?xml version="1.0" encoding="utf-8"?>
<table xmlns="http://schemas.openxmlformats.org/spreadsheetml/2006/main" id="186" name="Таблица186" displayName="Таблица186" ref="A2:N5" totalsRowShown="0" headerRowDxfId="170" headerRowBorderDxfId="169" tableBorderDxfId="168" totalsRowBorderDxfId="167">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8.xml><?xml version="1.0" encoding="utf-8"?>
<table xmlns="http://schemas.openxmlformats.org/spreadsheetml/2006/main" id="8" name="Таблица8" displayName="Таблица8" ref="A2:N8" totalsRowShown="0" headerRowDxfId="1728" headerRowBorderDxfId="1727" tableBorderDxfId="1726" totalsRowBorderDxfId="1725">
  <autoFilter ref="A2:N8"/>
  <tableColumns count="14">
    <tableColumn id="1" name="Тип оборудования"/>
    <tableColumn id="2" name="Рабочие частоты" dataDxfId="1724"/>
    <tableColumn id="3" name="Тип модуляции" dataDxfId="1723"/>
    <tableColumn id="4" name="Мощность передатчика" dataDxfId="1722"/>
    <tableColumn id="5" name="Количество передатчиков" dataDxfId="1721"/>
    <tableColumn id="6" name="Азимут излучения" dataDxfId="1720"/>
    <tableColumn id="7" name="Высота подвеса антенны" dataDxfId="1719"/>
    <tableColumn id="8" name="Тип антенны, диаметр" dataDxfId="1718"/>
    <tableColumn id="9" name="Коэффициент усиления антенны" dataDxfId="1717"/>
    <tableColumn id="10" name="Тип АВТ/АФТ" dataDxfId="1716"/>
    <tableColumn id="11" name="Длина АВТ/АФТ" dataDxfId="1715"/>
    <tableColumn id="12" name="Потери АВТ/АФТ" dataDxfId="1714"/>
    <tableColumn id="13" name="Мощность на выходе антенны" dataDxfId="1713"/>
    <tableColumn id="14" name="Владелец оборудования" dataDxfId="1712"/>
  </tableColumns>
  <tableStyleInfo name="TableStyleMedium2" showFirstColumn="0" showLastColumn="0" showRowStripes="1" showColumnStripes="0"/>
</table>
</file>

<file path=xl/tables/table180.xml><?xml version="1.0" encoding="utf-8"?>
<table xmlns="http://schemas.openxmlformats.org/spreadsheetml/2006/main" id="187" name="Таблица187" displayName="Таблица187" ref="A2:N5" totalsRowShown="0" headerRowDxfId="166" headerRowBorderDxfId="165" tableBorderDxfId="164" totalsRowBorderDxfId="163">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81.xml><?xml version="1.0" encoding="utf-8"?>
<table xmlns="http://schemas.openxmlformats.org/spreadsheetml/2006/main" id="188" name="Таблица188" displayName="Таблица188" ref="A2:N5" totalsRowShown="0" headerRowDxfId="162" headerRowBorderDxfId="161" tableBorderDxfId="160" totalsRowBorderDxfId="159" headerRowCellStyle="Обычный 6">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82.xml><?xml version="1.0" encoding="utf-8"?>
<table xmlns="http://schemas.openxmlformats.org/spreadsheetml/2006/main" id="189" name="Таблица189" displayName="Таблица189" ref="A2:N5" totalsRowShown="0" headerRowDxfId="158" headerRowBorderDxfId="157" tableBorderDxfId="156" totalsRowBorderDxfId="155" headerRowCellStyle="Обычный 6">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83.xml><?xml version="1.0" encoding="utf-8"?>
<table xmlns="http://schemas.openxmlformats.org/spreadsheetml/2006/main" id="190" name="Таблица190" displayName="Таблица190" ref="A2:N7" totalsRowShown="0" headerRowDxfId="154" headerRowBorderDxfId="153" tableBorderDxfId="152" totalsRowBorderDxfId="151">
  <autoFilter ref="A2:N7"/>
  <tableColumns count="14">
    <tableColumn id="1" name="Тип оборудования"/>
    <tableColumn id="2" name="Рабочие частоты"/>
    <tableColumn id="3" name="Тип модуляции" dataDxfId="150" dataCellStyle="%"/>
    <tableColumn id="4" name="Мощность передатчика"/>
    <tableColumn id="5" name="Количество передатчиков" dataDxfId="149" dataCellStyle="%"/>
    <tableColumn id="6" name="Азимут излучения" dataDxfId="148" dataCellStyle="%"/>
    <tableColumn id="7" name="Высота подвеса антенны" dataDxfId="147" dataCellStyle="%"/>
    <tableColumn id="8" name="Тип антенны, диаметр" dataDxfId="146" dataCellStyle="%"/>
    <tableColumn id="9" name="Коэффициент усиления антенны" dataDxfId="145" dataCellStyle="%"/>
    <tableColumn id="10" name="Тип АВТ/АФТ"/>
    <tableColumn id="11" name="Длина АВТ/АФТ"/>
    <tableColumn id="12" name="Потери АВТ/АФТ" dataDxfId="144"/>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84.xml><?xml version="1.0" encoding="utf-8"?>
<table xmlns="http://schemas.openxmlformats.org/spreadsheetml/2006/main" id="191" name="Таблица191" displayName="Таблица191" ref="A2:N5" totalsRowShown="0" headerRowDxfId="143" headerRowBorderDxfId="142" tableBorderDxfId="141" totalsRowBorderDxfId="140">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85.xml><?xml version="1.0" encoding="utf-8"?>
<table xmlns="http://schemas.openxmlformats.org/spreadsheetml/2006/main" id="192" name="Таблица192" displayName="Таблица192" ref="A2:N5" totalsRowShown="0" headerRowDxfId="139" headerRowBorderDxfId="138" tableBorderDxfId="137" totalsRowBorderDxfId="136">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86.xml><?xml version="1.0" encoding="utf-8"?>
<table xmlns="http://schemas.openxmlformats.org/spreadsheetml/2006/main" id="193" name="Таблица193" displayName="Таблица193" ref="A2:N5" totalsRowShown="0" headerRowDxfId="135" headerRowBorderDxfId="134" tableBorderDxfId="133" totalsRowBorderDxfId="132">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87.xml><?xml version="1.0" encoding="utf-8"?>
<table xmlns="http://schemas.openxmlformats.org/spreadsheetml/2006/main" id="194" name="Таблица194" displayName="Таблица194" ref="A2:N7" totalsRowShown="0" headerRowDxfId="131" headerRowBorderDxfId="130" tableBorderDxfId="129" totalsRowBorderDxfId="128">
  <autoFilter ref="A2:N7"/>
  <tableColumns count="14">
    <tableColumn id="1" name="Тип оборудования" dataDxfId="127"/>
    <tableColumn id="2" name="Рабочие частоты" dataDxfId="126"/>
    <tableColumn id="3" name="Тип модуляции" dataDxfId="125"/>
    <tableColumn id="4" name="Мощность передатчика" dataDxfId="124"/>
    <tableColumn id="5" name="Количество передатчиков" dataDxfId="123"/>
    <tableColumn id="6" name="Азимут излучения" dataDxfId="122"/>
    <tableColumn id="7" name="Высота подвеса антенны" dataDxfId="121"/>
    <tableColumn id="8" name="Тип антенны, диаметр" dataDxfId="120"/>
    <tableColumn id="9" name="Коэффициент усиления антенны"/>
    <tableColumn id="10" name="Тип АВТ/АФТ"/>
    <tableColumn id="11" name="Длина АВТ/АФТ" dataDxfId="119"/>
    <tableColumn id="12" name="Потери АВТ/АФТ"/>
    <tableColumn id="13" name="Мощность на выходе антенны" dataDxfId="118"/>
    <tableColumn id="14" name="Владелец оборудования" dataDxfId="117"/>
  </tableColumns>
  <tableStyleInfo name="TableStyleMedium2" showFirstColumn="0" showLastColumn="0" showRowStripes="1" showColumnStripes="0"/>
</table>
</file>

<file path=xl/tables/table188.xml><?xml version="1.0" encoding="utf-8"?>
<table xmlns="http://schemas.openxmlformats.org/spreadsheetml/2006/main" id="195" name="Таблица195" displayName="Таблица195" ref="A2:N5" totalsRowShown="0" headerRowDxfId="116" headerRowBorderDxfId="115" tableBorderDxfId="114" totalsRowBorderDxfId="113">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89.xml><?xml version="1.0" encoding="utf-8"?>
<table xmlns="http://schemas.openxmlformats.org/spreadsheetml/2006/main" id="196" name="Таблица196" displayName="Таблица196" ref="A2:N5" totalsRowShown="0" headerRowDxfId="112" headerRowBorderDxfId="111" tableBorderDxfId="110" totalsRowBorderDxfId="109">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9.xml><?xml version="1.0" encoding="utf-8"?>
<table xmlns="http://schemas.openxmlformats.org/spreadsheetml/2006/main" id="9" name="Таблица9" displayName="Таблица9" ref="A2:N19" totalsRowShown="0" headerRowDxfId="1711" dataDxfId="1709" headerRowBorderDxfId="1710" tableBorderDxfId="1708" totalsRowBorderDxfId="1707">
  <autoFilter ref="A2:N19"/>
  <tableColumns count="14">
    <tableColumn id="1" name="Тип оборудования" dataDxfId="1706"/>
    <tableColumn id="2" name="Рабочие частоты" dataDxfId="1705"/>
    <tableColumn id="3" name="Тип модуляции" dataDxfId="1704"/>
    <tableColumn id="4" name="Мощность передатчика" dataDxfId="1703"/>
    <tableColumn id="5" name="Количество передатчиков" dataDxfId="1702"/>
    <tableColumn id="6" name="Азимут излучения" dataDxfId="1701"/>
    <tableColumn id="7" name="Высота подвеса антенны" dataDxfId="1700"/>
    <tableColumn id="8" name="Тип антенны, диаметр" dataDxfId="1699"/>
    <tableColumn id="9" name="Коэффициент усиления антенны" dataDxfId="1698"/>
    <tableColumn id="10" name="Тип АВТ/АФТ" dataDxfId="1697"/>
    <tableColumn id="11" name="Длина АВТ/АФТ" dataDxfId="1696"/>
    <tableColumn id="12" name="Потери АВТ/АФТ" dataDxfId="1695"/>
    <tableColumn id="13" name="Мощность на выходе антенны" dataDxfId="1694"/>
    <tableColumn id="14" name="Владелец оборудования" dataDxfId="1693"/>
  </tableColumns>
  <tableStyleInfo name="TableStyleMedium2" showFirstColumn="0" showLastColumn="0" showRowStripes="1" showColumnStripes="0"/>
</table>
</file>

<file path=xl/tables/table190.xml><?xml version="1.0" encoding="utf-8"?>
<table xmlns="http://schemas.openxmlformats.org/spreadsheetml/2006/main" id="197" name="Таблица197" displayName="Таблица197" ref="A2:N7" totalsRowShown="0" headerRowDxfId="108" headerRowBorderDxfId="107" tableBorderDxfId="106" totalsRowBorderDxfId="105">
  <autoFilter ref="A2:N7"/>
  <tableColumns count="14">
    <tableColumn id="1" name="Тип оборудования"/>
    <tableColumn id="2" name="Рабочие частоты" dataDxfId="104"/>
    <tableColumn id="3" name="Тип модуляции" dataDxfId="103"/>
    <tableColumn id="4" name="Мощность передатчика"/>
    <tableColumn id="5" name="Количество передатчиков"/>
    <tableColumn id="6" name="Азимут излучения" dataDxfId="102"/>
    <tableColumn id="7" name="Высота подвеса антенны" dataDxfId="101"/>
    <tableColumn id="8" name="Тип антенны, диаметр"/>
    <tableColumn id="9" name="Коэффициент усиления антенны" dataDxfId="100"/>
    <tableColumn id="10" name="Тип АВТ/АФТ" dataDxfId="99"/>
    <tableColumn id="11" name="Длина АВТ/АФТ" dataDxfId="98"/>
    <tableColumn id="12" name="Потери АВТ/АФТ" dataDxfId="97"/>
    <tableColumn id="13" name="Мощность на выходе антенны" dataDxfId="96"/>
    <tableColumn id="14" name="Владелец оборудования"/>
  </tableColumns>
  <tableStyleInfo name="TableStyleMedium2" showFirstColumn="0" showLastColumn="0" showRowStripes="1" showColumnStripes="0"/>
</table>
</file>

<file path=xl/tables/table191.xml><?xml version="1.0" encoding="utf-8"?>
<table xmlns="http://schemas.openxmlformats.org/spreadsheetml/2006/main" id="198" name="Таблица198" displayName="Таблица198" ref="A2:N7" totalsRowShown="0" headerRowDxfId="95" headerRowBorderDxfId="94" tableBorderDxfId="93" totalsRowBorderDxfId="92">
  <autoFilter ref="A2:N7"/>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dataDxfId="91"/>
    <tableColumn id="13" name="Мощность на выходе антенны" dataDxfId="90"/>
    <tableColumn id="14" name="Владелец оборудования"/>
  </tableColumns>
  <tableStyleInfo name="TableStyleMedium2" showFirstColumn="0" showLastColumn="0" showRowStripes="1" showColumnStripes="0"/>
</table>
</file>

<file path=xl/tables/table192.xml><?xml version="1.0" encoding="utf-8"?>
<table xmlns="http://schemas.openxmlformats.org/spreadsheetml/2006/main" id="199" name="Таблица199" displayName="Таблица199" ref="A2:N7" totalsRowShown="0" headerRowDxfId="89" dataDxfId="87" headerRowBorderDxfId="88" tableBorderDxfId="86" totalsRowBorderDxfId="85">
  <autoFilter ref="A2:N7"/>
  <tableColumns count="14">
    <tableColumn id="1" name="Тип оборудования" dataDxfId="84"/>
    <tableColumn id="2" name="Рабочие частоты"/>
    <tableColumn id="3" name="Тип модуляции"/>
    <tableColumn id="4" name="Мощность передатчика"/>
    <tableColumn id="5" name="Количество передатчиков" dataDxfId="83"/>
    <tableColumn id="6" name="Азимут излучения" dataDxfId="82"/>
    <tableColumn id="7" name="Высота подвеса антенны" dataDxfId="81"/>
    <tableColumn id="8" name="Тип антенны, диаметр" dataDxfId="80"/>
    <tableColumn id="9" name="Коэффициент усиления антенны"/>
    <tableColumn id="10" name="Тип АВТ/АФТ"/>
    <tableColumn id="11" name="Длина АВТ/АФТ" dataDxfId="79"/>
    <tableColumn id="12" name="Потери АВТ/АФТ" dataDxfId="78"/>
    <tableColumn id="13" name="Мощность на выходе антенны" dataDxfId="77"/>
    <tableColumn id="14" name="Владелец оборудования" dataDxfId="76"/>
  </tableColumns>
  <tableStyleInfo name="TableStyleMedium2" showFirstColumn="0" showLastColumn="0" showRowStripes="1" showColumnStripes="0"/>
</table>
</file>

<file path=xl/tables/table193.xml><?xml version="1.0" encoding="utf-8"?>
<table xmlns="http://schemas.openxmlformats.org/spreadsheetml/2006/main" id="200" name="Таблица200" displayName="Таблица200" ref="A2:N7" totalsRowShown="0" headerRowDxfId="75" dataDxfId="73" headerRowBorderDxfId="74" tableBorderDxfId="72" totalsRowBorderDxfId="71">
  <autoFilter ref="A2:N7"/>
  <tableColumns count="14">
    <tableColumn id="1" name="Тип оборудования" dataDxfId="70"/>
    <tableColumn id="2" name="Рабочие частоты"/>
    <tableColumn id="3" name="Тип модуляции"/>
    <tableColumn id="4" name="Мощность передатчика" dataDxfId="69"/>
    <tableColumn id="5" name="Количество передатчиков"/>
    <tableColumn id="6" name="Азимут излучения"/>
    <tableColumn id="7" name="Высота подвеса антенны"/>
    <tableColumn id="8" name="Тип антенны, диаметр" dataDxfId="68"/>
    <tableColumn id="9" name="Коэффициент усиления антенны"/>
    <tableColumn id="10" name="Тип АВТ/АФТ"/>
    <tableColumn id="11" name="Длина АВТ/АФТ" dataDxfId="67"/>
    <tableColumn id="12" name="Потери АВТ/АФТ" dataDxfId="66"/>
    <tableColumn id="13" name="Мощность на выходе антенны" dataDxfId="65"/>
    <tableColumn id="14" name="Владелец оборудования" dataDxfId="64"/>
  </tableColumns>
  <tableStyleInfo name="TableStyleMedium2" showFirstColumn="0" showLastColumn="0" showRowStripes="1" showColumnStripes="0"/>
</table>
</file>

<file path=xl/tables/table194.xml><?xml version="1.0" encoding="utf-8"?>
<table xmlns="http://schemas.openxmlformats.org/spreadsheetml/2006/main" id="201" name="Таблица201" displayName="Таблица201" ref="A2:N5" totalsRowShown="0" headerRowDxfId="63" headerRowBorderDxfId="62" tableBorderDxfId="61" totalsRowBorderDxfId="60">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95.xml><?xml version="1.0" encoding="utf-8"?>
<table xmlns="http://schemas.openxmlformats.org/spreadsheetml/2006/main" id="202" name="Таблица202" displayName="Таблица202" ref="A2:N5" totalsRowShown="0" headerRowDxfId="59" headerRowBorderDxfId="58" tableBorderDxfId="57" totalsRowBorderDxfId="56">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96.xml><?xml version="1.0" encoding="utf-8"?>
<table xmlns="http://schemas.openxmlformats.org/spreadsheetml/2006/main" id="203" name="Таблица203" displayName="Таблица203" ref="A2:N5" totalsRowShown="0" headerRowDxfId="55" headerRowBorderDxfId="54" tableBorderDxfId="53" totalsRowBorderDxfId="52">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97.xml><?xml version="1.0" encoding="utf-8"?>
<table xmlns="http://schemas.openxmlformats.org/spreadsheetml/2006/main" id="204" name="Таблица204" displayName="Таблица204" ref="A2:N5" totalsRowShown="0" headerRowDxfId="51" headerRowBorderDxfId="50" tableBorderDxfId="49" totalsRowBorderDxfId="48">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98.xml><?xml version="1.0" encoding="utf-8"?>
<table xmlns="http://schemas.openxmlformats.org/spreadsheetml/2006/main" id="205" name="Таблица205" displayName="Таблица205" ref="A2:N5" totalsRowShown="0" headerRowDxfId="47" headerRowBorderDxfId="46" tableBorderDxfId="45" totalsRowBorderDxfId="44">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99.xml><?xml version="1.0" encoding="utf-8"?>
<table xmlns="http://schemas.openxmlformats.org/spreadsheetml/2006/main" id="207" name="Таблица207" displayName="Таблица207" ref="A2:N5" totalsRowShown="0" headerRowDxfId="43" headerRowBorderDxfId="42" tableBorderDxfId="41" totalsRowBorderDxfId="40">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2.xml><?xml version="1.0" encoding="utf-8"?>
<table xmlns="http://schemas.openxmlformats.org/spreadsheetml/2006/main" id="3" name="Таблица14" displayName="Таблица14" ref="B2:X71" totalsRowShown="0" headerRowDxfId="2040" dataDxfId="2039">
  <autoFilter ref="B2:X71"/>
  <tableColumns count="23">
    <tableColumn id="1" name="№_x000a_пп" dataDxfId="2038"/>
    <tableColumn id="2" name="Объект" dataDxfId="2037"/>
    <tableColumn id="8" name="Линия" dataDxfId="2036"/>
    <tableColumn id="17" name="Участок связи" dataDxfId="2035"/>
    <tableColumn id="3" name="Объем требуемых работ" dataDxfId="2034"/>
    <tableColumn id="4" name="Включено в ОЗП " dataDxfId="2033"/>
    <tableColumn id="5" name="Срок" dataDxfId="2032"/>
    <tableColumn id="13" name="Включено в план КР2020" dataDxfId="2031"/>
    <tableColumn id="12" name="Включено в план КР2021" dataDxfId="2030"/>
    <tableColumn id="14" name="Включено в план ПИР2021 КР" dataDxfId="2029"/>
    <tableColumn id="18" name="ДО АМС 2022 ПС (6 объектов включено, подавали 8)" dataDxfId="2028"/>
    <tableColumn id="20" name="ПИР АМС 2023 (силами ПО)" dataDxfId="2027"/>
    <tableColumn id="10" name="Подано в план КР2022" dataDxfId="2026"/>
    <tableColumn id="11" name="Включено в план КР2022" dataDxfId="2025"/>
    <tableColumn id="15" name="Включено в план ПИР2022 КР" dataDxfId="2024"/>
    <tableColumn id="16" name="Подано в план ПИР ИТЦ 2022" dataDxfId="2023"/>
    <tableColumn id="21" name="Подано в план ПИР ИТЦ 2023" dataDxfId="2022" dataCellStyle="Обычный 6"/>
    <tableColumn id="19" name="ДО АМС 2023 (силами ПО)" dataDxfId="2021"/>
    <tableColumn id="7" name="Подать в план КР2023" dataDxfId="2020"/>
    <tableColumn id="22" name="Подано в план КР2023" dataDxfId="2019" dataCellStyle="Обычный 6"/>
    <tableColumn id="23" name="Включено в план КР2023" dataDxfId="2018" dataCellStyle="Обычный 6"/>
    <tableColumn id="9" name="Статус" dataDxfId="2017"/>
    <tableColumn id="6" name="Примечания" dataDxfId="2016"/>
  </tableColumns>
  <tableStyleInfo name="TableStyleLight16" showFirstColumn="0" showLastColumn="0" showRowStripes="1" showColumnStripes="0"/>
</table>
</file>

<file path=xl/tables/table20.xml><?xml version="1.0" encoding="utf-8"?>
<table xmlns="http://schemas.openxmlformats.org/spreadsheetml/2006/main" id="10" name="Таблица10" displayName="Таблица10" ref="A2:N13" totalsRowShown="0" headerRowDxfId="1692" headerRowBorderDxfId="1691" tableBorderDxfId="1690" totalsRowBorderDxfId="1689">
  <autoFilter ref="A2:N13"/>
  <tableColumns count="14">
    <tableColumn id="1" name="Тип оборудования" dataDxfId="1688"/>
    <tableColumn id="2" name="Рабочие частоты" dataDxfId="1687"/>
    <tableColumn id="3" name="Тип модуляции"/>
    <tableColumn id="4" name="Мощность передатчика" dataDxfId="1686"/>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dataDxfId="1685"/>
    <tableColumn id="11" name="Длина АВТ/АФТ"/>
    <tableColumn id="12" name="Потери АВТ/АФТ" dataDxfId="1684"/>
    <tableColumn id="13" name="Мощность на выходе антенны" dataDxfId="1683"/>
    <tableColumn id="14" name="Владелец оборудования" dataDxfId="1682"/>
  </tableColumns>
  <tableStyleInfo name="TableStyleMedium2" showFirstColumn="0" showLastColumn="0" showRowStripes="1" showColumnStripes="0"/>
</table>
</file>

<file path=xl/tables/table200.xml><?xml version="1.0" encoding="utf-8"?>
<table xmlns="http://schemas.openxmlformats.org/spreadsheetml/2006/main" id="208" name="Таблица208" displayName="Таблица208" ref="A2:N5" totalsRowShown="0" headerRowDxfId="39" headerRowBorderDxfId="38" tableBorderDxfId="37" totalsRowBorderDxfId="36">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201.xml><?xml version="1.0" encoding="utf-8"?>
<table xmlns="http://schemas.openxmlformats.org/spreadsheetml/2006/main" id="209" name="Таблица209" displayName="Таблица209" ref="A2:N5" totalsRowShown="0" headerRowDxfId="35" headerRowBorderDxfId="34" tableBorderDxfId="33" totalsRowBorderDxfId="32">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202.xml><?xml version="1.0" encoding="utf-8"?>
<table xmlns="http://schemas.openxmlformats.org/spreadsheetml/2006/main" id="210" name="Таблица210" displayName="Таблица210" ref="A2:N6" totalsRowShown="0" headerRowDxfId="31" headerRowBorderDxfId="30" tableBorderDxfId="29" totalsRowBorderDxfId="28">
  <autoFilter ref="A2:N6"/>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203.xml><?xml version="1.0" encoding="utf-8"?>
<table xmlns="http://schemas.openxmlformats.org/spreadsheetml/2006/main" id="211" name="Таблица211" displayName="Таблица211" ref="A2:N5" totalsRowShown="0" headerRowDxfId="27" headerRowBorderDxfId="26" tableBorderDxfId="25" totalsRowBorderDxfId="24">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204.xml><?xml version="1.0" encoding="utf-8"?>
<table xmlns="http://schemas.openxmlformats.org/spreadsheetml/2006/main" id="212" name="Таблица212" displayName="Таблица212" ref="A2:N5" totalsRowShown="0" headerRowDxfId="23" headerRowBorderDxfId="22" tableBorderDxfId="21" totalsRowBorderDxfId="20">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205.xml><?xml version="1.0" encoding="utf-8"?>
<table xmlns="http://schemas.openxmlformats.org/spreadsheetml/2006/main" id="213" name="Таблица213" displayName="Таблица213" ref="A2:N5" totalsRowShown="0" headerRowDxfId="19" headerRowBorderDxfId="18" tableBorderDxfId="17" totalsRowBorderDxfId="16">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206.xml><?xml version="1.0" encoding="utf-8"?>
<table xmlns="http://schemas.openxmlformats.org/spreadsheetml/2006/main" id="214" name="Таблица214" displayName="Таблица214" ref="A2:N5" totalsRowShown="0" headerRowDxfId="15" headerRowBorderDxfId="14" tableBorderDxfId="13" totalsRowBorderDxfId="12">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207.xml><?xml version="1.0" encoding="utf-8"?>
<table xmlns="http://schemas.openxmlformats.org/spreadsheetml/2006/main" id="1" name="Таблица1" displayName="Таблица1" ref="A2:N5" totalsRowShown="0" headerRowDxfId="11" headerRowBorderDxfId="10" tableBorderDxfId="9">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208.xml><?xml version="1.0" encoding="utf-8"?>
<table xmlns="http://schemas.openxmlformats.org/spreadsheetml/2006/main" id="215" name="Таблица215" displayName="Таблица215" ref="A2:N5" totalsRowShown="0" headerRowDxfId="8" headerRowBorderDxfId="7" tableBorderDxfId="6" totalsRowBorderDxfId="5">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209.xml><?xml version="1.0" encoding="utf-8"?>
<table xmlns="http://schemas.openxmlformats.org/spreadsheetml/2006/main" id="216" name="Таблица216" displayName="Таблица216" ref="A2:N5" totalsRowShown="0" headerRowDxfId="4" headerRowBorderDxfId="3" tableBorderDxfId="2" totalsRowBorderDxfId="1">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21.xml><?xml version="1.0" encoding="utf-8"?>
<table xmlns="http://schemas.openxmlformats.org/spreadsheetml/2006/main" id="11" name="Таблица11" displayName="Таблица11" ref="A2:N13" totalsRowShown="0" headerRowDxfId="1681" dataDxfId="1679" headerRowBorderDxfId="1680" tableBorderDxfId="1678" totalsRowBorderDxfId="1677">
  <autoFilter ref="A2:N13"/>
  <tableColumns count="14">
    <tableColumn id="1" name="Тип оборудования" dataDxfId="1676"/>
    <tableColumn id="2" name="Рабочие частоты" dataDxfId="1675"/>
    <tableColumn id="3" name="Тип модуляции" dataDxfId="1674"/>
    <tableColumn id="4" name="Мощность передатчика" dataDxfId="1673"/>
    <tableColumn id="5" name="Количество передатчиков" dataDxfId="1672"/>
    <tableColumn id="6" name="Азимут излучения" dataDxfId="1671"/>
    <tableColumn id="7" name="Высота подвеса антенны" dataDxfId="1670"/>
    <tableColumn id="8" name="Тип антенны, диаметр" dataDxfId="1669"/>
    <tableColumn id="9" name="Коэффициент усиления антенны" dataDxfId="1668"/>
    <tableColumn id="10" name="Тип АВТ/АФТ" dataDxfId="1667"/>
    <tableColumn id="11" name="Длина АВТ/АФТ" dataDxfId="1666"/>
    <tableColumn id="12" name="Потери АВТ/АФТ" dataDxfId="1665"/>
    <tableColumn id="13" name="Мощность на выходе антенны" dataDxfId="1664"/>
    <tableColumn id="14" name="Владелец оборудования" dataDxfId="1663"/>
  </tableColumns>
  <tableStyleInfo name="TableStyleMedium2" showFirstColumn="0" showLastColumn="0" showRowStripes="1" showColumnStripes="0"/>
</table>
</file>

<file path=xl/tables/table22.xml><?xml version="1.0" encoding="utf-8"?>
<table xmlns="http://schemas.openxmlformats.org/spreadsheetml/2006/main" id="12" name="Таблица12" displayName="Таблица12" ref="A2:N21" totalsRowShown="0" headerRowDxfId="1662" dataDxfId="1660" headerRowBorderDxfId="1661" tableBorderDxfId="1659" totalsRowBorderDxfId="1658">
  <autoFilter ref="A2:N21"/>
  <tableColumns count="14">
    <tableColumn id="1" name="Тип оборудования" dataDxfId="1657"/>
    <tableColumn id="2" name="Рабочие частоты" dataDxfId="1656"/>
    <tableColumn id="3" name="Тип модуляции" dataDxfId="1655"/>
    <tableColumn id="4" name="Мощность передатчика" dataDxfId="1654"/>
    <tableColumn id="5" name="Количество передатчиков" dataDxfId="1653"/>
    <tableColumn id="6" name="Азимут излучения" dataDxfId="1652"/>
    <tableColumn id="7" name="Высота подвеса антенны" dataDxfId="1651"/>
    <tableColumn id="8" name="Тип антенны, диаметр" dataDxfId="1650"/>
    <tableColumn id="9" name="Коэффициент усиления антенны" dataDxfId="1649"/>
    <tableColumn id="10" name="Тип АВТ/АФТ" dataDxfId="1648"/>
    <tableColumn id="11" name="Длина АВТ/АФТ" dataDxfId="1647"/>
    <tableColumn id="12" name="Потери АВТ/АФТ" dataDxfId="1646"/>
    <tableColumn id="13" name="Мощность на входе антенны" dataDxfId="1645"/>
    <tableColumn id="14" name="Владелец оборудования" dataDxfId="1644"/>
  </tableColumns>
  <tableStyleInfo name="TableStyleMedium2" showFirstColumn="0" showLastColumn="0" showRowStripes="1" showColumnStripes="0"/>
</table>
</file>

<file path=xl/tables/table23.xml><?xml version="1.0" encoding="utf-8"?>
<table xmlns="http://schemas.openxmlformats.org/spreadsheetml/2006/main" id="13" name="Таблица13" displayName="Таблица13" ref="A2:N10" totalsRowShown="0" headerRowDxfId="1643" dataDxfId="1641" headerRowBorderDxfId="1642" tableBorderDxfId="1640" totalsRowBorderDxfId="1639">
  <autoFilter ref="A2:N10"/>
  <tableColumns count="14">
    <tableColumn id="1" name="Тип оборудования" dataDxfId="1638"/>
    <tableColumn id="2" name="Рабочие частоты" dataDxfId="1637"/>
    <tableColumn id="3" name="Тип модуляции" dataDxfId="1636"/>
    <tableColumn id="4" name="Мощность передатчика" dataDxfId="1635"/>
    <tableColumn id="5" name="Количество передатчиков" dataDxfId="1634"/>
    <tableColumn id="6" name="Азимут излучения" dataDxfId="1633"/>
    <tableColumn id="7" name="Высота подвеса антенны" dataDxfId="1632"/>
    <tableColumn id="8" name="Тип антенны, диаметр" dataDxfId="1631"/>
    <tableColumn id="9" name="Коэффициент усиления антенны" dataDxfId="1630"/>
    <tableColumn id="10" name="Тип АВТ/АФТ" dataDxfId="1629"/>
    <tableColumn id="11" name="Длина АВТ/АФТ" dataDxfId="1628"/>
    <tableColumn id="12" name="Потери АВТ/АФТ" dataDxfId="1627"/>
    <tableColumn id="13" name="Мощность на выходе антенны" dataDxfId="1626"/>
    <tableColumn id="14" name="Владелец оборудования" dataDxfId="1625"/>
  </tableColumns>
  <tableStyleInfo name="TableStyleMedium2" showFirstColumn="0" showLastColumn="0" showRowStripes="1" showColumnStripes="0"/>
</table>
</file>

<file path=xl/tables/table24.xml><?xml version="1.0" encoding="utf-8"?>
<table xmlns="http://schemas.openxmlformats.org/spreadsheetml/2006/main" id="14" name="Таблица15" displayName="Таблица15" ref="A2:N15" totalsRowShown="0" headerRowDxfId="1624" dataDxfId="1622" headerRowBorderDxfId="1623" tableBorderDxfId="1621" totalsRowBorderDxfId="1620">
  <autoFilter ref="A2:N15"/>
  <tableColumns count="14">
    <tableColumn id="1" name="Тип оборудования" dataDxfId="1619"/>
    <tableColumn id="2" name="Рабочие частоты Rx/Tx" dataDxfId="1618"/>
    <tableColumn id="3" name="Тип модуляции" dataDxfId="1617"/>
    <tableColumn id="4" name="Мощность передатчика" dataDxfId="1616"/>
    <tableColumn id="5" name="Количество передатчиков" dataDxfId="1615"/>
    <tableColumn id="6" name="Азимут излучения" dataDxfId="1614"/>
    <tableColumn id="7" name="Высота подвеса антенны" dataDxfId="1613"/>
    <tableColumn id="8" name="Тип антенны, диаметр" dataDxfId="1612"/>
    <tableColumn id="9" name="Коэффициент усиления антенны" dataDxfId="1611"/>
    <tableColumn id="10" name="Тип АВТ/АФТ" dataDxfId="1610"/>
    <tableColumn id="11" name="Длина АВТ/АФТ" dataDxfId="1609"/>
    <tableColumn id="12" name="Потери АВТ/АФТ" dataDxfId="1608"/>
    <tableColumn id="13" name="Мощность на выходе антенны" dataDxfId="1607"/>
    <tableColumn id="14" name="Владелец оборудования" dataDxfId="1606"/>
  </tableColumns>
  <tableStyleInfo name="TableStyleMedium2" showFirstColumn="0" showLastColumn="0" showRowStripes="1" showColumnStripes="0"/>
</table>
</file>

<file path=xl/tables/table25.xml><?xml version="1.0" encoding="utf-8"?>
<table xmlns="http://schemas.openxmlformats.org/spreadsheetml/2006/main" id="15" name="Таблица16" displayName="Таблица16" ref="A2:N31" totalsRowShown="0" headerRowDxfId="1605" dataDxfId="1603" headerRowBorderDxfId="1604" tableBorderDxfId="1602" totalsRowBorderDxfId="1601">
  <autoFilter ref="A2:N31"/>
  <tableColumns count="14">
    <tableColumn id="1" name="Тип оборудования" dataDxfId="1600"/>
    <tableColumn id="2" name="Рабочие частоты Rx/Tx" dataDxfId="1599"/>
    <tableColumn id="3" name="Тип модуляции" dataDxfId="1598"/>
    <tableColumn id="4" name="Мощность передатчика" dataDxfId="1597"/>
    <tableColumn id="5" name="Количество передатчиков" dataDxfId="1596"/>
    <tableColumn id="6" name="Азимут излучения" dataDxfId="1595"/>
    <tableColumn id="7" name="Высота подвеса антенны" dataDxfId="1594"/>
    <tableColumn id="8" name="Тип антенны, диаметр" dataDxfId="1593"/>
    <tableColumn id="9" name="Коэффициент усиления антенны" dataDxfId="1592"/>
    <tableColumn id="10" name="Тип АВТ/АФТ" dataDxfId="1591"/>
    <tableColumn id="11" name="Длина АВТ/АФТ" dataDxfId="1590"/>
    <tableColumn id="12" name="Потери АВТ/АФТ" dataDxfId="1589"/>
    <tableColumn id="13" name="Мощность на выходе антенны" dataDxfId="1588"/>
    <tableColumn id="14" name="Владелец оборудования" dataDxfId="1587"/>
  </tableColumns>
  <tableStyleInfo name="TableStyleMedium2" showFirstColumn="0" showLastColumn="0" showRowStripes="1" showColumnStripes="0"/>
</table>
</file>

<file path=xl/tables/table26.xml><?xml version="1.0" encoding="utf-8"?>
<table xmlns="http://schemas.openxmlformats.org/spreadsheetml/2006/main" id="16" name="Таблица17" displayName="Таблица17" ref="A2:N12" totalsRowShown="0" headerRowDxfId="1586" dataDxfId="1584" headerRowBorderDxfId="1585" tableBorderDxfId="1583" totalsRowBorderDxfId="1582">
  <autoFilter ref="A2:N12"/>
  <tableColumns count="14">
    <tableColumn id="1" name="Тип оборудования" dataDxfId="1581"/>
    <tableColumn id="2" name="Рабочие частоты" dataDxfId="1580"/>
    <tableColumn id="3" name="Тип модуляции" dataDxfId="1579"/>
    <tableColumn id="4" name="Мощность передатчика" dataDxfId="1578"/>
    <tableColumn id="5" name="Количество передатчиков" dataDxfId="1577"/>
    <tableColumn id="6" name="Азимут излучения" dataDxfId="1576"/>
    <tableColumn id="7" name="Высота подвеса антенны" dataDxfId="1575"/>
    <tableColumn id="8" name="Тип антенны, диаметр" dataDxfId="1574"/>
    <tableColumn id="9" name="Коэффициент усиления антенны" dataDxfId="1573"/>
    <tableColumn id="10" name="Тип АВТ/АФТ" dataDxfId="1572"/>
    <tableColumn id="11" name="Длина АВТ/АФТ" dataDxfId="1571"/>
    <tableColumn id="12" name="Потери АВТ/АФТ" dataDxfId="1570"/>
    <tableColumn id="13" name="Мощность на выходе антенны" dataDxfId="1569"/>
    <tableColumn id="14" name="Владелец оборудования" dataDxfId="1568"/>
  </tableColumns>
  <tableStyleInfo name="TableStyleMedium2" showFirstColumn="0" showLastColumn="0" showRowStripes="1" showColumnStripes="0"/>
</table>
</file>

<file path=xl/tables/table27.xml><?xml version="1.0" encoding="utf-8"?>
<table xmlns="http://schemas.openxmlformats.org/spreadsheetml/2006/main" id="17" name="Таблица30" displayName="Таблица30" ref="A2:N10" totalsRowShown="0" headerRowDxfId="1567" dataDxfId="1565" headerRowBorderDxfId="1566" tableBorderDxfId="1564" totalsRowBorderDxfId="1563">
  <autoFilter ref="A2:N10"/>
  <tableColumns count="14">
    <tableColumn id="1" name="Тип оборудования" dataDxfId="1562"/>
    <tableColumn id="2" name="Рабочие частоты"/>
    <tableColumn id="3" name="Тип модуляции"/>
    <tableColumn id="4" name="Мощность передатчика" dataDxfId="1561"/>
    <tableColumn id="5" name="Количество передатчиков"/>
    <tableColumn id="6" name="Азимут излучения"/>
    <tableColumn id="7" name="Высота подвеса антенны"/>
    <tableColumn id="8" name="Тип антенны, диаметр" dataDxfId="1560"/>
    <tableColumn id="9" name="Коэффициент усиления антенны" dataDxfId="1559"/>
    <tableColumn id="10" name="Тип АВТ/АФТ"/>
    <tableColumn id="11" name="Длина АВТ/АФТ" dataDxfId="1558"/>
    <tableColumn id="12" name="Потери АВТ/АФТ" dataDxfId="1557"/>
    <tableColumn id="13" name="Мощность на входе антенны" dataDxfId="1556"/>
    <tableColumn id="14" name="Владелец оборудования" dataDxfId="1555"/>
  </tableColumns>
  <tableStyleInfo name="TableStyleMedium2" showFirstColumn="0" showLastColumn="0" showRowStripes="1" showColumnStripes="0"/>
</table>
</file>

<file path=xl/tables/table28.xml><?xml version="1.0" encoding="utf-8"?>
<table xmlns="http://schemas.openxmlformats.org/spreadsheetml/2006/main" id="30" name="Таблица31" displayName="Таблица31" ref="A2:N14" totalsRowShown="0" headerRowDxfId="1554" dataDxfId="1552" headerRowBorderDxfId="1553" tableBorderDxfId="1551" totalsRowBorderDxfId="1550">
  <autoFilter ref="A2:N14"/>
  <tableColumns count="14">
    <tableColumn id="1" name="Тип оборудования" dataDxfId="1549"/>
    <tableColumn id="2" name="Рабочие частоты" dataDxfId="1548"/>
    <tableColumn id="3" name="Тип модуляции" dataDxfId="1547"/>
    <tableColumn id="4" name="Мощность передатчика" dataDxfId="1546"/>
    <tableColumn id="5" name="Количество передатчиков" dataDxfId="1545"/>
    <tableColumn id="6" name="Азимут излучения" dataDxfId="1544"/>
    <tableColumn id="7" name="Высота подвеса антенны" dataDxfId="1543"/>
    <tableColumn id="8" name="Тип антенны, диаметр" dataDxfId="1542"/>
    <tableColumn id="9" name="Коэффициент усиления антенны" dataDxfId="1541"/>
    <tableColumn id="10" name="Тип АВТ/АФТ" dataDxfId="1540"/>
    <tableColumn id="11" name="Длина АВТ/АФТ" dataDxfId="1539"/>
    <tableColumn id="12" name="Потери АВТ/АФТ" dataDxfId="1538"/>
    <tableColumn id="13" name="Мощность на выходе антенны" dataDxfId="1537"/>
    <tableColumn id="14" name="Владелец оборудования" dataDxfId="1536"/>
  </tableColumns>
  <tableStyleInfo name="TableStyleMedium2" showFirstColumn="0" showLastColumn="0" showRowStripes="1" showColumnStripes="0"/>
</table>
</file>

<file path=xl/tables/table29.xml><?xml version="1.0" encoding="utf-8"?>
<table xmlns="http://schemas.openxmlformats.org/spreadsheetml/2006/main" id="31" name="Таблица32" displayName="Таблица32" ref="A2:N9" totalsRowShown="0" headerRowDxfId="1535" headerRowBorderDxfId="1534" tableBorderDxfId="1533" totalsRowBorderDxfId="1532">
  <autoFilter ref="A2:N9"/>
  <tableColumns count="14">
    <tableColumn id="1" name="Тип оборудования" dataDxfId="1531"/>
    <tableColumn id="2" name="Рабочие частоты" dataDxfId="1530"/>
    <tableColumn id="3" name="Тип модуляции" dataDxfId="1529"/>
    <tableColumn id="4" name="Мощность передатчика" dataDxfId="1528"/>
    <tableColumn id="5" name="Количество передатчиков" dataDxfId="1527"/>
    <tableColumn id="6" name="Азимут излучения" dataDxfId="1526"/>
    <tableColumn id="7" name="Высота подвеса антенны" dataDxfId="1525"/>
    <tableColumn id="8" name="Тип антенны, диаметр" dataDxfId="1524"/>
    <tableColumn id="9" name="Коэффициент усиления антенны" dataDxfId="1523"/>
    <tableColumn id="10" name="Тип АВТ/АФТ" dataDxfId="1522"/>
    <tableColumn id="11" name="Длина АВТ/АФТ" dataDxfId="1521"/>
    <tableColumn id="12" name="Потери АВТ/АФТ" dataDxfId="1520"/>
    <tableColumn id="13" name="Мощность на выходе антенны" dataDxfId="1519"/>
    <tableColumn id="14" name="Владелец оборудования" dataDxfId="1518"/>
  </tableColumns>
  <tableStyleInfo name="TableStyleMedium2" showFirstColumn="0" showLastColumn="0" showRowStripes="1" showColumnStripes="0"/>
</table>
</file>

<file path=xl/tables/table3.xml><?xml version="1.0" encoding="utf-8"?>
<table xmlns="http://schemas.openxmlformats.org/spreadsheetml/2006/main" id="2" name="Таблица2" displayName="Таблица2" ref="B4:M230" headerRowDxfId="2015" dataDxfId="2014" tableBorderDxfId="2013">
  <autoFilter ref="B4:M230"/>
  <tableColumns count="12">
    <tableColumn id="1" name="№ п/п" totalsRowLabel="Итог" dataDxfId="2012" totalsRowDxfId="2011"/>
    <tableColumn id="2" name="Цех" dataDxfId="2010" totalsRowDxfId="2009"/>
    <tableColumn id="3" name="Участок" dataDxfId="2008" totalsRowDxfId="2007"/>
    <tableColumn id="4" name="Объект" dataDxfId="2006"/>
    <tableColumn id="5" name="Проект/стройка" dataDxfId="2005" totalsRowDxfId="2004"/>
    <tableColumn id="6" name="Наименование документа" dataDxfId="2003" totalsRowDxfId="2002"/>
    <tableColumn id="7" name="№ или шифр документа" dataDxfId="2001" totalsRowDxfId="2000"/>
    <tableColumn id="8" name="Дата документа" dataDxfId="1999" totalsRowDxfId="1998"/>
    <tableColumn id="9" name="Организация, составившая документ" dataDxfId="1997" totalsRowDxfId="1996"/>
    <tableColumn id="10" name="Количество листов" dataDxfId="1995" totalsRowDxfId="1994"/>
    <tableColumn id="11" name="Версия документа" dataDxfId="1993" totalsRowDxfId="1992"/>
    <tableColumn id="12" name="Примечание" totalsRowFunction="count" dataDxfId="1991" totalsRowDxfId="1990"/>
  </tableColumns>
  <tableStyleInfo name="TableStyleMedium2" showFirstColumn="0" showLastColumn="0" showRowStripes="1" showColumnStripes="0"/>
</table>
</file>

<file path=xl/tables/table30.xml><?xml version="1.0" encoding="utf-8"?>
<table xmlns="http://schemas.openxmlformats.org/spreadsheetml/2006/main" id="32" name="Таблица33" displayName="Таблица33" ref="A2:N9" totalsRowShown="0" headerRowDxfId="1517" headerRowBorderDxfId="1516" tableBorderDxfId="1515" totalsRowBorderDxfId="1514">
  <autoFilter ref="A2:N9"/>
  <tableColumns count="14">
    <tableColumn id="1" name="Тип оборудования" dataDxfId="1513"/>
    <tableColumn id="2" name="Рабочие частоты" dataDxfId="1512"/>
    <tableColumn id="3" name="Тип модуляции" dataDxfId="1511"/>
    <tableColumn id="4" name="Мощность передатчика" dataDxfId="1510"/>
    <tableColumn id="5" name="Количество передатчиков" dataDxfId="1509"/>
    <tableColumn id="6" name="Азимут излучения" dataDxfId="1508"/>
    <tableColumn id="7" name="Высота подвеса антенны" dataDxfId="1507"/>
    <tableColumn id="8" name="Тип антенны, диаметр" dataDxfId="1506"/>
    <tableColumn id="9" name="Коэффициент усиления антенны" dataDxfId="1505"/>
    <tableColumn id="10" name="Тип АВТ/АФТ" dataDxfId="1504"/>
    <tableColumn id="11" name="Длина АВТ/АФТ" dataDxfId="1503"/>
    <tableColumn id="12" name="Потери АВТ/АФТ" dataDxfId="1502"/>
    <tableColumn id="13" name="Мощность на выходе антенны" dataDxfId="1501"/>
    <tableColumn id="14" name="Владелец оборудования" dataDxfId="1500"/>
  </tableColumns>
  <tableStyleInfo name="TableStyleMedium2" showFirstColumn="0" showLastColumn="0" showRowStripes="1" showColumnStripes="0"/>
</table>
</file>

<file path=xl/tables/table31.xml><?xml version="1.0" encoding="utf-8"?>
<table xmlns="http://schemas.openxmlformats.org/spreadsheetml/2006/main" id="33" name="Таблица34" displayName="Таблица34" ref="A2:N15" totalsRowShown="0" headerRowDxfId="1499" headerRowBorderDxfId="1498" tableBorderDxfId="1497" totalsRowBorderDxfId="1496">
  <autoFilter ref="A2:N15"/>
  <tableColumns count="14">
    <tableColumn id="1" name="Тип оборудования" dataDxfId="1495"/>
    <tableColumn id="2" name="Рабочие частоты" dataDxfId="1494"/>
    <tableColumn id="3" name="Тип модуляции" dataDxfId="1493"/>
    <tableColumn id="4" name="Мощность передатчика" dataDxfId="1492"/>
    <tableColumn id="5" name="Количество передатчиков" dataDxfId="1491"/>
    <tableColumn id="6" name="Азимут излучения" dataDxfId="1490"/>
    <tableColumn id="7" name="Высота подвеса антенны" dataDxfId="1489"/>
    <tableColumn id="8" name="Тип антенны, диаметр" dataDxfId="1488"/>
    <tableColumn id="9" name="Коэффициент усиления антенны" dataDxfId="1487"/>
    <tableColumn id="10" name="Тип АВТ/АФТ" dataDxfId="1486"/>
    <tableColumn id="11" name="Длина АВТ/АФТ" dataDxfId="1485"/>
    <tableColumn id="12" name="Потери АВТ/АФТ" dataDxfId="1484"/>
    <tableColumn id="13" name="Мощность на выходе антенны" dataDxfId="1483"/>
    <tableColumn id="14" name="Владелец оборудования" dataDxfId="1482"/>
  </tableColumns>
  <tableStyleInfo name="TableStyleMedium2" showFirstColumn="0" showLastColumn="0" showRowStripes="1" showColumnStripes="0"/>
</table>
</file>

<file path=xl/tables/table32.xml><?xml version="1.0" encoding="utf-8"?>
<table xmlns="http://schemas.openxmlformats.org/spreadsheetml/2006/main" id="34" name="Таблица35" displayName="Таблица35" ref="A2:N8" totalsRowShown="0" headerRowDxfId="1481" headerRowBorderDxfId="1480" tableBorderDxfId="1479" totalsRowBorderDxfId="1478">
  <autoFilter ref="A2:N8"/>
  <tableColumns count="14">
    <tableColumn id="1" name="Тип оборудования"/>
    <tableColumn id="2" name="Рабочие частоты"/>
    <tableColumn id="3" name="Тип модуляции"/>
    <tableColumn id="4" name="Мощность передатчика" dataDxfId="1477"/>
    <tableColumn id="5" name="Количество передатчиков"/>
    <tableColumn id="6" name="Азимут излучения"/>
    <tableColumn id="7" name="Высота подвеса антенны"/>
    <tableColumn id="8" name="Тип антенны, диаметр" dataDxfId="1476"/>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dataDxfId="1475"/>
  </tableColumns>
  <tableStyleInfo name="TableStyleMedium2" showFirstColumn="0" showLastColumn="0" showRowStripes="1" showColumnStripes="0"/>
</table>
</file>

<file path=xl/tables/table33.xml><?xml version="1.0" encoding="utf-8"?>
<table xmlns="http://schemas.openxmlformats.org/spreadsheetml/2006/main" id="35" name="Таблица36" displayName="Таблица36" ref="A2:N9" totalsRowShown="0" headerRowDxfId="1474" headerRowBorderDxfId="1473" tableBorderDxfId="1472" totalsRowBorderDxfId="1471">
  <autoFilter ref="A2:N9"/>
  <tableColumns count="14">
    <tableColumn id="1" name="Тип оборудования" dataDxfId="1470"/>
    <tableColumn id="2" name="Рабочие частоты" dataDxfId="1469"/>
    <tableColumn id="3" name="Тип модуляции" dataDxfId="1468"/>
    <tableColumn id="4" name="Мощность передатчика" dataDxfId="1467"/>
    <tableColumn id="5" name="Количество передатчиков" dataDxfId="1466"/>
    <tableColumn id="6" name="Азимут излучения" dataDxfId="1465"/>
    <tableColumn id="7" name="Высота подвеса антенны" dataDxfId="1464"/>
    <tableColumn id="8" name="Тип антенны, диаметр" dataDxfId="1463"/>
    <tableColumn id="9" name="Коэффициент усиления антенны" dataDxfId="1462"/>
    <tableColumn id="10" name="Тип АВТ/АФТ" dataDxfId="1461"/>
    <tableColumn id="11" name="Длина АВТ/АФТ" dataDxfId="1460"/>
    <tableColumn id="12" name="Потери АВТ/АФТ" dataDxfId="1459"/>
    <tableColumn id="13" name="Мощность на выходе антенны" dataDxfId="1458"/>
    <tableColumn id="14" name="Владелец оборудования" dataDxfId="1457"/>
  </tableColumns>
  <tableStyleInfo name="TableStyleMedium2" showFirstColumn="0" showLastColumn="0" showRowStripes="1" showColumnStripes="0"/>
</table>
</file>

<file path=xl/tables/table34.xml><?xml version="1.0" encoding="utf-8"?>
<table xmlns="http://schemas.openxmlformats.org/spreadsheetml/2006/main" id="36" name="Таблица37" displayName="Таблица37" ref="A2:N13" totalsRowShown="0" headerRowDxfId="1456" dataDxfId="1454" headerRowBorderDxfId="1455" tableBorderDxfId="1453" totalsRowBorderDxfId="1452">
  <autoFilter ref="A2:N13"/>
  <tableColumns count="14">
    <tableColumn id="1" name="Тип оборудования" dataDxfId="1451"/>
    <tableColumn id="2" name="Рабочие частоты" dataDxfId="1450"/>
    <tableColumn id="3" name="Тип модуляции" dataDxfId="1449"/>
    <tableColumn id="4" name="Мощность передатчика" dataDxfId="1448"/>
    <tableColumn id="5" name="Количество передатчиков" dataDxfId="1447"/>
    <tableColumn id="6" name="Азимут излучения" dataDxfId="1446"/>
    <tableColumn id="7" name="Высота подвеса антенны" dataDxfId="1445"/>
    <tableColumn id="8" name="Тип антенны, диаметр" dataDxfId="1444"/>
    <tableColumn id="9" name="Коэффициент усиления антенны" dataDxfId="1443"/>
    <tableColumn id="10" name="Тип АВТ/АФТ" dataDxfId="1442"/>
    <tableColumn id="11" name="Длина АВТ/АФТ" dataDxfId="1441"/>
    <tableColumn id="12" name="Потери АВТ/АФТ" dataDxfId="1440"/>
    <tableColumn id="13" name="Мощность на выходе антенны" dataDxfId="1439"/>
    <tableColumn id="14" name="Владелец оборудования" dataDxfId="1438"/>
  </tableColumns>
  <tableStyleInfo name="TableStyleMedium2" showFirstColumn="0" showLastColumn="0" showRowStripes="1" showColumnStripes="0"/>
</table>
</file>

<file path=xl/tables/table35.xml><?xml version="1.0" encoding="utf-8"?>
<table xmlns="http://schemas.openxmlformats.org/spreadsheetml/2006/main" id="37" name="Таблица38" displayName="Таблица38" ref="A2:N13" totalsRowShown="0" headerRowDxfId="1437" headerRowBorderDxfId="1436" tableBorderDxfId="1435" totalsRowBorderDxfId="1434">
  <autoFilter ref="A2:N13"/>
  <tableColumns count="14">
    <tableColumn id="1" name="Тип оборудования" dataDxfId="1433"/>
    <tableColumn id="2" name="Рабочие частоты"/>
    <tableColumn id="3" name="Тип модуляции" dataDxfId="1432"/>
    <tableColumn id="4" name="Мощность передатчика"/>
    <tableColumn id="5" name="Количество передатчиков"/>
    <tableColumn id="6" name="Азимут излучения" dataDxfId="1431"/>
    <tableColumn id="7" name="Высота подвеса антенны" dataDxfId="1430"/>
    <tableColumn id="8" name="Тип антенны, диаметр" dataDxfId="1429"/>
    <tableColumn id="9" name="Коэффициент усиления антенны" dataDxfId="1428"/>
    <tableColumn id="10" name="Тип АВТ/АФТ"/>
    <tableColumn id="11" name="Длина АВТ/АФТ" dataDxfId="1427"/>
    <tableColumn id="12" name="Потери АВТ/АФТ" dataDxfId="1426"/>
    <tableColumn id="13" name="Мощность на выходе антенны" dataDxfId="1425"/>
    <tableColumn id="14" name="Владелец оборудования" dataDxfId="1424"/>
  </tableColumns>
  <tableStyleInfo name="TableStyleMedium2" showFirstColumn="0" showLastColumn="0" showRowStripes="1" showColumnStripes="0"/>
</table>
</file>

<file path=xl/tables/table36.xml><?xml version="1.0" encoding="utf-8"?>
<table xmlns="http://schemas.openxmlformats.org/spreadsheetml/2006/main" id="38" name="Таблица39" displayName="Таблица39" ref="A2:N9" totalsRowShown="0" headerRowDxfId="1423" headerRowBorderDxfId="1422" tableBorderDxfId="1421" totalsRowBorderDxfId="1420" headerRowCellStyle="Обычный 6">
  <autoFilter ref="A2:N9"/>
  <tableColumns count="14">
    <tableColumn id="1" name="Тип оборудования" dataDxfId="1419" dataCellStyle="Обычный 6"/>
    <tableColumn id="2" name="Рабочие частоты" dataDxfId="1418" dataCellStyle="Обычный 6"/>
    <tableColumn id="3" name="Тип модуляции" dataDxfId="1417" dataCellStyle="Обычный 6"/>
    <tableColumn id="4" name="Мощность передатчика" dataDxfId="1416" dataCellStyle="Обычный 6"/>
    <tableColumn id="5" name="Количество передатчиков" dataDxfId="1415" dataCellStyle="Обычный 6"/>
    <tableColumn id="6" name="Азимут излучения" dataDxfId="1414" dataCellStyle="Обычный 6"/>
    <tableColumn id="7" name="Высота подвеса антенны" dataDxfId="1413" dataCellStyle="Обычный 6"/>
    <tableColumn id="8" name="Тип антенны, диаметр" dataDxfId="1412" dataCellStyle="Обычный 6"/>
    <tableColumn id="9" name="Коэффициент усиления антенны" dataDxfId="1411" dataCellStyle="Обычный 6"/>
    <tableColumn id="10" name="Тип АВТ/АФТ"/>
    <tableColumn id="11" name="Длина АВТ/АФТ" dataDxfId="1410" dataCellStyle="Обычный 6"/>
    <tableColumn id="12" name="Потери АВТ/АФТ" dataDxfId="1409" dataCellStyle="Обычный 6"/>
    <tableColumn id="13" name="Мощность на выходе антенны" dataDxfId="1408" dataCellStyle="Обычный 6"/>
    <tableColumn id="14" name="Владелец оборудования" dataDxfId="1407" dataCellStyle="Обычный 6"/>
  </tableColumns>
  <tableStyleInfo name="TableStyleMedium2" showFirstColumn="0" showLastColumn="0" showRowStripes="1" showColumnStripes="0"/>
</table>
</file>

<file path=xl/tables/table37.xml><?xml version="1.0" encoding="utf-8"?>
<table xmlns="http://schemas.openxmlformats.org/spreadsheetml/2006/main" id="39" name="Таблица40" displayName="Таблица40" ref="A2:N7" totalsRowShown="0" headerRowDxfId="1406" headerRowBorderDxfId="1405" tableBorderDxfId="1404" totalsRowBorderDxfId="1403" headerRowCellStyle="Обычный 6">
  <autoFilter ref="A2:N7"/>
  <tableColumns count="14">
    <tableColumn id="1" name="Тип оборудования" dataDxfId="1402" dataCellStyle="Обычный 6"/>
    <tableColumn id="2" name="Рабочие частоты"/>
    <tableColumn id="3" name="Тип модуляции" dataDxfId="1401" dataCellStyle="Обычный 6"/>
    <tableColumn id="4" name="Мощность передатчика" dataDxfId="1400" dataCellStyle="Обычный 6"/>
    <tableColumn id="5" name="Количество передатчиков" dataDxfId="1399" dataCellStyle="Обычный 6"/>
    <tableColumn id="6" name="Азимут излучения" dataDxfId="1398" dataCellStyle="Обычный 6"/>
    <tableColumn id="7" name="Высота подвеса антенны" dataDxfId="1397" dataCellStyle="Обычный 6"/>
    <tableColumn id="8" name="Тип антенны, диаметр" dataDxfId="1396" dataCellStyle="Обычный 6"/>
    <tableColumn id="9" name="Коэффициент усиления антенны" dataDxfId="1395" dataCellStyle="Обычный 6"/>
    <tableColumn id="10" name="Тип АВТ/АФТ" dataDxfId="1394" dataCellStyle="Обычный 6"/>
    <tableColumn id="11" name="Длина АВТ/АФТ" dataDxfId="1393" dataCellStyle="Обычный 6"/>
    <tableColumn id="12" name="Потери АВТ/АФТ"/>
    <tableColumn id="13" name="Мощность на выходе антенны" dataDxfId="1392" dataCellStyle="Обычный 6"/>
    <tableColumn id="14" name="Владелец оборудования"/>
  </tableColumns>
  <tableStyleInfo name="TableStyleMedium2" showFirstColumn="0" showLastColumn="0" showRowStripes="1" showColumnStripes="0"/>
</table>
</file>

<file path=xl/tables/table38.xml><?xml version="1.0" encoding="utf-8"?>
<table xmlns="http://schemas.openxmlformats.org/spreadsheetml/2006/main" id="40" name="Таблица41" displayName="Таблица41" ref="A2:N16" totalsRowShown="0" headerRowDxfId="1391" dataDxfId="1389" headerRowBorderDxfId="1390" tableBorderDxfId="1388" totalsRowBorderDxfId="1387" headerRowCellStyle="Обычный 6" dataCellStyle="Обычный 6">
  <autoFilter ref="A2:N16"/>
  <tableColumns count="14">
    <tableColumn id="1" name="Тип оборудования" dataDxfId="1386" dataCellStyle="Обычный 6"/>
    <tableColumn id="2" name="Рабочие частоты" dataDxfId="1385" dataCellStyle="Обычный 6"/>
    <tableColumn id="3" name="Тип модуляции" dataDxfId="1384" dataCellStyle="Обычный 6"/>
    <tableColumn id="4" name="Мощность передатчика" dataDxfId="1383" dataCellStyle="Обычный 6"/>
    <tableColumn id="5" name="Количество передатчиков" dataDxfId="1382" dataCellStyle="Обычный 6"/>
    <tableColumn id="6" name="Азимут излучения" dataDxfId="1381" dataCellStyle="Обычный 6"/>
    <tableColumn id="7" name="Высота подвеса антенны" dataDxfId="1380" dataCellStyle="Обычный 6"/>
    <tableColumn id="8" name="Тип антенны, диаметр" dataDxfId="1379" dataCellStyle="Обычный 6"/>
    <tableColumn id="9" name="Коэффициент усиления антенны" dataDxfId="1378" dataCellStyle="Обычный 6"/>
    <tableColumn id="10" name="Тип АВТ/АФТ" dataDxfId="1377" dataCellStyle="Обычный 6"/>
    <tableColumn id="11" name="Длина АВТ/АФТ" dataDxfId="1376" dataCellStyle="Обычный 6"/>
    <tableColumn id="12" name="Потери АВТ/АФТ" dataDxfId="1375" dataCellStyle="Обычный 6"/>
    <tableColumn id="13" name="Мощность на выходе антенны" dataDxfId="1374" dataCellStyle="Обычный 6"/>
    <tableColumn id="14" name="Владелец оборудования" dataDxfId="1373" dataCellStyle="Обычный 6"/>
  </tableColumns>
  <tableStyleInfo name="TableStyleMedium2" showFirstColumn="0" showLastColumn="0" showRowStripes="1" showColumnStripes="0"/>
</table>
</file>

<file path=xl/tables/table39.xml><?xml version="1.0" encoding="utf-8"?>
<table xmlns="http://schemas.openxmlformats.org/spreadsheetml/2006/main" id="42" name="Таблица42" displayName="Таблица42" ref="A2:N16" totalsRowShown="0" headerRowDxfId="1372" dataDxfId="1370" headerRowBorderDxfId="1371" tableBorderDxfId="1369" headerRowCellStyle="Обычный 6" dataCellStyle="Обычный 6">
  <autoFilter ref="A2:N16"/>
  <tableColumns count="14">
    <tableColumn id="1" name="Тип оборудования" dataDxfId="1368" dataCellStyle="Обычный 6"/>
    <tableColumn id="2" name="Рабочие частоты" dataDxfId="1367" dataCellStyle="Обычный 6"/>
    <tableColumn id="3" name="Тип модуляции" dataDxfId="1366" dataCellStyle="Обычный 6"/>
    <tableColumn id="4" name="Мощность передатчика" dataDxfId="1365" dataCellStyle="Обычный 6"/>
    <tableColumn id="5" name="Количество передатчиков" dataDxfId="1364" dataCellStyle="Обычный 6"/>
    <tableColumn id="6" name="Азимут излучения" dataDxfId="1363" dataCellStyle="Обычный 6"/>
    <tableColumn id="7" name="Высота подвеса антенны" dataDxfId="1362" dataCellStyle="Обычный 6"/>
    <tableColumn id="8" name="Тип антенны, диаметр" dataDxfId="1361" dataCellStyle="Обычный 6"/>
    <tableColumn id="9" name="Коэффициент усиления антенны" dataDxfId="1360" dataCellStyle="Обычный 6"/>
    <tableColumn id="10" name="Тип АВТ/АФТ" dataDxfId="1359" dataCellStyle="Обычный 6"/>
    <tableColumn id="11" name="Длина АВТ/АФТ" dataDxfId="1358" dataCellStyle="Обычный 6"/>
    <tableColumn id="12" name="Потери АВТ/АФТ" dataDxfId="1357" dataCellStyle="Обычный 6"/>
    <tableColumn id="13" name="Мощность на выходе антенны" dataDxfId="1356" dataCellStyle="Обычный 6"/>
    <tableColumn id="14" name="Владелец оборудования" dataDxfId="1355" dataCellStyle="Обычный 6"/>
  </tableColumns>
  <tableStyleInfo name="TableStyleMedium2" showFirstColumn="0" showLastColumn="0" showRowStripes="1" showColumnStripes="0"/>
</table>
</file>

<file path=xl/tables/table4.xml><?xml version="1.0" encoding="utf-8"?>
<table xmlns="http://schemas.openxmlformats.org/spreadsheetml/2006/main" id="18" name="Таблица18" displayName="Таблица18" ref="A2:N9" totalsRowShown="0" headerRowDxfId="1989" headerRowBorderDxfId="1988" tableBorderDxfId="1987" totalsRowBorderDxfId="1986">
  <autoFilter ref="A2:N9"/>
  <tableColumns count="14">
    <tableColumn id="1" name="Тип оборудования" dataDxfId="1985"/>
    <tableColumn id="2" name="Рабочие частоты" dataDxfId="1984"/>
    <tableColumn id="3" name="Тип модуляции" dataDxfId="1983"/>
    <tableColumn id="4" name="Мощность передатчика" dataDxfId="1982"/>
    <tableColumn id="5" name="Количество передатчиков" dataDxfId="1981"/>
    <tableColumn id="6" name="Азимут излучения" dataDxfId="1980"/>
    <tableColumn id="7" name="Высота подвеса антенны" dataDxfId="1979"/>
    <tableColumn id="8" name="Тип антенны, диаметр" dataDxfId="1978"/>
    <tableColumn id="9" name="Коэффициент усиления антенны" dataDxfId="1977"/>
    <tableColumn id="10" name="Тип АВТ/АФТ" dataDxfId="1976"/>
    <tableColumn id="11" name="Длина АВТ/АФТ" dataDxfId="1975"/>
    <tableColumn id="12" name="Потери АВТ/АФТ" dataDxfId="1974"/>
    <tableColumn id="13" name="Мощность на выходе антенны" dataDxfId="1973"/>
    <tableColumn id="14" name="Владелец оборудования" dataDxfId="1972"/>
  </tableColumns>
  <tableStyleInfo name="TableStyleMedium2" showFirstColumn="0" showLastColumn="0" showRowStripes="1" showColumnStripes="0"/>
</table>
</file>

<file path=xl/tables/table40.xml><?xml version="1.0" encoding="utf-8"?>
<table xmlns="http://schemas.openxmlformats.org/spreadsheetml/2006/main" id="43" name="Таблица43" displayName="Таблица43" ref="A2:N10" totalsRowShown="0" headerRowDxfId="1354" headerRowBorderDxfId="1353" tableBorderDxfId="1352" totalsRowBorderDxfId="1351">
  <autoFilter ref="A2:N10"/>
  <tableColumns count="14">
    <tableColumn id="1" name="Тип оборудования" dataDxfId="1350"/>
    <tableColumn id="2" name="Рабочие частоты" dataDxfId="1349"/>
    <tableColumn id="3" name="Тип модуляции" dataDxfId="1348"/>
    <tableColumn id="4" name="Мощность передатчика" dataDxfId="1347"/>
    <tableColumn id="5" name="Количество передатчиков" dataDxfId="1346"/>
    <tableColumn id="6" name="Азимут излучения" dataDxfId="1345"/>
    <tableColumn id="7" name="Высота подвеса антенны" dataDxfId="1344"/>
    <tableColumn id="8" name="Тип антенны, диаметр" dataDxfId="1343"/>
    <tableColumn id="9" name="Коэффициент усиления антенны" dataDxfId="1342"/>
    <tableColumn id="10" name="Тип АВТ/АФТ" dataDxfId="1341"/>
    <tableColumn id="11" name="Длина АВТ/АФТ" dataDxfId="1340"/>
    <tableColumn id="12" name="Потери АВТ/АФТ" dataDxfId="1339"/>
    <tableColumn id="13" name="Мощность на выходе антенны" dataDxfId="1338">
      <calculatedColumnFormula>D3/(10^(L3/10))</calculatedColumnFormula>
    </tableColumn>
    <tableColumn id="14" name="Владелец оборудования" dataDxfId="1337"/>
  </tableColumns>
  <tableStyleInfo name="TableStyleMedium2" showFirstColumn="0" showLastColumn="0" showRowStripes="1" showColumnStripes="0"/>
</table>
</file>

<file path=xl/tables/table41.xml><?xml version="1.0" encoding="utf-8"?>
<table xmlns="http://schemas.openxmlformats.org/spreadsheetml/2006/main" id="44" name="Таблица44" displayName="Таблица44" ref="A2:N18" totalsRowShown="0" headerRowDxfId="1336" dataDxfId="1334" headerRowBorderDxfId="1335" tableBorderDxfId="1333" totalsRowBorderDxfId="1332">
  <autoFilter ref="A2:N18"/>
  <tableColumns count="14">
    <tableColumn id="1" name="Тип оборудования" dataDxfId="1331"/>
    <tableColumn id="2" name="Рабочие частоты" dataDxfId="1330"/>
    <tableColumn id="3" name="Тип модуляции" dataDxfId="1329"/>
    <tableColumn id="4" name="Мощность передатчика" dataDxfId="1328"/>
    <tableColumn id="5" name="Количество передатчиков" dataDxfId="1327"/>
    <tableColumn id="6" name="Азимут излучения" dataDxfId="1326"/>
    <tableColumn id="7" name="Высота подвеса антенны" dataDxfId="1325"/>
    <tableColumn id="8" name="Тип антенны, диаметр" dataDxfId="1324"/>
    <tableColumn id="9" name="Коэффициент усиления антенны" dataDxfId="1323"/>
    <tableColumn id="10" name="Тип АВТ/АФТ" dataDxfId="1322"/>
    <tableColumn id="11" name="Длина АВТ/АФТ" dataDxfId="1321"/>
    <tableColumn id="12" name="Потери АВТ/АФТ" dataDxfId="1320"/>
    <tableColumn id="13" name="Мощность на выходе антенны" dataDxfId="1319"/>
    <tableColumn id="14" name="Владелец оборудования" dataDxfId="1318"/>
  </tableColumns>
  <tableStyleInfo name="TableStyleMedium2" showFirstColumn="0" showLastColumn="0" showRowStripes="1" showColumnStripes="0"/>
</table>
</file>

<file path=xl/tables/table42.xml><?xml version="1.0" encoding="utf-8"?>
<table xmlns="http://schemas.openxmlformats.org/spreadsheetml/2006/main" id="45" name="Таблица45" displayName="Таблица45" ref="A2:N11" totalsRowShown="0" headerRowDxfId="1317" headerRowBorderDxfId="1316" tableBorderDxfId="1315" totalsRowBorderDxfId="1314">
  <autoFilter ref="A2:N11"/>
  <tableColumns count="14">
    <tableColumn id="1" name="Тип оборудования" dataDxfId="1313"/>
    <tableColumn id="2" name="Рабочие частоты" dataDxfId="1312"/>
    <tableColumn id="3" name="Тип модуляции" dataDxfId="1311"/>
    <tableColumn id="4" name="Мощность передатчика"/>
    <tableColumn id="5" name="Количество передатчиков" dataDxfId="1310"/>
    <tableColumn id="6" name="Азимут излучения" dataDxfId="1309"/>
    <tableColumn id="7" name="Высота подвеса антенны" dataDxfId="1308"/>
    <tableColumn id="8" name="Тип антенны, диаметр"/>
    <tableColumn id="9" name="Коэффициент усиления антенны" dataDxfId="1307"/>
    <tableColumn id="10" name="Тип АВТ/АФТ"/>
    <tableColumn id="11" name="Длина АВТ/АФТ"/>
    <tableColumn id="12" name="Потери АВТ/АФТ"/>
    <tableColumn id="13" name="Мощность на выходе антенны"/>
    <tableColumn id="14" name="Владелец оборудования" dataDxfId="1306"/>
  </tableColumns>
  <tableStyleInfo name="TableStyleMedium2" showFirstColumn="0" showLastColumn="0" showRowStripes="1" showColumnStripes="0"/>
</table>
</file>

<file path=xl/tables/table43.xml><?xml version="1.0" encoding="utf-8"?>
<table xmlns="http://schemas.openxmlformats.org/spreadsheetml/2006/main" id="46" name="Таблица46" displayName="Таблица46" ref="A2:N12" totalsRowShown="0" headerRowDxfId="1305" dataDxfId="1303" headerRowBorderDxfId="1304" tableBorderDxfId="1302" totalsRowBorderDxfId="1301">
  <autoFilter ref="A2:N12"/>
  <tableColumns count="14">
    <tableColumn id="1" name="Тип оборудования" dataDxfId="1300"/>
    <tableColumn id="2" name="Рабочие частоты" dataDxfId="1299"/>
    <tableColumn id="3" name="Тип модуляции" dataDxfId="1298"/>
    <tableColumn id="4" name="Мощность передатчика" dataDxfId="1297"/>
    <tableColumn id="5" name="Количество передатчиков" dataDxfId="1296"/>
    <tableColumn id="6" name="Азимут излучения" dataDxfId="1295"/>
    <tableColumn id="7" name="Высота подвеса антенны" dataDxfId="1294"/>
    <tableColumn id="8" name="Тип антенны, диаметр" dataDxfId="1293"/>
    <tableColumn id="9" name="Коэффициент усиления антенны" dataDxfId="1292"/>
    <tableColumn id="10" name="Тип АВТ/АФТ" dataDxfId="1291"/>
    <tableColumn id="11" name="Длина АВТ/АФТ" dataDxfId="1290"/>
    <tableColumn id="12" name="Потери АВТ/АФТ" dataDxfId="1289"/>
    <tableColumn id="13" name="Мощность на выходе антенны" dataDxfId="1288">
      <calculatedColumnFormula>D3/(10^(L3/10))</calculatedColumnFormula>
    </tableColumn>
    <tableColumn id="14" name="Владелец оборудования" dataDxfId="1287"/>
  </tableColumns>
  <tableStyleInfo name="TableStyleMedium2" showFirstColumn="0" showLastColumn="0" showRowStripes="1" showColumnStripes="0"/>
</table>
</file>

<file path=xl/tables/table44.xml><?xml version="1.0" encoding="utf-8"?>
<table xmlns="http://schemas.openxmlformats.org/spreadsheetml/2006/main" id="47" name="Таблица47" displayName="Таблица47" ref="A2:N11" totalsRowShown="0" headerRowDxfId="1286" dataDxfId="1284" headerRowBorderDxfId="1285" tableBorderDxfId="1283" totalsRowBorderDxfId="1282">
  <autoFilter ref="A2:N11"/>
  <tableColumns count="14">
    <tableColumn id="1" name="Тип оборудования"/>
    <tableColumn id="2" name="Рабочие частоты"/>
    <tableColumn id="3" name="Тип модуляции" dataDxfId="1281"/>
    <tableColumn id="4" name="Мощность передатчика" dataDxfId="1280"/>
    <tableColumn id="5" name="Количество передатчиков" dataDxfId="1279"/>
    <tableColumn id="6" name="Азимут излучения" dataDxfId="1278"/>
    <tableColumn id="7" name="Высота подвеса антенны" dataDxfId="1277"/>
    <tableColumn id="8" name="Тип антенны, диаметр"/>
    <tableColumn id="9" name="Коэффициент усиления антенны" dataDxfId="1276"/>
    <tableColumn id="10" name="Тип АВТ/АФТ" dataDxfId="1275"/>
    <tableColumn id="11" name="Длина АВТ/АФТ" dataDxfId="1274"/>
    <tableColumn id="12" name="Потери АВТ/АФТ" dataDxfId="1273"/>
    <tableColumn id="13" name="Мощность на выходе антенны" dataDxfId="1272"/>
    <tableColumn id="14" name="Владелец оборудования" dataDxfId="1271"/>
  </tableColumns>
  <tableStyleInfo name="TableStyleMedium2" showFirstColumn="0" showLastColumn="0" showRowStripes="1" showColumnStripes="0"/>
</table>
</file>

<file path=xl/tables/table45.xml><?xml version="1.0" encoding="utf-8"?>
<table xmlns="http://schemas.openxmlformats.org/spreadsheetml/2006/main" id="48" name="Таблица48" displayName="Таблица48" ref="A2:N7" totalsRowShown="0" headerRowDxfId="1270" headerRowBorderDxfId="1269" tableBorderDxfId="1268" totalsRowBorderDxfId="1267">
  <autoFilter ref="A2:N7"/>
  <tableColumns count="14">
    <tableColumn id="1" name="Тип оборудования" dataDxfId="1266"/>
    <tableColumn id="2" name="Рабочие частоты" dataDxfId="1265"/>
    <tableColumn id="3" name="Тип модуляции" dataDxfId="1264"/>
    <tableColumn id="4" name="Мощность передатчика" dataDxfId="1263"/>
    <tableColumn id="5" name="Количество передатчиков" dataDxfId="1262"/>
    <tableColumn id="6" name="Азимут излучения" dataDxfId="1261"/>
    <tableColumn id="7" name="Высота подвеса антенны" dataDxfId="1260"/>
    <tableColumn id="8" name="Тип антенны, диаметр" dataDxfId="1259"/>
    <tableColumn id="9" name="Коэффициент усиления антенны" dataDxfId="1258"/>
    <tableColumn id="10" name="Тип АВТ/АФТ" dataDxfId="1257"/>
    <tableColumn id="11" name="Длина АВТ/АФТ" dataDxfId="1256"/>
    <tableColumn id="12" name="Потери АВТ/АФТ"/>
    <tableColumn id="13" name="Мощность на выходе антенны" dataDxfId="1255"/>
    <tableColumn id="14" name="Владелец оборудования" dataDxfId="1254"/>
  </tableColumns>
  <tableStyleInfo name="TableStyleMedium2" showFirstColumn="0" showLastColumn="0" showRowStripes="1" showColumnStripes="0"/>
</table>
</file>

<file path=xl/tables/table46.xml><?xml version="1.0" encoding="utf-8"?>
<table xmlns="http://schemas.openxmlformats.org/spreadsheetml/2006/main" id="49" name="Таблица49" displayName="Таблица49" ref="A2:N7" totalsRowShown="0" headerRowDxfId="1253" headerRowBorderDxfId="1252" tableBorderDxfId="1251" totalsRowBorderDxfId="1250">
  <autoFilter ref="A2:N7"/>
  <tableColumns count="14">
    <tableColumn id="1" name="Тип оборудования" dataDxfId="1249"/>
    <tableColumn id="2" name="Рабочие частоты" dataDxfId="1248"/>
    <tableColumn id="3" name="Тип модуляции"/>
    <tableColumn id="4" name="Мощность передатчика" dataDxfId="1247"/>
    <tableColumn id="5" name="Количество передатчиков" dataDxfId="1246"/>
    <tableColumn id="6" name="Азимут излучения" dataDxfId="1245"/>
    <tableColumn id="7" name="Высота подвеса антенны" dataDxfId="1244"/>
    <tableColumn id="8" name="Тип антенны, диаметр" dataDxfId="1243"/>
    <tableColumn id="9" name="Коэффициент усиления антенны" dataDxfId="1242"/>
    <tableColumn id="10" name="Тип АВТ/АФТ" dataDxfId="1241"/>
    <tableColumn id="11" name="Длина АВТ/АФТ" dataDxfId="1240"/>
    <tableColumn id="12" name="Потери АВТ/АФТ"/>
    <tableColumn id="13" name="Мощность на выходе антенны" dataDxfId="1239"/>
    <tableColumn id="14" name="Владелец оборудования" dataDxfId="1238"/>
  </tableColumns>
  <tableStyleInfo name="TableStyleMedium2" showFirstColumn="0" showLastColumn="0" showRowStripes="1" showColumnStripes="0"/>
</table>
</file>

<file path=xl/tables/table47.xml><?xml version="1.0" encoding="utf-8"?>
<table xmlns="http://schemas.openxmlformats.org/spreadsheetml/2006/main" id="50" name="Таблица50" displayName="Таблица50" ref="A2:N9" totalsRowShown="0" headerRowDxfId="1237" dataDxfId="1235" headerRowBorderDxfId="1236" tableBorderDxfId="1234" totalsRowBorderDxfId="1233">
  <autoFilter ref="A2:N9"/>
  <tableColumns count="14">
    <tableColumn id="1" name="Тип оборудования" dataDxfId="1232"/>
    <tableColumn id="2" name="Рабочие частоты" dataDxfId="1231"/>
    <tableColumn id="3" name="Тип модуляции" dataDxfId="1230"/>
    <tableColumn id="4" name="Мощность передатчика" dataDxfId="1229"/>
    <tableColumn id="5" name="Количество передатчиков" dataDxfId="1228"/>
    <tableColumn id="6" name="Азимут излучения" dataDxfId="1227"/>
    <tableColumn id="7" name="Высота подвеса антенны" dataDxfId="1226"/>
    <tableColumn id="8" name="Тип антенны, диаметр" dataDxfId="1225"/>
    <tableColumn id="9" name="Коэффициент усиления антенны" dataDxfId="1224"/>
    <tableColumn id="10" name="Тип АВТ/АФТ" dataDxfId="1223"/>
    <tableColumn id="11" name="Длина АВТ/АФТ" dataDxfId="1222"/>
    <tableColumn id="12" name="Потери АВТ/АФТ" dataDxfId="1221"/>
    <tableColumn id="13" name="Мощность на выходе антенны" dataDxfId="1220"/>
    <tableColumn id="14" name="Владелец оборудования" dataDxfId="1219"/>
  </tableColumns>
  <tableStyleInfo name="TableStyleMedium2" showFirstColumn="0" showLastColumn="0" showRowStripes="1" showColumnStripes="0"/>
</table>
</file>

<file path=xl/tables/table48.xml><?xml version="1.0" encoding="utf-8"?>
<table xmlns="http://schemas.openxmlformats.org/spreadsheetml/2006/main" id="51" name="Таблица51" displayName="Таблица51" ref="A2:N8" totalsRowShown="0" headerRowDxfId="1218" dataDxfId="1216" headerRowBorderDxfId="1217" tableBorderDxfId="1215" totalsRowBorderDxfId="1214">
  <autoFilter ref="A2:N8"/>
  <tableColumns count="14">
    <tableColumn id="1" name="Тип оборудования" dataDxfId="1213"/>
    <tableColumn id="2" name="Рабочие частоты" dataDxfId="1212"/>
    <tableColumn id="3" name="Тип модуляции" dataDxfId="1211"/>
    <tableColumn id="4" name="Мощность передатчика" dataDxfId="1210"/>
    <tableColumn id="5" name="Количество передатчиков" dataDxfId="1209"/>
    <tableColumn id="6" name="Азимут излучения" dataDxfId="1208"/>
    <tableColumn id="7" name="Высота подвеса антенны" dataDxfId="1207"/>
    <tableColumn id="8" name="Тип антенны, диаметр" dataDxfId="1206"/>
    <tableColumn id="9" name="Коэффициент усиления антенны" dataDxfId="1205"/>
    <tableColumn id="10" name="Тип АВТ/АФТ" dataDxfId="1204"/>
    <tableColumn id="11" name="Длина АВТ/АФТ" dataDxfId="1203"/>
    <tableColumn id="12" name="Потери АВТ/АФТ"/>
    <tableColumn id="13" name="Мощность на выходе антенны" dataDxfId="1202"/>
    <tableColumn id="14" name="Владелец оборудования" dataDxfId="1201"/>
  </tableColumns>
  <tableStyleInfo name="TableStyleMedium2" showFirstColumn="0" showLastColumn="0" showRowStripes="1" showColumnStripes="0"/>
</table>
</file>

<file path=xl/tables/table49.xml><?xml version="1.0" encoding="utf-8"?>
<table xmlns="http://schemas.openxmlformats.org/spreadsheetml/2006/main" id="52" name="Таблица52" displayName="Таблица52" ref="A2:N7" totalsRowShown="0" headerRowDxfId="1200" headerRowBorderDxfId="1199" tableBorderDxfId="1198" totalsRowBorderDxfId="1197">
  <autoFilter ref="A2:N7"/>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dataDxfId="1196"/>
    <tableColumn id="11" name="Длина АВТ/АФТ"/>
    <tableColumn id="12" name="Потери АВТ/АФТ"/>
    <tableColumn id="13" name="Мощность на выходе антенны"/>
    <tableColumn id="14" name="Владелец оборудования" dataDxfId="1195"/>
  </tableColumns>
  <tableStyleInfo name="TableStyleMedium2" showFirstColumn="0" showLastColumn="0" showRowStripes="1" showColumnStripes="0"/>
</table>
</file>

<file path=xl/tables/table5.xml><?xml version="1.0" encoding="utf-8"?>
<table xmlns="http://schemas.openxmlformats.org/spreadsheetml/2006/main" id="19" name="Таблица19" displayName="Таблица19" ref="A2:N10" totalsRowShown="0" headerRowDxfId="1971" headerRowBorderDxfId="1970" tableBorderDxfId="1969" totalsRowBorderDxfId="1968">
  <autoFilter ref="A2:N10"/>
  <tableColumns count="14">
    <tableColumn id="1" name="Тип оборудования" dataDxfId="1967"/>
    <tableColumn id="2" name="Рабочие частоты" dataDxfId="1966"/>
    <tableColumn id="3" name="Тип модуляции" dataDxfId="1965"/>
    <tableColumn id="4" name="Мощность передатчика" dataDxfId="1964"/>
    <tableColumn id="5" name="Количество передатчиков" dataDxfId="1963"/>
    <tableColumn id="6" name="Азимут излучения" dataDxfId="1962"/>
    <tableColumn id="7" name="Высота подвеса антенны" dataDxfId="1961"/>
    <tableColumn id="8" name="Тип антенны, диаметр" dataDxfId="1960"/>
    <tableColumn id="9" name="Коэффициент усиления антенны" dataDxfId="1959"/>
    <tableColumn id="10" name="Тип АВТ/АФТ" dataDxfId="1958"/>
    <tableColumn id="11" name="Длина АВТ/АФТ" dataDxfId="1957"/>
    <tableColumn id="12" name="Потери АВТ/АФТ" dataDxfId="1956"/>
    <tableColumn id="13" name="Мощность на выходе антенны" dataDxfId="1955"/>
    <tableColumn id="14" name="Владелец оборудования" dataDxfId="1954"/>
  </tableColumns>
  <tableStyleInfo name="TableStyleMedium2" showFirstColumn="0" showLastColumn="0" showRowStripes="1" showColumnStripes="0"/>
</table>
</file>

<file path=xl/tables/table50.xml><?xml version="1.0" encoding="utf-8"?>
<table xmlns="http://schemas.openxmlformats.org/spreadsheetml/2006/main" id="53" name="Таблица53" displayName="Таблица53" ref="A2:N12" totalsRowShown="0" headerRowDxfId="1194" dataDxfId="1192" headerRowBorderDxfId="1193" tableBorderDxfId="1191" totalsRowBorderDxfId="1190">
  <autoFilter ref="A2:N12"/>
  <tableColumns count="14">
    <tableColumn id="1" name="Тип оборудования" dataDxfId="1189"/>
    <tableColumn id="2" name="Рабочие частоты" dataDxfId="1188"/>
    <tableColumn id="3" name="Тип модуляции" dataDxfId="1187"/>
    <tableColumn id="4" name="Мощность передатчика" dataDxfId="1186"/>
    <tableColumn id="5" name="Количество передатчиков" dataDxfId="1185"/>
    <tableColumn id="6" name="Азимут излучения" dataDxfId="1184"/>
    <tableColumn id="7" name="Высота подвеса антенны" dataDxfId="1183"/>
    <tableColumn id="8" name="Тип антенны, диаметр" dataDxfId="1182"/>
    <tableColumn id="9" name="Коэффициент усиления антенны" dataDxfId="1181"/>
    <tableColumn id="10" name="Тип АВТ/АФТ" dataDxfId="1180"/>
    <tableColumn id="11" name="Длина АВТ/АФТ" dataDxfId="1179"/>
    <tableColumn id="12" name="Потери АВТ/АФТ" dataDxfId="1178"/>
    <tableColumn id="13" name="Мощность на выходе антенны" dataDxfId="1177"/>
    <tableColumn id="14" name="Владелец оборудования" dataDxfId="1176"/>
  </tableColumns>
  <tableStyleInfo name="TableStyleMedium2" showFirstColumn="0" showLastColumn="0" showRowStripes="1" showColumnStripes="0"/>
</table>
</file>

<file path=xl/tables/table51.xml><?xml version="1.0" encoding="utf-8"?>
<table xmlns="http://schemas.openxmlformats.org/spreadsheetml/2006/main" id="54" name="Таблица54" displayName="Таблица54" ref="A2:N7" totalsRowShown="0" headerRowDxfId="1175" headerRowBorderDxfId="1174" tableBorderDxfId="1173" totalsRowBorderDxfId="1172">
  <autoFilter ref="A2:N7"/>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dataDxfId="1171"/>
    <tableColumn id="11" name="Длина АВТ/АФТ"/>
    <tableColumn id="12" name="Потери АВТ/АФТ"/>
    <tableColumn id="13" name="Мощность на выходе антенны"/>
    <tableColumn id="14" name="Владелец оборудования" dataDxfId="1170"/>
  </tableColumns>
  <tableStyleInfo name="TableStyleMedium2" showFirstColumn="0" showLastColumn="0" showRowStripes="1" showColumnStripes="0"/>
</table>
</file>

<file path=xl/tables/table52.xml><?xml version="1.0" encoding="utf-8"?>
<table xmlns="http://schemas.openxmlformats.org/spreadsheetml/2006/main" id="55" name="Таблица55" displayName="Таблица55" ref="A2:N11" totalsRowShown="0" headerRowDxfId="1169" dataDxfId="1167" headerRowBorderDxfId="1168" tableBorderDxfId="1166" totalsRowBorderDxfId="1165">
  <autoFilter ref="A2:N11"/>
  <tableColumns count="14">
    <tableColumn id="1" name="Тип оборудования" dataDxfId="1164"/>
    <tableColumn id="2" name="Рабочие частоты" dataDxfId="1163"/>
    <tableColumn id="3" name="Тип модуляции" dataDxfId="1162"/>
    <tableColumn id="4" name="Мощность передатчика" dataDxfId="1161"/>
    <tableColumn id="5" name="Количество передатчиков" dataDxfId="1160"/>
    <tableColumn id="6" name="Азимут излучения" dataDxfId="1159"/>
    <tableColumn id="7" name="Высота подвеса антенны" dataDxfId="1158"/>
    <tableColumn id="8" name="Тип антенны, диаметр" dataDxfId="1157"/>
    <tableColumn id="9" name="Коэффициент усиления антенны" dataDxfId="1156"/>
    <tableColumn id="10" name="Тип АВТ/АФТ" dataDxfId="1155"/>
    <tableColumn id="11" name="Длина АВТ/АФТ" dataDxfId="1154"/>
    <tableColumn id="12" name="Потери АВТ/АФТ" dataDxfId="1153"/>
    <tableColumn id="13" name="Мощность на выходе антенны" dataDxfId="1152"/>
    <tableColumn id="14" name="Владелец оборудования" dataDxfId="1151"/>
  </tableColumns>
  <tableStyleInfo name="TableStyleMedium2" showFirstColumn="0" showLastColumn="0" showRowStripes="1" showColumnStripes="0"/>
</table>
</file>

<file path=xl/tables/table53.xml><?xml version="1.0" encoding="utf-8"?>
<table xmlns="http://schemas.openxmlformats.org/spreadsheetml/2006/main" id="56" name="Таблица56" displayName="Таблица56" ref="A2:N13" totalsRowShown="0" headerRowDxfId="1150" dataDxfId="1148" headerRowBorderDxfId="1149" tableBorderDxfId="1147" totalsRowBorderDxfId="1146">
  <autoFilter ref="A2:N13"/>
  <tableColumns count="14">
    <tableColumn id="1" name="Тип оборудования" dataDxfId="1145"/>
    <tableColumn id="2" name="Рабочие частоты" dataDxfId="1144"/>
    <tableColumn id="3" name="Тип модуляции" dataDxfId="1143"/>
    <tableColumn id="4" name="Мощность передатчика" dataDxfId="1142"/>
    <tableColumn id="5" name="Количество передатчиков" dataDxfId="1141"/>
    <tableColumn id="6" name="Азимут излучения" dataDxfId="1140"/>
    <tableColumn id="7" name="Высота подвеса антенны" dataDxfId="1139"/>
    <tableColumn id="8" name="Тип антенны, диаметр" dataDxfId="1138"/>
    <tableColumn id="9" name="Коэффициент усиления антенны" dataDxfId="1137"/>
    <tableColumn id="10" name="Тип АВТ/АФТ" dataDxfId="1136"/>
    <tableColumn id="11" name="Длина АВТ/АФТ" dataDxfId="1135"/>
    <tableColumn id="12" name="Потери АВТ/АФТ" dataDxfId="1134"/>
    <tableColumn id="13" name="Мощность на выходе антенны" dataDxfId="1133"/>
    <tableColumn id="14" name="Владелец оборудования" dataDxfId="1132"/>
  </tableColumns>
  <tableStyleInfo name="TableStyleMedium2" showFirstColumn="0" showLastColumn="0" showRowStripes="1" showColumnStripes="0"/>
</table>
</file>

<file path=xl/tables/table54.xml><?xml version="1.0" encoding="utf-8"?>
<table xmlns="http://schemas.openxmlformats.org/spreadsheetml/2006/main" id="57" name="Таблица57" displayName="Таблица57" ref="A2:N12" totalsRowShown="0" headerRowDxfId="1131" dataDxfId="1129" headerRowBorderDxfId="1130" tableBorderDxfId="1128" totalsRowBorderDxfId="1127">
  <autoFilter ref="A2:N12"/>
  <tableColumns count="14">
    <tableColumn id="1" name="Тип оборудования" dataDxfId="1126"/>
    <tableColumn id="2" name="Рабочие частоты" dataDxfId="1125"/>
    <tableColumn id="3" name="Тип модуляции" dataDxfId="1124"/>
    <tableColumn id="4" name="Мощность передатчика" dataDxfId="1123"/>
    <tableColumn id="5" name="Количество передатчиков" dataDxfId="1122"/>
    <tableColumn id="6" name="Азимут излучения" dataDxfId="1121"/>
    <tableColumn id="7" name="Высота подвеса антенны" dataDxfId="1120"/>
    <tableColumn id="8" name="Тип антенны, диаметр" dataDxfId="1119"/>
    <tableColumn id="9" name="Коэффициент усиления антенны" dataDxfId="1118"/>
    <tableColumn id="10" name="Тип АВТ/АФТ" dataDxfId="1117"/>
    <tableColumn id="11" name="Длина АВТ/АФТ" dataDxfId="1116"/>
    <tableColumn id="12" name="Потери АВТ/АФТ" dataDxfId="1115"/>
    <tableColumn id="13" name="Мощность на выходе антенны" dataDxfId="1114"/>
    <tableColumn id="14" name="Владелец оборудования" dataDxfId="1113"/>
  </tableColumns>
  <tableStyleInfo name="TableStyleMedium2" showFirstColumn="0" showLastColumn="0" showRowStripes="1" showColumnStripes="0"/>
</table>
</file>

<file path=xl/tables/table55.xml><?xml version="1.0" encoding="utf-8"?>
<table xmlns="http://schemas.openxmlformats.org/spreadsheetml/2006/main" id="58" name="Таблица58" displayName="Таблица58" ref="A2:N9" totalsRowShown="0" headerRowDxfId="1112" dataDxfId="1110" headerRowBorderDxfId="1111" tableBorderDxfId="1109" totalsRowBorderDxfId="1108">
  <autoFilter ref="A2:N9"/>
  <tableColumns count="14">
    <tableColumn id="1" name="Тип оборудования" dataDxfId="1107"/>
    <tableColumn id="2" name="Рабочие частоты" dataDxfId="1106"/>
    <tableColumn id="3" name="Тип модуляции" dataDxfId="1105"/>
    <tableColumn id="4" name="Мощность передатчика" dataDxfId="1104"/>
    <tableColumn id="5" name="Количество передатчиков" dataDxfId="1103"/>
    <tableColumn id="6" name="Азимут излучения" dataDxfId="1102"/>
    <tableColumn id="7" name="Высота подвеса антенны" dataDxfId="1101"/>
    <tableColumn id="8" name="Тип антенны, диаметр" dataDxfId="1100"/>
    <tableColumn id="9" name="Коэффициент усиления антенны" dataDxfId="1099"/>
    <tableColumn id="10" name="Тип АВТ/АФТ" dataDxfId="1098"/>
    <tableColumn id="11" name="Длина АВТ/АФТ" dataDxfId="1097"/>
    <tableColumn id="12" name="Потери АВТ/АФТ" dataDxfId="1096"/>
    <tableColumn id="13" name="Мощность на выходе антенны" dataDxfId="1095"/>
    <tableColumn id="14" name="Владелец оборудования" dataDxfId="1094"/>
  </tableColumns>
  <tableStyleInfo name="TableStyleMedium2" showFirstColumn="0" showLastColumn="0" showRowStripes="1" showColumnStripes="0"/>
</table>
</file>

<file path=xl/tables/table56.xml><?xml version="1.0" encoding="utf-8"?>
<table xmlns="http://schemas.openxmlformats.org/spreadsheetml/2006/main" id="60" name="Таблица60" displayName="Таблица60" ref="A2:N14" totalsRowShown="0" headerRowDxfId="1093" dataDxfId="1091" headerRowBorderDxfId="1092" tableBorderDxfId="1090" totalsRowBorderDxfId="1089">
  <autoFilter ref="A2:N14"/>
  <tableColumns count="14">
    <tableColumn id="1" name="Тип оборудования" dataDxfId="1088"/>
    <tableColumn id="2" name="Рабочие частоты" dataDxfId="1087"/>
    <tableColumn id="3" name="Тип модуляции" dataDxfId="1086"/>
    <tableColumn id="4" name="Мощность передатчика" dataDxfId="1085"/>
    <tableColumn id="5" name="Количество передатчиков" dataDxfId="1084"/>
    <tableColumn id="6" name="Азимут излучения" dataDxfId="1083"/>
    <tableColumn id="7" name="Высота подвеса антенны" dataDxfId="1082"/>
    <tableColumn id="8" name="Тип антенны, диаметр" dataDxfId="1081"/>
    <tableColumn id="9" name="Коэффициент усиления антенны" dataDxfId="1080"/>
    <tableColumn id="10" name="Тип АВТ/АФТ" dataDxfId="1079"/>
    <tableColumn id="11" name="Длина АВТ/АФТ" dataDxfId="1078"/>
    <tableColumn id="12" name="Потери АВТ/АФТ" dataDxfId="1077"/>
    <tableColumn id="13" name="Мощность на выходе антенны" dataDxfId="1076"/>
    <tableColumn id="14" name="Владелец оборудования" dataDxfId="1075"/>
  </tableColumns>
  <tableStyleInfo name="TableStyleMedium2" showFirstColumn="0" showLastColumn="0" showRowStripes="1" showColumnStripes="0"/>
</table>
</file>

<file path=xl/tables/table57.xml><?xml version="1.0" encoding="utf-8"?>
<table xmlns="http://schemas.openxmlformats.org/spreadsheetml/2006/main" id="61" name="Таблица61" displayName="Таблица61" ref="A2:N14" totalsRowShown="0" headerRowDxfId="1074" dataDxfId="1072" headerRowBorderDxfId="1073" tableBorderDxfId="1071" totalsRowBorderDxfId="1070">
  <autoFilter ref="A2:N14"/>
  <tableColumns count="14">
    <tableColumn id="1" name="Тип оборудования" dataDxfId="1069"/>
    <tableColumn id="2" name="Рабочие частоты" dataDxfId="1068"/>
    <tableColumn id="3" name="Тип модуляции" dataDxfId="1067"/>
    <tableColumn id="4" name="Мощность передатчика" dataDxfId="1066"/>
    <tableColumn id="5" name="Количество передатчиков" dataDxfId="1065"/>
    <tableColumn id="6" name="Азимут излучения" dataDxfId="1064"/>
    <tableColumn id="7" name="Высота подвеса антенны" dataDxfId="1063"/>
    <tableColumn id="8" name="Тип антенны, диаметр" dataDxfId="1062"/>
    <tableColumn id="9" name="Коэффициент усиления антенны" dataDxfId="1061"/>
    <tableColumn id="10" name="Тип АВТ/АФТ" dataDxfId="1060"/>
    <tableColumn id="11" name="Длина АВТ/АФТ" dataDxfId="1059"/>
    <tableColumn id="12" name="Потери АВТ/АФТ" dataDxfId="1058"/>
    <tableColumn id="13" name="Мощность на выходе антенны" dataDxfId="1057"/>
    <tableColumn id="14" name="Владелец оборудования" dataDxfId="1056"/>
  </tableColumns>
  <tableStyleInfo name="TableStyleMedium2" showFirstColumn="0" showLastColumn="0" showRowStripes="1" showColumnStripes="0"/>
</table>
</file>

<file path=xl/tables/table58.xml><?xml version="1.0" encoding="utf-8"?>
<table xmlns="http://schemas.openxmlformats.org/spreadsheetml/2006/main" id="62" name="Таблица62" displayName="Таблица62" ref="A2:N7" totalsRowShown="0" headerRowDxfId="1055" dataDxfId="1053" headerRowBorderDxfId="1054" tableBorderDxfId="1052" totalsRowBorderDxfId="1051">
  <autoFilter ref="A2:N7"/>
  <tableColumns count="14">
    <tableColumn id="1" name="Тип оборудования" dataDxfId="1050"/>
    <tableColumn id="2" name="Рабочие частоты" dataDxfId="1049"/>
    <tableColumn id="3" name="Тип модуляции" dataDxfId="1048"/>
    <tableColumn id="4" name="Мощность передатчика" dataDxfId="1047"/>
    <tableColumn id="5" name="Количество передатчиков" dataDxfId="1046"/>
    <tableColumn id="6" name="Азимут излучения" dataDxfId="1045"/>
    <tableColumn id="7" name="Высота подвеса антенны" dataDxfId="1044"/>
    <tableColumn id="8" name="Тип антенны, диаметр"/>
    <tableColumn id="9" name="Коэффициент усиления антенны" dataDxfId="1043"/>
    <tableColumn id="10" name="Тип АВТ/АФТ" dataDxfId="1042"/>
    <tableColumn id="11" name="Длина АВТ/АФТ" dataDxfId="1041"/>
    <tableColumn id="12" name="Потери АВТ/АФТ"/>
    <tableColumn id="13" name="Мощность на выходе антенны" dataDxfId="1040"/>
    <tableColumn id="14" name="Владелец оборудования" dataDxfId="1039"/>
  </tableColumns>
  <tableStyleInfo name="TableStyleMedium2" showFirstColumn="0" showLastColumn="0" showRowStripes="1" showColumnStripes="0"/>
</table>
</file>

<file path=xl/tables/table59.xml><?xml version="1.0" encoding="utf-8"?>
<table xmlns="http://schemas.openxmlformats.org/spreadsheetml/2006/main" id="63" name="Таблица63" displayName="Таблица63" ref="A2:N10" totalsRowShown="0" headerRowDxfId="1038" dataDxfId="1036" headerRowBorderDxfId="1037" tableBorderDxfId="1035" totalsRowBorderDxfId="1034">
  <autoFilter ref="A2:N10"/>
  <tableColumns count="14">
    <tableColumn id="1" name="Тип оборудования" dataDxfId="1033"/>
    <tableColumn id="2" name="Рабочие частоты" dataDxfId="1032"/>
    <tableColumn id="3" name="Тип модуляции" dataDxfId="1031"/>
    <tableColumn id="4" name="Мощность передатчика" dataDxfId="1030"/>
    <tableColumn id="5" name="Количество передатчиков" dataDxfId="1029"/>
    <tableColumn id="6" name="Азимут излучения" dataDxfId="1028"/>
    <tableColumn id="7" name="Высота подвеса антенны" dataDxfId="1027"/>
    <tableColumn id="8" name="Тип антенны, диаметр" dataDxfId="1026"/>
    <tableColumn id="9" name="Коэффициент усиления антенны" dataDxfId="1025"/>
    <tableColumn id="10" name="Тип АВТ/АФТ" dataDxfId="1024"/>
    <tableColumn id="11" name="Длина АВТ/АФТ" dataDxfId="1023"/>
    <tableColumn id="12" name="Потери АВТ/АФТ" dataDxfId="1022"/>
    <tableColumn id="13" name="Мощность на выходе антенны" dataDxfId="1021"/>
    <tableColumn id="14" name="Владелец оборудования" dataDxfId="1020"/>
  </tableColumns>
  <tableStyleInfo name="TableStyleMedium2" showFirstColumn="0" showLastColumn="0" showRowStripes="1" showColumnStripes="0"/>
</table>
</file>

<file path=xl/tables/table6.xml><?xml version="1.0" encoding="utf-8"?>
<table xmlns="http://schemas.openxmlformats.org/spreadsheetml/2006/main" id="20" name="Таблица20" displayName="Таблица20" ref="A2:N19" totalsRowShown="0" headerRowDxfId="1953" dataDxfId="1951" headerRowBorderDxfId="1952" tableBorderDxfId="1950" totalsRowBorderDxfId="1949">
  <autoFilter ref="A2:N19"/>
  <tableColumns count="14">
    <tableColumn id="1" name="Тип оборудования" dataDxfId="1948"/>
    <tableColumn id="2" name="Рабочие частоты" dataDxfId="1947"/>
    <tableColumn id="3" name="Тип модуляции" dataDxfId="1946"/>
    <tableColumn id="4" name="Мощность передатчика" dataDxfId="1945"/>
    <tableColumn id="5" name="Количество передатчиков" dataDxfId="1944"/>
    <tableColumn id="6" name="Азимут излучения" dataDxfId="1943"/>
    <tableColumn id="7" name="Высота подвеса антенны" dataDxfId="1942"/>
    <tableColumn id="8" name="Тип антенны, диаметр" dataDxfId="1941"/>
    <tableColumn id="9" name="Коэффициент усиления антенны" dataDxfId="1940"/>
    <tableColumn id="10" name="Тип АВТ/АФТ" dataDxfId="1939"/>
    <tableColumn id="11" name="Длина АВТ/АФТ" dataDxfId="1938"/>
    <tableColumn id="12" name="Потери АВТ/АФТ" dataDxfId="1937"/>
    <tableColumn id="13" name="Мощность на выходе антенны" dataDxfId="1936"/>
    <tableColumn id="14" name="Владелец оборудования" dataDxfId="1935"/>
  </tableColumns>
  <tableStyleInfo name="TableStyleMedium2" showFirstColumn="0" showLastColumn="0" showRowStripes="1" showColumnStripes="0"/>
</table>
</file>

<file path=xl/tables/table60.xml><?xml version="1.0" encoding="utf-8"?>
<table xmlns="http://schemas.openxmlformats.org/spreadsheetml/2006/main" id="64" name="Таблица64" displayName="Таблица64" ref="A2:N9" totalsRowShown="0" headerRowDxfId="1019" dataDxfId="1017" headerRowBorderDxfId="1018" tableBorderDxfId="1016" totalsRowBorderDxfId="1015">
  <autoFilter ref="A2:N9"/>
  <tableColumns count="14">
    <tableColumn id="1" name="Тип оборудования" dataDxfId="1014"/>
    <tableColumn id="2" name="Рабочие частоты" dataDxfId="1013"/>
    <tableColumn id="3" name="Тип модуляции" dataDxfId="1012"/>
    <tableColumn id="4" name="Мощность передатчика" dataDxfId="1011"/>
    <tableColumn id="5" name="Количество передатчиков" dataDxfId="1010"/>
    <tableColumn id="6" name="Азимут излучения" dataDxfId="1009"/>
    <tableColumn id="7" name="Высота подвеса антенны" dataDxfId="1008"/>
    <tableColumn id="8" name="Тип антенны, диаметр" dataDxfId="1007"/>
    <tableColumn id="9" name="Коэффициент усиления антенны" dataDxfId="1006"/>
    <tableColumn id="10" name="Тип АВТ/АФТ" dataDxfId="1005"/>
    <tableColumn id="11" name="Длина АВТ/АФТ" dataDxfId="1004"/>
    <tableColumn id="12" name="Потери АВТ/АФТ" dataDxfId="1003"/>
    <tableColumn id="13" name="Мощность на выходе антенны" dataDxfId="1002"/>
    <tableColumn id="14" name="Владелец оборудования" dataDxfId="1001"/>
  </tableColumns>
  <tableStyleInfo name="TableStyleMedium2" showFirstColumn="0" showLastColumn="0" showRowStripes="1" showColumnStripes="0"/>
</table>
</file>

<file path=xl/tables/table61.xml><?xml version="1.0" encoding="utf-8"?>
<table xmlns="http://schemas.openxmlformats.org/spreadsheetml/2006/main" id="65" name="Таблица65" displayName="Таблица65" ref="A2:N9" totalsRowShown="0" headerRowDxfId="1000" dataDxfId="998" headerRowBorderDxfId="999" tableBorderDxfId="997" totalsRowBorderDxfId="996">
  <autoFilter ref="A2:N9"/>
  <tableColumns count="14">
    <tableColumn id="1" name="Тип оборудования" dataDxfId="995"/>
    <tableColumn id="2" name="Рабочие частоты" dataDxfId="994"/>
    <tableColumn id="3" name="Тип модуляции" dataDxfId="993"/>
    <tableColumn id="4" name="Мощность передатчика" dataDxfId="992"/>
    <tableColumn id="5" name="Количество передатчиков" dataDxfId="991"/>
    <tableColumn id="6" name="Азимут излучения" dataDxfId="990"/>
    <tableColumn id="7" name="Высота подвеса антенны" dataDxfId="989"/>
    <tableColumn id="8" name="Тип антенны, диаметр" dataDxfId="988"/>
    <tableColumn id="9" name="Коэффициент усиления антенны" dataDxfId="987"/>
    <tableColumn id="10" name="Тип АВТ/АФТ" dataDxfId="986"/>
    <tableColumn id="11" name="Длина АВТ/АФТ" dataDxfId="985"/>
    <tableColumn id="12" name="Потери АВТ/АФТ" dataDxfId="984"/>
    <tableColumn id="13" name="Мощность на выходе антенны" dataDxfId="983"/>
    <tableColumn id="14" name="Владелец оборудования" dataDxfId="982"/>
  </tableColumns>
  <tableStyleInfo name="TableStyleMedium2" showFirstColumn="0" showLastColumn="0" showRowStripes="1" showColumnStripes="0"/>
</table>
</file>

<file path=xl/tables/table62.xml><?xml version="1.0" encoding="utf-8"?>
<table xmlns="http://schemas.openxmlformats.org/spreadsheetml/2006/main" id="66" name="Таблица66" displayName="Таблица66" ref="A2:N9" totalsRowShown="0" headerRowDxfId="981" dataDxfId="979" headerRowBorderDxfId="980" tableBorderDxfId="978" totalsRowBorderDxfId="977">
  <autoFilter ref="A2:N9"/>
  <tableColumns count="14">
    <tableColumn id="1" name="Тип оборудования" dataDxfId="976"/>
    <tableColumn id="2" name="Рабочие частоты" dataDxfId="975"/>
    <tableColumn id="3" name="Тип модуляции" dataDxfId="974"/>
    <tableColumn id="4" name="Мощность передатчика" dataDxfId="973"/>
    <tableColumn id="5" name="Количество передатчиков" dataDxfId="972"/>
    <tableColumn id="6" name="Азимут излучения" dataDxfId="971"/>
    <tableColumn id="7" name="Высота подвеса антенны" dataDxfId="970"/>
    <tableColumn id="8" name="Тип антенны, диаметр" dataDxfId="969"/>
    <tableColumn id="9" name="Коэффициент усиления антенны" dataDxfId="968"/>
    <tableColumn id="10" name="Тип АВТ/АФТ" dataDxfId="967"/>
    <tableColumn id="11" name="Длина АВТ/АФТ" dataDxfId="966"/>
    <tableColumn id="12" name="Потери АВТ/АФТ" dataDxfId="965"/>
    <tableColumn id="13" name="Мощность на выходе антенны" dataDxfId="964"/>
    <tableColumn id="14" name="Владелец оборудования" dataDxfId="963"/>
  </tableColumns>
  <tableStyleInfo name="TableStyleMedium2" showFirstColumn="0" showLastColumn="0" showRowStripes="1" showColumnStripes="0"/>
</table>
</file>

<file path=xl/tables/table63.xml><?xml version="1.0" encoding="utf-8"?>
<table xmlns="http://schemas.openxmlformats.org/spreadsheetml/2006/main" id="67" name="Таблица67" displayName="Таблица67" ref="A2:N7" totalsRowShown="0" headerRowDxfId="962" dataDxfId="960" headerRowBorderDxfId="961" tableBorderDxfId="959" totalsRowBorderDxfId="958">
  <autoFilter ref="A2:N7"/>
  <tableColumns count="14">
    <tableColumn id="1" name="Тип оборудования" dataDxfId="957"/>
    <tableColumn id="2" name="Рабочие частоты" dataDxfId="956"/>
    <tableColumn id="3" name="Тип модуляции" dataDxfId="955"/>
    <tableColumn id="4" name="Мощность передатчика" dataDxfId="954"/>
    <tableColumn id="5" name="Количество передатчиков" dataDxfId="953"/>
    <tableColumn id="6" name="Азимут излучения" dataDxfId="952"/>
    <tableColumn id="7" name="Высота подвеса антенны"/>
    <tableColumn id="8" name="Тип антенны, диаметр" dataDxfId="951"/>
    <tableColumn id="9" name="Коэффициент усиления антенны" dataDxfId="950"/>
    <tableColumn id="10" name="Тип АВТ/АФТ" dataDxfId="949"/>
    <tableColumn id="11" name="Длина АВТ/АФТ" dataDxfId="948"/>
    <tableColumn id="12" name="Потери АВТ/АФТ" dataDxfId="947"/>
    <tableColumn id="13" name="Мощность на выходе антенны" dataDxfId="946"/>
    <tableColumn id="14" name="Владелец оборудования" dataDxfId="945"/>
  </tableColumns>
  <tableStyleInfo name="TableStyleMedium2" showFirstColumn="0" showLastColumn="0" showRowStripes="1" showColumnStripes="0"/>
</table>
</file>

<file path=xl/tables/table64.xml><?xml version="1.0" encoding="utf-8"?>
<table xmlns="http://schemas.openxmlformats.org/spreadsheetml/2006/main" id="68" name="Таблица68" displayName="Таблица68" ref="A2:N7" totalsRowShown="0" headerRowDxfId="944" dataDxfId="942" headerRowBorderDxfId="943" tableBorderDxfId="941" totalsRowBorderDxfId="940">
  <autoFilter ref="A2:N7"/>
  <tableColumns count="14">
    <tableColumn id="1" name="Тип оборудования" dataDxfId="939"/>
    <tableColumn id="2" name="Рабочие частоты" dataDxfId="938"/>
    <tableColumn id="3" name="Тип модуляции" dataDxfId="937"/>
    <tableColumn id="4" name="Мощность передатчика" dataDxfId="936"/>
    <tableColumn id="5" name="Количество передатчиков" dataDxfId="935"/>
    <tableColumn id="6" name="Азимут излучения" dataDxfId="934"/>
    <tableColumn id="7" name="Высота подвеса антенны"/>
    <tableColumn id="8" name="Тип антенны, диаметр" dataDxfId="933"/>
    <tableColumn id="9" name="Коэффициент усиления антенны" dataDxfId="932"/>
    <tableColumn id="10" name="Тип АВТ/АФТ" dataDxfId="931"/>
    <tableColumn id="11" name="Длина АВТ/АФТ" dataDxfId="930"/>
    <tableColumn id="12" name="Потери АВТ/АФТ" dataDxfId="929"/>
    <tableColumn id="13" name="Мощность на выходе антенны" dataDxfId="928"/>
    <tableColumn id="14" name="Владелец оборудования" dataDxfId="927"/>
  </tableColumns>
  <tableStyleInfo name="TableStyleMedium2" showFirstColumn="0" showLastColumn="0" showRowStripes="1" showColumnStripes="0"/>
</table>
</file>

<file path=xl/tables/table65.xml><?xml version="1.0" encoding="utf-8"?>
<table xmlns="http://schemas.openxmlformats.org/spreadsheetml/2006/main" id="69" name="Таблица69" displayName="Таблица69" ref="A2:N7" totalsRowShown="0" headerRowDxfId="926" dataDxfId="924" headerRowBorderDxfId="925" tableBorderDxfId="923" totalsRowBorderDxfId="922">
  <autoFilter ref="A2:N7"/>
  <tableColumns count="14">
    <tableColumn id="1" name="Тип оборудования" dataDxfId="921"/>
    <tableColumn id="2" name="Рабочие частоты" dataDxfId="920"/>
    <tableColumn id="3" name="Тип модуляции" dataDxfId="919"/>
    <tableColumn id="4" name="Мощность передатчика" dataDxfId="918"/>
    <tableColumn id="5" name="Количество передатчиков" dataDxfId="917"/>
    <tableColumn id="6" name="Азимут излучения" dataDxfId="916"/>
    <tableColumn id="7" name="Высота подвеса антенны"/>
    <tableColumn id="8" name="Тип антенны, диаметр" dataDxfId="915"/>
    <tableColumn id="9" name="Коэффициент усиления антенны" dataDxfId="914"/>
    <tableColumn id="10" name="Тип АВТ/АФТ" dataDxfId="913"/>
    <tableColumn id="11" name="Длина АВТ/АФТ" dataDxfId="912"/>
    <tableColumn id="12" name="Потери АВТ/АФТ" dataDxfId="911"/>
    <tableColumn id="13" name="Мощность на выходе антенны" dataDxfId="910"/>
    <tableColumn id="14" name="Владелец оборудования" dataDxfId="909"/>
  </tableColumns>
  <tableStyleInfo name="TableStyleMedium2" showFirstColumn="0" showLastColumn="0" showRowStripes="1" showColumnStripes="0"/>
</table>
</file>

<file path=xl/tables/table66.xml><?xml version="1.0" encoding="utf-8"?>
<table xmlns="http://schemas.openxmlformats.org/spreadsheetml/2006/main" id="70" name="Таблица70" displayName="Таблица70" ref="A2:N7" totalsRowShown="0" headerRowDxfId="908" dataDxfId="906" headerRowBorderDxfId="907" tableBorderDxfId="905" totalsRowBorderDxfId="904">
  <autoFilter ref="A2:N7"/>
  <tableColumns count="14">
    <tableColumn id="1" name="Тип оборудования" dataDxfId="903"/>
    <tableColumn id="2" name="Рабочие частоты" dataDxfId="902"/>
    <tableColumn id="3" name="Тип модуляции" dataDxfId="901"/>
    <tableColumn id="4" name="Мощность передатчика" dataDxfId="900"/>
    <tableColumn id="5" name="Количество передатчиков" dataDxfId="899"/>
    <tableColumn id="6" name="Азимут излучения" dataDxfId="898"/>
    <tableColumn id="7" name="Высота подвеса антенны"/>
    <tableColumn id="8" name="Тип антенны, диаметр" dataDxfId="897"/>
    <tableColumn id="9" name="Коэффициент усиления антенны" dataDxfId="896"/>
    <tableColumn id="10" name="Тип АВТ/АФТ" dataDxfId="895"/>
    <tableColumn id="11" name="Длина АВТ/АФТ" dataDxfId="894"/>
    <tableColumn id="12" name="Потери АВТ/АФТ" dataDxfId="893"/>
    <tableColumn id="13" name="Мощность на выходе антенны" dataDxfId="892"/>
    <tableColumn id="14" name="Владелец оборудования" dataDxfId="891"/>
  </tableColumns>
  <tableStyleInfo name="TableStyleMedium2" showFirstColumn="0" showLastColumn="0" showRowStripes="1" showColumnStripes="0"/>
</table>
</file>

<file path=xl/tables/table67.xml><?xml version="1.0" encoding="utf-8"?>
<table xmlns="http://schemas.openxmlformats.org/spreadsheetml/2006/main" id="71" name="Таблица71" displayName="Таблица71" ref="A2:N7" totalsRowShown="0" headerRowDxfId="890" dataDxfId="888" headerRowBorderDxfId="889" tableBorderDxfId="887" totalsRowBorderDxfId="886">
  <autoFilter ref="A2:N7"/>
  <tableColumns count="14">
    <tableColumn id="1" name="Тип оборудования" dataDxfId="885"/>
    <tableColumn id="2" name="Рабочие частоты" dataDxfId="884"/>
    <tableColumn id="3" name="Тип модуляции" dataDxfId="883"/>
    <tableColumn id="4" name="Мощность передатчика" dataDxfId="882"/>
    <tableColumn id="5" name="Количество передатчиков" dataDxfId="881"/>
    <tableColumn id="6" name="Азимут излучения" dataDxfId="880"/>
    <tableColumn id="7" name="Высота подвеса антенны"/>
    <tableColumn id="8" name="Тип антенны, диаметр" dataDxfId="879"/>
    <tableColumn id="9" name="Коэффициент усиления антенны" dataDxfId="878"/>
    <tableColumn id="10" name="Тип АВТ/АФТ" dataDxfId="877"/>
    <tableColumn id="11" name="Длина АВТ/АФТ" dataDxfId="876"/>
    <tableColumn id="12" name="Потери АВТ/АФТ" dataDxfId="875"/>
    <tableColumn id="13" name="Мощность на выходе антенны" dataDxfId="874"/>
    <tableColumn id="14" name="Владелец оборудования" dataDxfId="873"/>
  </tableColumns>
  <tableStyleInfo name="TableStyleMedium2" showFirstColumn="0" showLastColumn="0" showRowStripes="1" showColumnStripes="0"/>
</table>
</file>

<file path=xl/tables/table68.xml><?xml version="1.0" encoding="utf-8"?>
<table xmlns="http://schemas.openxmlformats.org/spreadsheetml/2006/main" id="72" name="Таблица72" displayName="Таблица72" ref="A2:N8" totalsRowShown="0" headerRowDxfId="872" dataDxfId="870" headerRowBorderDxfId="871" tableBorderDxfId="869" totalsRowBorderDxfId="868">
  <autoFilter ref="A2:N8"/>
  <tableColumns count="14">
    <tableColumn id="1" name="Тип оборудования" dataDxfId="867"/>
    <tableColumn id="2" name="Рабочие частоты" dataDxfId="866"/>
    <tableColumn id="3" name="Тип модуляции" dataDxfId="865"/>
    <tableColumn id="4" name="Мощность передатчика" dataDxfId="864"/>
    <tableColumn id="5" name="Количество передатчиков" dataDxfId="863"/>
    <tableColumn id="6" name="Азимут излучения" dataDxfId="862"/>
    <tableColumn id="7" name="Высота подвеса антенны" dataDxfId="861"/>
    <tableColumn id="8" name="Тип антенны, диаметр" dataDxfId="860"/>
    <tableColumn id="9" name="Коэффициент усиления антенны" dataDxfId="859"/>
    <tableColumn id="10" name="Тип АВТ/АФТ" dataDxfId="858"/>
    <tableColumn id="11" name="Длина АВТ/АФТ" dataDxfId="857"/>
    <tableColumn id="12" name="Потери АВТ/АФТ" dataDxfId="856"/>
    <tableColumn id="13" name="Мощность на выходе антенны" dataDxfId="855"/>
    <tableColumn id="14" name="Владелец оборудования" dataDxfId="854"/>
  </tableColumns>
  <tableStyleInfo name="TableStyleMedium2" showFirstColumn="0" showLastColumn="0" showRowStripes="1" showColumnStripes="0"/>
</table>
</file>

<file path=xl/tables/table69.xml><?xml version="1.0" encoding="utf-8"?>
<table xmlns="http://schemas.openxmlformats.org/spreadsheetml/2006/main" id="73" name="Таблица73" displayName="Таблица73" ref="A2:N9" totalsRowShown="0" headerRowDxfId="853" dataDxfId="851" headerRowBorderDxfId="852" tableBorderDxfId="850" totalsRowBorderDxfId="849">
  <autoFilter ref="A2:N9"/>
  <tableColumns count="14">
    <tableColumn id="1" name="Тип оборудования" dataDxfId="848"/>
    <tableColumn id="2" name="Рабочие частоты" dataDxfId="847"/>
    <tableColumn id="3" name="Тип модуляции" dataDxfId="846"/>
    <tableColumn id="4" name="Мощность передатчика" dataDxfId="845"/>
    <tableColumn id="5" name="Количество передатчиков" dataDxfId="844"/>
    <tableColumn id="6" name="Азимут излучения" dataDxfId="843"/>
    <tableColumn id="7" name="Высота подвеса антенны" dataDxfId="842"/>
    <tableColumn id="8" name="Тип антенны, диаметр" dataDxfId="841"/>
    <tableColumn id="9" name="Коэффициент усиления антенны" dataDxfId="840"/>
    <tableColumn id="10" name="Тип АВТ/АФТ" dataDxfId="839"/>
    <tableColumn id="11" name="Длина АВТ/АФТ" dataDxfId="838"/>
    <tableColumn id="12" name="Потери АВТ/АФТ" dataDxfId="837"/>
    <tableColumn id="13" name="Мощность на выходе антенны" dataDxfId="836"/>
    <tableColumn id="14" name="Владелец оборудования" dataDxfId="835"/>
  </tableColumns>
  <tableStyleInfo name="TableStyleMedium2" showFirstColumn="0" showLastColumn="0" showRowStripes="1" showColumnStripes="0"/>
</table>
</file>

<file path=xl/tables/table7.xml><?xml version="1.0" encoding="utf-8"?>
<table xmlns="http://schemas.openxmlformats.org/spreadsheetml/2006/main" id="21" name="Таблица21" displayName="Таблица21" ref="A2:N22" totalsRowShown="0" headerRowDxfId="1934" dataDxfId="1932" headerRowBorderDxfId="1933" tableBorderDxfId="1931" totalsRowBorderDxfId="1930">
  <autoFilter ref="A2:N22"/>
  <tableColumns count="14">
    <tableColumn id="1" name="Тип оборудования" dataDxfId="1929"/>
    <tableColumn id="2" name="Рабочие частоты" dataDxfId="1928"/>
    <tableColumn id="3" name="Тип модуляции" dataDxfId="1927"/>
    <tableColumn id="4" name="Мощность передатчика" dataDxfId="1926"/>
    <tableColumn id="5" name="Количество передатчиков" dataDxfId="1925"/>
    <tableColumn id="6" name="Азимут излучения" dataDxfId="1924"/>
    <tableColumn id="7" name="Высота подвеса антенны" dataDxfId="1923"/>
    <tableColumn id="8" name="Тип антенны, диаметр" dataDxfId="1922"/>
    <tableColumn id="9" name="Коэффициент усиления антенны" dataDxfId="1921"/>
    <tableColumn id="10" name="Тип АВТ/АФТ" dataDxfId="1920"/>
    <tableColumn id="11" name="Длина АВТ/АФТ" dataDxfId="1919"/>
    <tableColumn id="12" name="Потери АВТ/АФТ" dataDxfId="1918"/>
    <tableColumn id="13" name="Мощность на выходе антенны" dataDxfId="1917"/>
    <tableColumn id="14" name="Владелец оборудования" dataDxfId="1916"/>
  </tableColumns>
  <tableStyleInfo name="TableStyleMedium2" showFirstColumn="0" showLastColumn="0" showRowStripes="1" showColumnStripes="0"/>
</table>
</file>

<file path=xl/tables/table70.xml><?xml version="1.0" encoding="utf-8"?>
<table xmlns="http://schemas.openxmlformats.org/spreadsheetml/2006/main" id="74" name="Таблица74" displayName="Таблица74" ref="A2:N5" totalsRowShown="0" headerRowDxfId="834" headerRowBorderDxfId="833" tableBorderDxfId="832" totalsRowBorderDxfId="831">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71.xml><?xml version="1.0" encoding="utf-8"?>
<table xmlns="http://schemas.openxmlformats.org/spreadsheetml/2006/main" id="76" name="Таблица76" displayName="Таблица76" ref="A2:N5" totalsRowShown="0" headerRowDxfId="830" headerRowBorderDxfId="829" tableBorderDxfId="828" totalsRowBorderDxfId="827">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72.xml><?xml version="1.0" encoding="utf-8"?>
<table xmlns="http://schemas.openxmlformats.org/spreadsheetml/2006/main" id="77" name="Таблица77" displayName="Таблица77" ref="A2:N5" totalsRowShown="0" headerRowDxfId="826" headerRowBorderDxfId="825" tableBorderDxfId="824" totalsRowBorderDxfId="823">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73.xml><?xml version="1.0" encoding="utf-8"?>
<table xmlns="http://schemas.openxmlformats.org/spreadsheetml/2006/main" id="78" name="Таблица78" displayName="Таблица78" ref="A2:N5" totalsRowShown="0" headerRowDxfId="822" headerRowBorderDxfId="821" tableBorderDxfId="820" totalsRowBorderDxfId="819">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74.xml><?xml version="1.0" encoding="utf-8"?>
<table xmlns="http://schemas.openxmlformats.org/spreadsheetml/2006/main" id="79" name="Таблица79" displayName="Таблица79" ref="A2:N8" totalsRowShown="0" headerRowDxfId="818" headerRowBorderDxfId="817" tableBorderDxfId="816" totalsRowBorderDxfId="815">
  <autoFilter ref="A2:N8"/>
  <tableColumns count="14">
    <tableColumn id="1" name="Тип оборудования"/>
    <tableColumn id="2" name="Рабочие частоты" dataDxfId="814"/>
    <tableColumn id="3" name="Тип модуляции" dataDxfId="813"/>
    <tableColumn id="4" name="Мощность передатчика" dataDxfId="812"/>
    <tableColumn id="5" name="Количество передатчиков" dataDxfId="811"/>
    <tableColumn id="6" name="Азимут излучения" dataDxfId="810"/>
    <tableColumn id="7" name="Высота подвеса антенны" dataDxfId="809"/>
    <tableColumn id="8" name="Тип антенны, диаметр" dataDxfId="808"/>
    <tableColumn id="9" name="Коэффициент усиления антенны" dataDxfId="807"/>
    <tableColumn id="10" name="Тип АВТ/АФТ" dataDxfId="806"/>
    <tableColumn id="11" name="Длина АВТ/АФТ" dataDxfId="805"/>
    <tableColumn id="12" name="Потери АВТ/АФТ"/>
    <tableColumn id="13" name="Мощность на выходе антенны"/>
    <tableColumn id="14" name="Владелец оборудования" dataDxfId="804"/>
  </tableColumns>
  <tableStyleInfo name="TableStyleMedium2" showFirstColumn="0" showLastColumn="0" showRowStripes="1" showColumnStripes="0"/>
</table>
</file>

<file path=xl/tables/table75.xml><?xml version="1.0" encoding="utf-8"?>
<table xmlns="http://schemas.openxmlformats.org/spreadsheetml/2006/main" id="80" name="Таблица80" displayName="Таблица80" ref="A2:N5" totalsRowShown="0" headerRowDxfId="803" headerRowBorderDxfId="802" tableBorderDxfId="801" totalsRowBorderDxfId="800">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76.xml><?xml version="1.0" encoding="utf-8"?>
<table xmlns="http://schemas.openxmlformats.org/spreadsheetml/2006/main" id="81" name="Таблица81" displayName="Таблица81" ref="A2:N5" totalsRowShown="0" headerRowDxfId="799" headerRowBorderDxfId="798" tableBorderDxfId="797" totalsRowBorderDxfId="796">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77.xml><?xml version="1.0" encoding="utf-8"?>
<table xmlns="http://schemas.openxmlformats.org/spreadsheetml/2006/main" id="82" name="Таблица82" displayName="Таблица82" ref="A2:N5" totalsRowShown="0" headerRowDxfId="795" headerRowBorderDxfId="794" tableBorderDxfId="793" totalsRowBorderDxfId="792">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78.xml><?xml version="1.0" encoding="utf-8"?>
<table xmlns="http://schemas.openxmlformats.org/spreadsheetml/2006/main" id="83" name="Таблица83" displayName="Таблица83" ref="A2:N5" totalsRowShown="0" headerRowDxfId="791" headerRowBorderDxfId="790" tableBorderDxfId="789" totalsRowBorderDxfId="788">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79.xml><?xml version="1.0" encoding="utf-8"?>
<table xmlns="http://schemas.openxmlformats.org/spreadsheetml/2006/main" id="84" name="Таблица84" displayName="Таблица84" ref="A2:N5" totalsRowShown="0" headerRowDxfId="787" headerRowBorderDxfId="786" tableBorderDxfId="785" totalsRowBorderDxfId="784">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8.xml><?xml version="1.0" encoding="utf-8"?>
<table xmlns="http://schemas.openxmlformats.org/spreadsheetml/2006/main" id="22" name="Таблица22" displayName="Таблица22" ref="A2:N19" totalsRowShown="0" headerRowDxfId="1915" dataDxfId="1913" headerRowBorderDxfId="1914" tableBorderDxfId="1912" totalsRowBorderDxfId="1911">
  <autoFilter ref="A2:N19"/>
  <tableColumns count="14">
    <tableColumn id="1" name="Тип оборудования" dataDxfId="1910"/>
    <tableColumn id="2" name="Рабочие частоты" dataDxfId="1909"/>
    <tableColumn id="3" name="Тип модуляции" dataDxfId="1908"/>
    <tableColumn id="4" name="Мощность передатчика" dataDxfId="1907"/>
    <tableColumn id="5" name="Количество передатчиков" dataDxfId="1906"/>
    <tableColumn id="6" name="Азимут излучения" dataDxfId="1905"/>
    <tableColumn id="7" name="Высота подвеса антенны" dataDxfId="1904"/>
    <tableColumn id="8" name="Тип антенны, диаметр" dataDxfId="1903"/>
    <tableColumn id="9" name="Коэффициент усиления антенны" dataDxfId="1902"/>
    <tableColumn id="10" name="Тип АВТ/АФТ" dataDxfId="1901"/>
    <tableColumn id="11" name="Длина АВТ/АФТ" dataDxfId="1900"/>
    <tableColumn id="12" name="Потери АВТ/АФТ" dataDxfId="1899"/>
    <tableColumn id="13" name="Мощность на выходе антенны" dataDxfId="1898"/>
    <tableColumn id="14" name="Владелец оборудования" dataDxfId="1897"/>
  </tableColumns>
  <tableStyleInfo name="TableStyleMedium2" showFirstColumn="0" showLastColumn="0" showRowStripes="1" showColumnStripes="0"/>
</table>
</file>

<file path=xl/tables/table80.xml><?xml version="1.0" encoding="utf-8"?>
<table xmlns="http://schemas.openxmlformats.org/spreadsheetml/2006/main" id="85" name="Таблица85" displayName="Таблица85" ref="A2:N10" totalsRowShown="0" headerRowDxfId="783" headerRowBorderDxfId="782" tableBorderDxfId="781" totalsRowBorderDxfId="780">
  <autoFilter ref="A2:N10"/>
  <tableColumns count="14">
    <tableColumn id="1" name="Тип оборудования"/>
    <tableColumn id="2" name="Рабочие частоты" dataDxfId="779"/>
    <tableColumn id="3" name="Тип модуляции" dataDxfId="778"/>
    <tableColumn id="4" name="Мощность передатчика" dataDxfId="777"/>
    <tableColumn id="5" name="Количество передатчиков" dataDxfId="776"/>
    <tableColumn id="6" name="Азимут излучения" dataDxfId="775"/>
    <tableColumn id="7" name="Высота подвеса антенны" dataDxfId="774"/>
    <tableColumn id="8" name="Тип антенны, диаметр" dataDxfId="773"/>
    <tableColumn id="9" name="Коэффициент усиления антенны" dataDxfId="772"/>
    <tableColumn id="10" name="Тип АВТ/АФТ" dataDxfId="771"/>
    <tableColumn id="11" name="Длина АВТ/АФТ" dataDxfId="770"/>
    <tableColumn id="12" name="Потери АВТ/АФТ" dataDxfId="769"/>
    <tableColumn id="13" name="Мощность на выходе антенны" dataDxfId="768"/>
    <tableColumn id="14" name="Владелец оборудования" dataDxfId="767"/>
  </tableColumns>
  <tableStyleInfo name="TableStyleMedium2" showFirstColumn="0" showLastColumn="0" showRowStripes="1" showColumnStripes="0"/>
</table>
</file>

<file path=xl/tables/table81.xml><?xml version="1.0" encoding="utf-8"?>
<table xmlns="http://schemas.openxmlformats.org/spreadsheetml/2006/main" id="86" name="Таблица86" displayName="Таблица86" ref="A2:N5" totalsRowShown="0" headerRowDxfId="766" headerRowBorderDxfId="765" tableBorderDxfId="764" totalsRowBorderDxfId="763">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82.xml><?xml version="1.0" encoding="utf-8"?>
<table xmlns="http://schemas.openxmlformats.org/spreadsheetml/2006/main" id="87" name="Таблица87" displayName="Таблица87" ref="A2:N8" totalsRowShown="0" headerRowDxfId="762" dataDxfId="760" headerRowBorderDxfId="761" tableBorderDxfId="759" totalsRowBorderDxfId="758">
  <autoFilter ref="A2:N8"/>
  <tableColumns count="14">
    <tableColumn id="1" name="Тип оборудования" dataDxfId="757"/>
    <tableColumn id="2" name="Рабочие частоты" dataDxfId="756"/>
    <tableColumn id="3" name="Тип модуляции" dataDxfId="755"/>
    <tableColumn id="4" name="Мощность передатчика" dataDxfId="754"/>
    <tableColumn id="5" name="Количество передатчиков"/>
    <tableColumn id="6" name="Азимут излучения" dataDxfId="753"/>
    <tableColumn id="7" name="Высота подвеса антенны" dataDxfId="752"/>
    <tableColumn id="8" name="Тип антенны, диаметр" dataDxfId="751"/>
    <tableColumn id="9" name="Коэффициент усиления антенны" dataDxfId="750"/>
    <tableColumn id="10" name="Тип АВТ/АФТ" dataDxfId="749"/>
    <tableColumn id="11" name="Длина АВТ/АФТ" dataDxfId="748"/>
    <tableColumn id="12" name="Потери АВТ/АФТ" dataDxfId="747"/>
    <tableColumn id="13" name="Мощность на выходе антенны" dataDxfId="746"/>
    <tableColumn id="14" name="Владелец оборудования" dataDxfId="745"/>
  </tableColumns>
  <tableStyleInfo name="TableStyleMedium2" showFirstColumn="0" showLastColumn="0" showRowStripes="1" showColumnStripes="0"/>
</table>
</file>

<file path=xl/tables/table83.xml><?xml version="1.0" encoding="utf-8"?>
<table xmlns="http://schemas.openxmlformats.org/spreadsheetml/2006/main" id="88" name="Таблица88" displayName="Таблица88" ref="A2:N6" totalsRowShown="0" headerRowDxfId="744" headerRowBorderDxfId="743" tableBorderDxfId="742" totalsRowBorderDxfId="741">
  <autoFilter ref="A2:N6"/>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84.xml><?xml version="1.0" encoding="utf-8"?>
<table xmlns="http://schemas.openxmlformats.org/spreadsheetml/2006/main" id="89" name="Таблица89" displayName="Таблица89" ref="A2:N8" totalsRowShown="0" headerRowDxfId="740" dataDxfId="738" headerRowBorderDxfId="739" tableBorderDxfId="737" totalsRowBorderDxfId="736">
  <autoFilter ref="A2:N8"/>
  <tableColumns count="14">
    <tableColumn id="1" name="Тип оборудования" dataDxfId="735"/>
    <tableColumn id="2" name="Рабочие частоты"/>
    <tableColumn id="3" name="Тип модуляции"/>
    <tableColumn id="4" name="Мощность передатчика"/>
    <tableColumn id="5" name="Количество передатчиков"/>
    <tableColumn id="6" name="Азимут излучения" dataDxfId="734"/>
    <tableColumn id="7" name="Высота подвеса антенны" dataDxfId="733"/>
    <tableColumn id="8" name="Тип антенны, диаметр"/>
    <tableColumn id="9" name="Коэффициент усиления антенны"/>
    <tableColumn id="10" name="Тип АВТ/АФТ" dataDxfId="732"/>
    <tableColumn id="11" name="Длина АВТ/АФТ" dataDxfId="731"/>
    <tableColumn id="12" name="Потери АВТ/АФТ" dataDxfId="730"/>
    <tableColumn id="13" name="Мощность на выходе антенны" dataDxfId="729"/>
    <tableColumn id="14" name="Владелец оборудования" dataDxfId="728"/>
  </tableColumns>
  <tableStyleInfo name="TableStyleMedium2" showFirstColumn="0" showLastColumn="0" showRowStripes="1" showColumnStripes="0"/>
</table>
</file>

<file path=xl/tables/table85.xml><?xml version="1.0" encoding="utf-8"?>
<table xmlns="http://schemas.openxmlformats.org/spreadsheetml/2006/main" id="90" name="Таблица90" displayName="Таблица90" ref="A2:N7" totalsRowShown="0" headerRowDxfId="727" dataDxfId="725" headerRowBorderDxfId="726" tableBorderDxfId="724" totalsRowBorderDxfId="723">
  <autoFilter ref="A2:N7"/>
  <tableColumns count="14">
    <tableColumn id="1" name="Тип оборудования" dataDxfId="722"/>
    <tableColumn id="2" name="Рабочие частоты" dataDxfId="721"/>
    <tableColumn id="3" name="Тип модуляции" dataDxfId="720"/>
    <tableColumn id="4" name="Мощность передатчика" dataDxfId="719"/>
    <tableColumn id="5" name="Количество передатчиков" dataDxfId="718"/>
    <tableColumn id="6" name="Азимут излучения" dataDxfId="717"/>
    <tableColumn id="7" name="Высота подвеса антенны" dataDxfId="716"/>
    <tableColumn id="8" name="Тип антенны, диаметр" dataDxfId="715"/>
    <tableColumn id="9" name="Коэффициент усиления антенны" dataDxfId="714"/>
    <tableColumn id="10" name="Тип АВТ/АФТ" dataDxfId="713"/>
    <tableColumn id="11" name="Длина АВТ/АФТ" dataDxfId="712"/>
    <tableColumn id="12" name="Потери АВТ/АФТ" dataDxfId="711"/>
    <tableColumn id="13" name="Мощность на выходе антенны" dataDxfId="710"/>
    <tableColumn id="14" name="Владелец оборудования" dataDxfId="709"/>
  </tableColumns>
  <tableStyleInfo name="TableStyleMedium2" showFirstColumn="0" showLastColumn="0" showRowStripes="1" showColumnStripes="0"/>
</table>
</file>

<file path=xl/tables/table86.xml><?xml version="1.0" encoding="utf-8"?>
<table xmlns="http://schemas.openxmlformats.org/spreadsheetml/2006/main" id="91" name="Таблица91" displayName="Таблица91" ref="A2:N10" totalsRowShown="0" headerRowDxfId="708" dataDxfId="706" headerRowBorderDxfId="707" tableBorderDxfId="705" totalsRowBorderDxfId="704">
  <autoFilter ref="A2:N10"/>
  <tableColumns count="14">
    <tableColumn id="1" name="Тип оборудования"/>
    <tableColumn id="2" name="Рабочие частоты"/>
    <tableColumn id="3" name="Тип модуляции" dataDxfId="703"/>
    <tableColumn id="4" name="Мощность передатчика"/>
    <tableColumn id="5" name="Количество передатчиков"/>
    <tableColumn id="6" name="Азимут излучения"/>
    <tableColumn id="7" name="Высота подвеса антенны" dataDxfId="702"/>
    <tableColumn id="8" name="Тип антенны, диаметр"/>
    <tableColumn id="9" name="Коэффициент усиления антенны"/>
    <tableColumn id="10" name="Тип АВТ/АФТ" dataDxfId="701"/>
    <tableColumn id="11" name="Длина АВТ/АФТ" dataDxfId="700"/>
    <tableColumn id="12" name="Потери АВТ/АФТ"/>
    <tableColumn id="13" name="Мощность на входе антенны" dataDxfId="699"/>
    <tableColumn id="14" name="Владелец оборудования" dataDxfId="698"/>
  </tableColumns>
  <tableStyleInfo name="TableStyleMedium2" showFirstColumn="0" showLastColumn="0" showRowStripes="1" showColumnStripes="0"/>
</table>
</file>

<file path=xl/tables/table87.xml><?xml version="1.0" encoding="utf-8"?>
<table xmlns="http://schemas.openxmlformats.org/spreadsheetml/2006/main" id="92" name="Таблица92" displayName="Таблица92" ref="A2:N7" totalsRowShown="0" headerRowDxfId="697" headerRowBorderDxfId="696" tableBorderDxfId="695" totalsRowBorderDxfId="694">
  <autoFilter ref="A2:N7"/>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88.xml><?xml version="1.0" encoding="utf-8"?>
<table xmlns="http://schemas.openxmlformats.org/spreadsheetml/2006/main" id="93" name="Таблица93" displayName="Таблица93" ref="A2:N6" totalsRowShown="0" headerRowDxfId="693" headerRowBorderDxfId="692" tableBorderDxfId="691" totalsRowBorderDxfId="690">
  <autoFilter ref="A2:N6"/>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89.xml><?xml version="1.0" encoding="utf-8"?>
<table xmlns="http://schemas.openxmlformats.org/spreadsheetml/2006/main" id="94" name="Таблица94" displayName="Таблица94" ref="A2:N8" totalsRowShown="0" headerRowDxfId="689" headerRowBorderDxfId="688" tableBorderDxfId="687" totalsRowBorderDxfId="686">
  <autoFilter ref="A2:N8"/>
  <tableColumns count="14">
    <tableColumn id="1" name="Тип оборудования" dataDxfId="685"/>
    <tableColumn id="2" name="Рабочие частоты" dataDxfId="684"/>
    <tableColumn id="3" name="Тип модуляции"/>
    <tableColumn id="4" name="Мощность передатчика" dataDxfId="683"/>
    <tableColumn id="5" name="Количество передатчиков" dataDxfId="682"/>
    <tableColumn id="6" name="Азимут излучения" dataDxfId="681"/>
    <tableColumn id="7" name="Высота подвеса антенны" dataDxfId="680"/>
    <tableColumn id="8" name="Тип антенны, диаметр" dataDxfId="679"/>
    <tableColumn id="9" name="Коэффициент усиления антенны" dataDxfId="678"/>
    <tableColumn id="10" name="Тип АВТ/АФТ" dataDxfId="677"/>
    <tableColumn id="11" name="Длина АВТ/АФТ" dataDxfId="676"/>
    <tableColumn id="12" name="Потери АВТ/АФТ" dataDxfId="675"/>
    <tableColumn id="13" name="Мощность на выходе антенны" dataDxfId="674"/>
    <tableColumn id="14" name="Владелец оборудования" dataDxfId="673"/>
  </tableColumns>
  <tableStyleInfo name="TableStyleMedium2" showFirstColumn="0" showLastColumn="0" showRowStripes="1" showColumnStripes="0"/>
</table>
</file>

<file path=xl/tables/table9.xml><?xml version="1.0" encoding="utf-8"?>
<table xmlns="http://schemas.openxmlformats.org/spreadsheetml/2006/main" id="23" name="Таблица23" displayName="Таблица23" ref="A2:N22" totalsRowShown="0" headerRowDxfId="1896" dataDxfId="1894" headerRowBorderDxfId="1895" tableBorderDxfId="1893" totalsRowBorderDxfId="1892">
  <autoFilter ref="A2:N22"/>
  <tableColumns count="14">
    <tableColumn id="1" name="Тип оборудования" dataDxfId="1891"/>
    <tableColumn id="2" name="Рабочие частоты" dataDxfId="1890"/>
    <tableColumn id="3" name="Тип модуляции" dataDxfId="1889"/>
    <tableColumn id="4" name="Мощность передатчика" dataDxfId="1888"/>
    <tableColumn id="5" name="Количество передатчиков" dataDxfId="1887"/>
    <tableColumn id="6" name="Азимут излучения" dataDxfId="1886"/>
    <tableColumn id="7" name="Высота подвеса антенны" dataDxfId="1885"/>
    <tableColumn id="8" name="Тип антенны, диаметр" dataDxfId="1884"/>
    <tableColumn id="9" name="Коэффициент усиления антенны" dataDxfId="1883"/>
    <tableColumn id="10" name="Тип АВТ/АФТ" dataDxfId="1882"/>
    <tableColumn id="11" name="Длина АВТ/АФТ" dataDxfId="1881"/>
    <tableColumn id="12" name="Потери АВТ/АФТ" dataDxfId="1880"/>
    <tableColumn id="13" name="Мощность на выходе антенны" dataDxfId="1879"/>
    <tableColumn id="14" name="Владелец оборудования" dataDxfId="1878"/>
  </tableColumns>
  <tableStyleInfo name="TableStyleMedium2" showFirstColumn="0" showLastColumn="0" showRowStripes="1" showColumnStripes="0"/>
</table>
</file>

<file path=xl/tables/table90.xml><?xml version="1.0" encoding="utf-8"?>
<table xmlns="http://schemas.openxmlformats.org/spreadsheetml/2006/main" id="95" name="Таблица95" displayName="Таблица95" ref="A2:N5" totalsRowShown="0" headerRowDxfId="672" headerRowBorderDxfId="671" tableBorderDxfId="670" totalsRowBorderDxfId="669">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91.xml><?xml version="1.0" encoding="utf-8"?>
<table xmlns="http://schemas.openxmlformats.org/spreadsheetml/2006/main" id="96" name="Таблица96" displayName="Таблица96" ref="A2:N5" totalsRowShown="0" headerRowDxfId="668" headerRowBorderDxfId="667" tableBorderDxfId="666" totalsRowBorderDxfId="665">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92.xml><?xml version="1.0" encoding="utf-8"?>
<table xmlns="http://schemas.openxmlformats.org/spreadsheetml/2006/main" id="97" name="Таблица97" displayName="Таблица97" ref="A2:N5" totalsRowShown="0" headerRowDxfId="664" headerRowBorderDxfId="663" tableBorderDxfId="662" totalsRowBorderDxfId="661">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93.xml><?xml version="1.0" encoding="utf-8"?>
<table xmlns="http://schemas.openxmlformats.org/spreadsheetml/2006/main" id="98" name="Таблица98" displayName="Таблица98" ref="A2:N5" totalsRowShown="0" headerRowDxfId="660" headerRowBorderDxfId="659" tableBorderDxfId="658" totalsRowBorderDxfId="657">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94.xml><?xml version="1.0" encoding="utf-8"?>
<table xmlns="http://schemas.openxmlformats.org/spreadsheetml/2006/main" id="99" name="Таблица98100" displayName="Таблица98100" ref="A2:N5" totalsRowShown="0" headerRowDxfId="656" headerRowBorderDxfId="655" tableBorderDxfId="654" totalsRowBorderDxfId="653">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95.xml><?xml version="1.0" encoding="utf-8"?>
<table xmlns="http://schemas.openxmlformats.org/spreadsheetml/2006/main" id="100" name="Таблица100" displayName="Таблица100" ref="A2:N11" totalsRowShown="0" headerRowDxfId="652" headerRowBorderDxfId="651" tableBorderDxfId="650" totalsRowBorderDxfId="649">
  <autoFilter ref="A2:N11"/>
  <tableColumns count="14">
    <tableColumn id="1" name="Тип оборудования"/>
    <tableColumn id="2" name="Рабочие частоты"/>
    <tableColumn id="3" name="Тип модуляции"/>
    <tableColumn id="4" name="Мощность передатчика" dataDxfId="648"/>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dataDxfId="647"/>
    <tableColumn id="11" name="Длина АВТ/АФТ"/>
    <tableColumn id="12" name="Потери АВТ/АФТ"/>
    <tableColumn id="13" name="Мощность на выходе антенны"/>
    <tableColumn id="14" name="Владелец оборудования" dataDxfId="646"/>
  </tableColumns>
  <tableStyleInfo name="TableStyleMedium2" showFirstColumn="0" showLastColumn="0" showRowStripes="1" showColumnStripes="0"/>
</table>
</file>

<file path=xl/tables/table96.xml><?xml version="1.0" encoding="utf-8"?>
<table xmlns="http://schemas.openxmlformats.org/spreadsheetml/2006/main" id="101" name="Таблица101" displayName="Таблица101" ref="A2:N6" totalsRowShown="0" headerRowDxfId="645" headerRowBorderDxfId="644" tableBorderDxfId="643" totalsRowBorderDxfId="642">
  <autoFilter ref="A2:N6"/>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97.xml><?xml version="1.0" encoding="utf-8"?>
<table xmlns="http://schemas.openxmlformats.org/spreadsheetml/2006/main" id="102" name="Таблица102" displayName="Таблица102" ref="A2:N6" totalsRowShown="0" headerRowDxfId="641" headerRowBorderDxfId="640" tableBorderDxfId="639" totalsRowBorderDxfId="638">
  <autoFilter ref="A2:N6"/>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98.xml><?xml version="1.0" encoding="utf-8"?>
<table xmlns="http://schemas.openxmlformats.org/spreadsheetml/2006/main" id="103" name="Таблица103" displayName="Таблица103" ref="A2:N6" totalsRowShown="0" headerRowDxfId="637" headerRowBorderDxfId="636" tableBorderDxfId="635" totalsRowBorderDxfId="634">
  <autoFilter ref="A2:N6"/>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99.xml><?xml version="1.0" encoding="utf-8"?>
<table xmlns="http://schemas.openxmlformats.org/spreadsheetml/2006/main" id="104" name="Таблица104" displayName="Таблица104" ref="A2:N6" totalsRowShown="0" headerRowDxfId="633" headerRowBorderDxfId="632" tableBorderDxfId="631" totalsRowBorderDxfId="630">
  <autoFilter ref="A2:N6"/>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printerSettings" Target="../printerSettings/printerSettings10.bin"/></Relationships>
</file>

<file path=xl/worksheets/_rels/sheet100.xml.rels><?xml version="1.0" encoding="UTF-8" standalone="yes"?>
<Relationships xmlns="http://schemas.openxmlformats.org/package/2006/relationships"><Relationship Id="rId1" Type="http://schemas.openxmlformats.org/officeDocument/2006/relationships/table" Target="../tables/table100.xml"/></Relationships>
</file>

<file path=xl/worksheets/_rels/sheet101.xml.rels><?xml version="1.0" encoding="UTF-8" standalone="yes"?>
<Relationships xmlns="http://schemas.openxmlformats.org/package/2006/relationships"><Relationship Id="rId2" Type="http://schemas.openxmlformats.org/officeDocument/2006/relationships/table" Target="../tables/table101.xml"/><Relationship Id="rId1" Type="http://schemas.openxmlformats.org/officeDocument/2006/relationships/printerSettings" Target="../printerSettings/printerSettings49.bin"/></Relationships>
</file>

<file path=xl/worksheets/_rels/sheet102.xml.rels><?xml version="1.0" encoding="UTF-8" standalone="yes"?>
<Relationships xmlns="http://schemas.openxmlformats.org/package/2006/relationships"><Relationship Id="rId2" Type="http://schemas.openxmlformats.org/officeDocument/2006/relationships/table" Target="../tables/table102.xml"/><Relationship Id="rId1" Type="http://schemas.openxmlformats.org/officeDocument/2006/relationships/printerSettings" Target="../printerSettings/printerSettings50.bin"/></Relationships>
</file>

<file path=xl/worksheets/_rels/sheet103.xml.rels><?xml version="1.0" encoding="UTF-8" standalone="yes"?>
<Relationships xmlns="http://schemas.openxmlformats.org/package/2006/relationships"><Relationship Id="rId1" Type="http://schemas.openxmlformats.org/officeDocument/2006/relationships/table" Target="../tables/table103.xml"/></Relationships>
</file>

<file path=xl/worksheets/_rels/sheet104.xml.rels><?xml version="1.0" encoding="UTF-8" standalone="yes"?>
<Relationships xmlns="http://schemas.openxmlformats.org/package/2006/relationships"><Relationship Id="rId1" Type="http://schemas.openxmlformats.org/officeDocument/2006/relationships/table" Target="../tables/table104.xml"/></Relationships>
</file>

<file path=xl/worksheets/_rels/sheet105.xml.rels><?xml version="1.0" encoding="UTF-8" standalone="yes"?>
<Relationships xmlns="http://schemas.openxmlformats.org/package/2006/relationships"><Relationship Id="rId1" Type="http://schemas.openxmlformats.org/officeDocument/2006/relationships/table" Target="../tables/table105.xml"/></Relationships>
</file>

<file path=xl/worksheets/_rels/sheet106.xml.rels><?xml version="1.0" encoding="UTF-8" standalone="yes"?>
<Relationships xmlns="http://schemas.openxmlformats.org/package/2006/relationships"><Relationship Id="rId1" Type="http://schemas.openxmlformats.org/officeDocument/2006/relationships/table" Target="../tables/table106.xml"/></Relationships>
</file>

<file path=xl/worksheets/_rels/sheet107.xml.rels><?xml version="1.0" encoding="UTF-8" standalone="yes"?>
<Relationships xmlns="http://schemas.openxmlformats.org/package/2006/relationships"><Relationship Id="rId1" Type="http://schemas.openxmlformats.org/officeDocument/2006/relationships/table" Target="../tables/table107.xml"/></Relationships>
</file>

<file path=xl/worksheets/_rels/sheet108.xml.rels><?xml version="1.0" encoding="UTF-8" standalone="yes"?>
<Relationships xmlns="http://schemas.openxmlformats.org/package/2006/relationships"><Relationship Id="rId1" Type="http://schemas.openxmlformats.org/officeDocument/2006/relationships/table" Target="../tables/table108.xml"/></Relationships>
</file>

<file path=xl/worksheets/_rels/sheet109.xml.rels><?xml version="1.0" encoding="UTF-8" standalone="yes"?>
<Relationships xmlns="http://schemas.openxmlformats.org/package/2006/relationships"><Relationship Id="rId1" Type="http://schemas.openxmlformats.org/officeDocument/2006/relationships/table" Target="../tables/table109.xml"/></Relationships>
</file>

<file path=xl/worksheets/_rels/sheet11.xml.rels><?xml version="1.0" encoding="UTF-8" standalone="yes"?>
<Relationships xmlns="http://schemas.openxmlformats.org/package/2006/relationships"><Relationship Id="rId2" Type="http://schemas.openxmlformats.org/officeDocument/2006/relationships/table" Target="../tables/table11.xml"/><Relationship Id="rId1" Type="http://schemas.openxmlformats.org/officeDocument/2006/relationships/printerSettings" Target="../printerSettings/printerSettings11.bin"/></Relationships>
</file>

<file path=xl/worksheets/_rels/sheet110.xml.rels><?xml version="1.0" encoding="UTF-8" standalone="yes"?>
<Relationships xmlns="http://schemas.openxmlformats.org/package/2006/relationships"><Relationship Id="rId1" Type="http://schemas.openxmlformats.org/officeDocument/2006/relationships/table" Target="../tables/table110.xml"/></Relationships>
</file>

<file path=xl/worksheets/_rels/sheet111.xml.rels><?xml version="1.0" encoding="UTF-8" standalone="yes"?>
<Relationships xmlns="http://schemas.openxmlformats.org/package/2006/relationships"><Relationship Id="rId1" Type="http://schemas.openxmlformats.org/officeDocument/2006/relationships/table" Target="../tables/table111.xml"/></Relationships>
</file>

<file path=xl/worksheets/_rels/sheet112.xml.rels><?xml version="1.0" encoding="UTF-8" standalone="yes"?>
<Relationships xmlns="http://schemas.openxmlformats.org/package/2006/relationships"><Relationship Id="rId2" Type="http://schemas.openxmlformats.org/officeDocument/2006/relationships/table" Target="../tables/table112.xml"/><Relationship Id="rId1" Type="http://schemas.openxmlformats.org/officeDocument/2006/relationships/printerSettings" Target="../printerSettings/printerSettings51.bin"/></Relationships>
</file>

<file path=xl/worksheets/_rels/sheet113.xml.rels><?xml version="1.0" encoding="UTF-8" standalone="yes"?>
<Relationships xmlns="http://schemas.openxmlformats.org/package/2006/relationships"><Relationship Id="rId1" Type="http://schemas.openxmlformats.org/officeDocument/2006/relationships/table" Target="../tables/table113.xml"/></Relationships>
</file>

<file path=xl/worksheets/_rels/sheet114.xml.rels><?xml version="1.0" encoding="UTF-8" standalone="yes"?>
<Relationships xmlns="http://schemas.openxmlformats.org/package/2006/relationships"><Relationship Id="rId2" Type="http://schemas.openxmlformats.org/officeDocument/2006/relationships/table" Target="../tables/table114.xml"/><Relationship Id="rId1" Type="http://schemas.openxmlformats.org/officeDocument/2006/relationships/printerSettings" Target="../printerSettings/printerSettings52.bin"/></Relationships>
</file>

<file path=xl/worksheets/_rels/sheet115.xml.rels><?xml version="1.0" encoding="UTF-8" standalone="yes"?>
<Relationships xmlns="http://schemas.openxmlformats.org/package/2006/relationships"><Relationship Id="rId1" Type="http://schemas.openxmlformats.org/officeDocument/2006/relationships/table" Target="../tables/table115.xml"/></Relationships>
</file>

<file path=xl/worksheets/_rels/sheet116.xml.rels><?xml version="1.0" encoding="UTF-8" standalone="yes"?>
<Relationships xmlns="http://schemas.openxmlformats.org/package/2006/relationships"><Relationship Id="rId1" Type="http://schemas.openxmlformats.org/officeDocument/2006/relationships/table" Target="../tables/table116.xml"/></Relationships>
</file>

<file path=xl/worksheets/_rels/sheet117.xml.rels><?xml version="1.0" encoding="UTF-8" standalone="yes"?>
<Relationships xmlns="http://schemas.openxmlformats.org/package/2006/relationships"><Relationship Id="rId1" Type="http://schemas.openxmlformats.org/officeDocument/2006/relationships/table" Target="../tables/table117.xml"/></Relationships>
</file>

<file path=xl/worksheets/_rels/sheet118.xml.rels><?xml version="1.0" encoding="UTF-8" standalone="yes"?>
<Relationships xmlns="http://schemas.openxmlformats.org/package/2006/relationships"><Relationship Id="rId1" Type="http://schemas.openxmlformats.org/officeDocument/2006/relationships/table" Target="../tables/table118.xml"/></Relationships>
</file>

<file path=xl/worksheets/_rels/sheet119.xml.rels><?xml version="1.0" encoding="UTF-8" standalone="yes"?>
<Relationships xmlns="http://schemas.openxmlformats.org/package/2006/relationships"><Relationship Id="rId1" Type="http://schemas.openxmlformats.org/officeDocument/2006/relationships/table" Target="../tables/table119.xml"/></Relationships>
</file>

<file path=xl/worksheets/_rels/sheet12.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printerSettings" Target="../printerSettings/printerSettings12.bin"/></Relationships>
</file>

<file path=xl/worksheets/_rels/sheet120.xml.rels><?xml version="1.0" encoding="UTF-8" standalone="yes"?>
<Relationships xmlns="http://schemas.openxmlformats.org/package/2006/relationships"><Relationship Id="rId1" Type="http://schemas.openxmlformats.org/officeDocument/2006/relationships/table" Target="../tables/table120.xml"/></Relationships>
</file>

<file path=xl/worksheets/_rels/sheet121.xml.rels><?xml version="1.0" encoding="UTF-8" standalone="yes"?>
<Relationships xmlns="http://schemas.openxmlformats.org/package/2006/relationships"><Relationship Id="rId1" Type="http://schemas.openxmlformats.org/officeDocument/2006/relationships/table" Target="../tables/table121.xml"/></Relationships>
</file>

<file path=xl/worksheets/_rels/sheet122.xml.rels><?xml version="1.0" encoding="UTF-8" standalone="yes"?>
<Relationships xmlns="http://schemas.openxmlformats.org/package/2006/relationships"><Relationship Id="rId1" Type="http://schemas.openxmlformats.org/officeDocument/2006/relationships/table" Target="../tables/table122.xml"/></Relationships>
</file>

<file path=xl/worksheets/_rels/sheet123.xml.rels><?xml version="1.0" encoding="UTF-8" standalone="yes"?>
<Relationships xmlns="http://schemas.openxmlformats.org/package/2006/relationships"><Relationship Id="rId2" Type="http://schemas.openxmlformats.org/officeDocument/2006/relationships/table" Target="../tables/table123.xml"/><Relationship Id="rId1" Type="http://schemas.openxmlformats.org/officeDocument/2006/relationships/printerSettings" Target="../printerSettings/printerSettings53.bin"/></Relationships>
</file>

<file path=xl/worksheets/_rels/sheet124.xml.rels><?xml version="1.0" encoding="UTF-8" standalone="yes"?>
<Relationships xmlns="http://schemas.openxmlformats.org/package/2006/relationships"><Relationship Id="rId2" Type="http://schemas.openxmlformats.org/officeDocument/2006/relationships/table" Target="../tables/table124.xml"/><Relationship Id="rId1" Type="http://schemas.openxmlformats.org/officeDocument/2006/relationships/printerSettings" Target="../printerSettings/printerSettings54.bin"/></Relationships>
</file>

<file path=xl/worksheets/_rels/sheet125.xml.rels><?xml version="1.0" encoding="UTF-8" standalone="yes"?>
<Relationships xmlns="http://schemas.openxmlformats.org/package/2006/relationships"><Relationship Id="rId2" Type="http://schemas.openxmlformats.org/officeDocument/2006/relationships/table" Target="../tables/table125.xml"/><Relationship Id="rId1" Type="http://schemas.openxmlformats.org/officeDocument/2006/relationships/printerSettings" Target="../printerSettings/printerSettings55.bin"/></Relationships>
</file>

<file path=xl/worksheets/_rels/sheet126.xml.rels><?xml version="1.0" encoding="UTF-8" standalone="yes"?>
<Relationships xmlns="http://schemas.openxmlformats.org/package/2006/relationships"><Relationship Id="rId2" Type="http://schemas.openxmlformats.org/officeDocument/2006/relationships/table" Target="../tables/table126.xml"/><Relationship Id="rId1" Type="http://schemas.openxmlformats.org/officeDocument/2006/relationships/printerSettings" Target="../printerSettings/printerSettings56.bin"/></Relationships>
</file>

<file path=xl/worksheets/_rels/sheet127.xml.rels><?xml version="1.0" encoding="UTF-8" standalone="yes"?>
<Relationships xmlns="http://schemas.openxmlformats.org/package/2006/relationships"><Relationship Id="rId2" Type="http://schemas.openxmlformats.org/officeDocument/2006/relationships/table" Target="../tables/table127.xml"/><Relationship Id="rId1" Type="http://schemas.openxmlformats.org/officeDocument/2006/relationships/printerSettings" Target="../printerSettings/printerSettings57.bin"/></Relationships>
</file>

<file path=xl/worksheets/_rels/sheet128.xml.rels><?xml version="1.0" encoding="UTF-8" standalone="yes"?>
<Relationships xmlns="http://schemas.openxmlformats.org/package/2006/relationships"><Relationship Id="rId2" Type="http://schemas.openxmlformats.org/officeDocument/2006/relationships/table" Target="../tables/table128.xml"/><Relationship Id="rId1" Type="http://schemas.openxmlformats.org/officeDocument/2006/relationships/printerSettings" Target="../printerSettings/printerSettings58.bin"/></Relationships>
</file>

<file path=xl/worksheets/_rels/sheet129.xml.rels><?xml version="1.0" encoding="UTF-8" standalone="yes"?>
<Relationships xmlns="http://schemas.openxmlformats.org/package/2006/relationships"><Relationship Id="rId1" Type="http://schemas.openxmlformats.org/officeDocument/2006/relationships/table" Target="../tables/table129.xml"/></Relationships>
</file>

<file path=xl/worksheets/_rels/sheet13.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printerSettings" Target="../printerSettings/printerSettings13.bin"/></Relationships>
</file>

<file path=xl/worksheets/_rels/sheet130.xml.rels><?xml version="1.0" encoding="UTF-8" standalone="yes"?>
<Relationships xmlns="http://schemas.openxmlformats.org/package/2006/relationships"><Relationship Id="rId1" Type="http://schemas.openxmlformats.org/officeDocument/2006/relationships/table" Target="../tables/table130.xml"/></Relationships>
</file>

<file path=xl/worksheets/_rels/sheet131.xml.rels><?xml version="1.0" encoding="UTF-8" standalone="yes"?>
<Relationships xmlns="http://schemas.openxmlformats.org/package/2006/relationships"><Relationship Id="rId1" Type="http://schemas.openxmlformats.org/officeDocument/2006/relationships/table" Target="../tables/table131.xml"/></Relationships>
</file>

<file path=xl/worksheets/_rels/sheet132.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table" Target="../tables/table132.xml"/><Relationship Id="rId1" Type="http://schemas.openxmlformats.org/officeDocument/2006/relationships/vmlDrawing" Target="../drawings/vmlDrawing12.vml"/></Relationships>
</file>

<file path=xl/worksheets/_rels/sheet133.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table" Target="../tables/table133.xml"/><Relationship Id="rId1" Type="http://schemas.openxmlformats.org/officeDocument/2006/relationships/vmlDrawing" Target="../drawings/vmlDrawing13.vml"/></Relationships>
</file>

<file path=xl/worksheets/_rels/sheet134.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table" Target="../tables/table134.xml"/><Relationship Id="rId1" Type="http://schemas.openxmlformats.org/officeDocument/2006/relationships/vmlDrawing" Target="../drawings/vmlDrawing14.vml"/></Relationships>
</file>

<file path=xl/worksheets/_rels/sheet135.xml.rels><?xml version="1.0" encoding="UTF-8" standalone="yes"?>
<Relationships xmlns="http://schemas.openxmlformats.org/package/2006/relationships"><Relationship Id="rId1" Type="http://schemas.openxmlformats.org/officeDocument/2006/relationships/table" Target="../tables/table135.xml"/></Relationships>
</file>

<file path=xl/worksheets/_rels/sheet136.xml.rels><?xml version="1.0" encoding="UTF-8" standalone="yes"?>
<Relationships xmlns="http://schemas.openxmlformats.org/package/2006/relationships"><Relationship Id="rId2" Type="http://schemas.openxmlformats.org/officeDocument/2006/relationships/table" Target="../tables/table136.xml"/><Relationship Id="rId1" Type="http://schemas.openxmlformats.org/officeDocument/2006/relationships/printerSettings" Target="../printerSettings/printerSettings59.bin"/></Relationships>
</file>

<file path=xl/worksheets/_rels/sheet137.xml.rels><?xml version="1.0" encoding="UTF-8" standalone="yes"?>
<Relationships xmlns="http://schemas.openxmlformats.org/package/2006/relationships"><Relationship Id="rId2" Type="http://schemas.openxmlformats.org/officeDocument/2006/relationships/table" Target="../tables/table137.xml"/><Relationship Id="rId1" Type="http://schemas.openxmlformats.org/officeDocument/2006/relationships/printerSettings" Target="../printerSettings/printerSettings60.bin"/></Relationships>
</file>

<file path=xl/worksheets/_rels/sheet138.xml.rels><?xml version="1.0" encoding="UTF-8" standalone="yes"?>
<Relationships xmlns="http://schemas.openxmlformats.org/package/2006/relationships"><Relationship Id="rId2" Type="http://schemas.openxmlformats.org/officeDocument/2006/relationships/table" Target="../tables/table138.xml"/><Relationship Id="rId1" Type="http://schemas.openxmlformats.org/officeDocument/2006/relationships/printerSettings" Target="../printerSettings/printerSettings61.bin"/></Relationships>
</file>

<file path=xl/worksheets/_rels/sheet139.xml.rels><?xml version="1.0" encoding="UTF-8" standalone="yes"?>
<Relationships xmlns="http://schemas.openxmlformats.org/package/2006/relationships"><Relationship Id="rId2" Type="http://schemas.openxmlformats.org/officeDocument/2006/relationships/table" Target="../tables/table139.xml"/><Relationship Id="rId1" Type="http://schemas.openxmlformats.org/officeDocument/2006/relationships/printerSettings" Target="../printerSettings/printerSettings62.bin"/></Relationships>
</file>

<file path=xl/worksheets/_rels/sheet14.xml.rels><?xml version="1.0" encoding="UTF-8" standalone="yes"?>
<Relationships xmlns="http://schemas.openxmlformats.org/package/2006/relationships"><Relationship Id="rId2" Type="http://schemas.openxmlformats.org/officeDocument/2006/relationships/table" Target="../tables/table14.xml"/><Relationship Id="rId1" Type="http://schemas.openxmlformats.org/officeDocument/2006/relationships/printerSettings" Target="../printerSettings/printerSettings14.bin"/></Relationships>
</file>

<file path=xl/worksheets/_rels/sheet140.xml.rels><?xml version="1.0" encoding="UTF-8" standalone="yes"?>
<Relationships xmlns="http://schemas.openxmlformats.org/package/2006/relationships"><Relationship Id="rId2" Type="http://schemas.openxmlformats.org/officeDocument/2006/relationships/table" Target="../tables/table140.xml"/><Relationship Id="rId1" Type="http://schemas.openxmlformats.org/officeDocument/2006/relationships/printerSettings" Target="../printerSettings/printerSettings63.bin"/></Relationships>
</file>

<file path=xl/worksheets/_rels/sheet141.xml.rels><?xml version="1.0" encoding="UTF-8" standalone="yes"?>
<Relationships xmlns="http://schemas.openxmlformats.org/package/2006/relationships"><Relationship Id="rId2" Type="http://schemas.openxmlformats.org/officeDocument/2006/relationships/table" Target="../tables/table141.xml"/><Relationship Id="rId1" Type="http://schemas.openxmlformats.org/officeDocument/2006/relationships/printerSettings" Target="../printerSettings/printerSettings64.bin"/></Relationships>
</file>

<file path=xl/worksheets/_rels/sheet142.xml.rels><?xml version="1.0" encoding="UTF-8" standalone="yes"?>
<Relationships xmlns="http://schemas.openxmlformats.org/package/2006/relationships"><Relationship Id="rId2" Type="http://schemas.openxmlformats.org/officeDocument/2006/relationships/table" Target="../tables/table142.xml"/><Relationship Id="rId1" Type="http://schemas.openxmlformats.org/officeDocument/2006/relationships/printerSettings" Target="../printerSettings/printerSettings65.bin"/></Relationships>
</file>

<file path=xl/worksheets/_rels/sheet143.xml.rels><?xml version="1.0" encoding="UTF-8" standalone="yes"?>
<Relationships xmlns="http://schemas.openxmlformats.org/package/2006/relationships"><Relationship Id="rId2" Type="http://schemas.openxmlformats.org/officeDocument/2006/relationships/table" Target="../tables/table143.xml"/><Relationship Id="rId1" Type="http://schemas.openxmlformats.org/officeDocument/2006/relationships/printerSettings" Target="../printerSettings/printerSettings66.bin"/></Relationships>
</file>

<file path=xl/worksheets/_rels/sheet144.xml.rels><?xml version="1.0" encoding="UTF-8" standalone="yes"?>
<Relationships xmlns="http://schemas.openxmlformats.org/package/2006/relationships"><Relationship Id="rId2" Type="http://schemas.openxmlformats.org/officeDocument/2006/relationships/table" Target="../tables/table144.xml"/><Relationship Id="rId1" Type="http://schemas.openxmlformats.org/officeDocument/2006/relationships/printerSettings" Target="../printerSettings/printerSettings67.bin"/></Relationships>
</file>

<file path=xl/worksheets/_rels/sheet145.xml.rels><?xml version="1.0" encoding="UTF-8" standalone="yes"?>
<Relationships xmlns="http://schemas.openxmlformats.org/package/2006/relationships"><Relationship Id="rId2" Type="http://schemas.openxmlformats.org/officeDocument/2006/relationships/table" Target="../tables/table145.xml"/><Relationship Id="rId1" Type="http://schemas.openxmlformats.org/officeDocument/2006/relationships/printerSettings" Target="../printerSettings/printerSettings68.bin"/></Relationships>
</file>

<file path=xl/worksheets/_rels/sheet146.xml.rels><?xml version="1.0" encoding="UTF-8" standalone="yes"?>
<Relationships xmlns="http://schemas.openxmlformats.org/package/2006/relationships"><Relationship Id="rId2" Type="http://schemas.openxmlformats.org/officeDocument/2006/relationships/table" Target="../tables/table146.xml"/><Relationship Id="rId1" Type="http://schemas.openxmlformats.org/officeDocument/2006/relationships/printerSettings" Target="../printerSettings/printerSettings69.bin"/></Relationships>
</file>

<file path=xl/worksheets/_rels/sheet147.xml.rels><?xml version="1.0" encoding="UTF-8" standalone="yes"?>
<Relationships xmlns="http://schemas.openxmlformats.org/package/2006/relationships"><Relationship Id="rId2" Type="http://schemas.openxmlformats.org/officeDocument/2006/relationships/table" Target="../tables/table147.xml"/><Relationship Id="rId1" Type="http://schemas.openxmlformats.org/officeDocument/2006/relationships/printerSettings" Target="../printerSettings/printerSettings70.bin"/></Relationships>
</file>

<file path=xl/worksheets/_rels/sheet148.xml.rels><?xml version="1.0" encoding="UTF-8" standalone="yes"?>
<Relationships xmlns="http://schemas.openxmlformats.org/package/2006/relationships"><Relationship Id="rId2" Type="http://schemas.openxmlformats.org/officeDocument/2006/relationships/table" Target="../tables/table148.xml"/><Relationship Id="rId1" Type="http://schemas.openxmlformats.org/officeDocument/2006/relationships/printerSettings" Target="../printerSettings/printerSettings71.bin"/></Relationships>
</file>

<file path=xl/worksheets/_rels/sheet149.xml.rels><?xml version="1.0" encoding="UTF-8" standalone="yes"?>
<Relationships xmlns="http://schemas.openxmlformats.org/package/2006/relationships"><Relationship Id="rId2" Type="http://schemas.openxmlformats.org/officeDocument/2006/relationships/table" Target="../tables/table149.xml"/><Relationship Id="rId1" Type="http://schemas.openxmlformats.org/officeDocument/2006/relationships/printerSettings" Target="../printerSettings/printerSettings72.bin"/></Relationships>
</file>

<file path=xl/worksheets/_rels/sheet15.xml.rels><?xml version="1.0" encoding="UTF-8" standalone="yes"?>
<Relationships xmlns="http://schemas.openxmlformats.org/package/2006/relationships"><Relationship Id="rId2" Type="http://schemas.openxmlformats.org/officeDocument/2006/relationships/table" Target="../tables/table15.xml"/><Relationship Id="rId1" Type="http://schemas.openxmlformats.org/officeDocument/2006/relationships/printerSettings" Target="../printerSettings/printerSettings15.bin"/></Relationships>
</file>

<file path=xl/worksheets/_rels/sheet150.xml.rels><?xml version="1.0" encoding="UTF-8" standalone="yes"?>
<Relationships xmlns="http://schemas.openxmlformats.org/package/2006/relationships"><Relationship Id="rId2" Type="http://schemas.openxmlformats.org/officeDocument/2006/relationships/table" Target="../tables/table150.xml"/><Relationship Id="rId1" Type="http://schemas.openxmlformats.org/officeDocument/2006/relationships/printerSettings" Target="../printerSettings/printerSettings73.bin"/></Relationships>
</file>

<file path=xl/worksheets/_rels/sheet151.xml.rels><?xml version="1.0" encoding="UTF-8" standalone="yes"?>
<Relationships xmlns="http://schemas.openxmlformats.org/package/2006/relationships"><Relationship Id="rId2" Type="http://schemas.openxmlformats.org/officeDocument/2006/relationships/table" Target="../tables/table151.xml"/><Relationship Id="rId1" Type="http://schemas.openxmlformats.org/officeDocument/2006/relationships/printerSettings" Target="../printerSettings/printerSettings74.bin"/></Relationships>
</file>

<file path=xl/worksheets/_rels/sheet152.xml.rels><?xml version="1.0" encoding="UTF-8" standalone="yes"?>
<Relationships xmlns="http://schemas.openxmlformats.org/package/2006/relationships"><Relationship Id="rId2" Type="http://schemas.openxmlformats.org/officeDocument/2006/relationships/table" Target="../tables/table152.xml"/><Relationship Id="rId1" Type="http://schemas.openxmlformats.org/officeDocument/2006/relationships/printerSettings" Target="../printerSettings/printerSettings75.bin"/></Relationships>
</file>

<file path=xl/worksheets/_rels/sheet153.xml.rels><?xml version="1.0" encoding="UTF-8" standalone="yes"?>
<Relationships xmlns="http://schemas.openxmlformats.org/package/2006/relationships"><Relationship Id="rId2" Type="http://schemas.openxmlformats.org/officeDocument/2006/relationships/table" Target="../tables/table153.xml"/><Relationship Id="rId1" Type="http://schemas.openxmlformats.org/officeDocument/2006/relationships/printerSettings" Target="../printerSettings/printerSettings76.bin"/></Relationships>
</file>

<file path=xl/worksheets/_rels/sheet154.xml.rels><?xml version="1.0" encoding="UTF-8" standalone="yes"?>
<Relationships xmlns="http://schemas.openxmlformats.org/package/2006/relationships"><Relationship Id="rId2" Type="http://schemas.openxmlformats.org/officeDocument/2006/relationships/table" Target="../tables/table154.xml"/><Relationship Id="rId1" Type="http://schemas.openxmlformats.org/officeDocument/2006/relationships/printerSettings" Target="../printerSettings/printerSettings77.bin"/></Relationships>
</file>

<file path=xl/worksheets/_rels/sheet155.xml.rels><?xml version="1.0" encoding="UTF-8" standalone="yes"?>
<Relationships xmlns="http://schemas.openxmlformats.org/package/2006/relationships"><Relationship Id="rId2" Type="http://schemas.openxmlformats.org/officeDocument/2006/relationships/table" Target="../tables/table155.xml"/><Relationship Id="rId1" Type="http://schemas.openxmlformats.org/officeDocument/2006/relationships/printerSettings" Target="../printerSettings/printerSettings78.bin"/></Relationships>
</file>

<file path=xl/worksheets/_rels/sheet156.xml.rels><?xml version="1.0" encoding="UTF-8" standalone="yes"?>
<Relationships xmlns="http://schemas.openxmlformats.org/package/2006/relationships"><Relationship Id="rId2" Type="http://schemas.openxmlformats.org/officeDocument/2006/relationships/table" Target="../tables/table156.xml"/><Relationship Id="rId1" Type="http://schemas.openxmlformats.org/officeDocument/2006/relationships/printerSettings" Target="../printerSettings/printerSettings79.bin"/></Relationships>
</file>

<file path=xl/worksheets/_rels/sheet157.xml.rels><?xml version="1.0" encoding="UTF-8" standalone="yes"?>
<Relationships xmlns="http://schemas.openxmlformats.org/package/2006/relationships"><Relationship Id="rId2" Type="http://schemas.openxmlformats.org/officeDocument/2006/relationships/table" Target="../tables/table157.xml"/><Relationship Id="rId1" Type="http://schemas.openxmlformats.org/officeDocument/2006/relationships/printerSettings" Target="../printerSettings/printerSettings80.bin"/></Relationships>
</file>

<file path=xl/worksheets/_rels/sheet158.xml.rels><?xml version="1.0" encoding="UTF-8" standalone="yes"?>
<Relationships xmlns="http://schemas.openxmlformats.org/package/2006/relationships"><Relationship Id="rId2" Type="http://schemas.openxmlformats.org/officeDocument/2006/relationships/table" Target="../tables/table158.xml"/><Relationship Id="rId1" Type="http://schemas.openxmlformats.org/officeDocument/2006/relationships/printerSettings" Target="../printerSettings/printerSettings81.bin"/></Relationships>
</file>

<file path=xl/worksheets/_rels/sheet159.xml.rels><?xml version="1.0" encoding="UTF-8" standalone="yes"?>
<Relationships xmlns="http://schemas.openxmlformats.org/package/2006/relationships"><Relationship Id="rId2" Type="http://schemas.openxmlformats.org/officeDocument/2006/relationships/table" Target="../tables/table159.xml"/><Relationship Id="rId1" Type="http://schemas.openxmlformats.org/officeDocument/2006/relationships/printerSettings" Target="../printerSettings/printerSettings82.bin"/></Relationships>
</file>

<file path=xl/worksheets/_rels/sheet16.xml.rels><?xml version="1.0" encoding="UTF-8" standalone="yes"?>
<Relationships xmlns="http://schemas.openxmlformats.org/package/2006/relationships"><Relationship Id="rId3" Type="http://schemas.openxmlformats.org/officeDocument/2006/relationships/table" Target="../tables/table16.xml"/><Relationship Id="rId2" Type="http://schemas.openxmlformats.org/officeDocument/2006/relationships/vmlDrawing" Target="../drawings/vmlDrawing2.vml"/><Relationship Id="rId1" Type="http://schemas.openxmlformats.org/officeDocument/2006/relationships/printerSettings" Target="../printerSettings/printerSettings16.bin"/><Relationship Id="rId4" Type="http://schemas.openxmlformats.org/officeDocument/2006/relationships/comments" Target="../comments2.xml"/></Relationships>
</file>

<file path=xl/worksheets/_rels/sheet160.xml.rels><?xml version="1.0" encoding="UTF-8" standalone="yes"?>
<Relationships xmlns="http://schemas.openxmlformats.org/package/2006/relationships"><Relationship Id="rId2" Type="http://schemas.openxmlformats.org/officeDocument/2006/relationships/table" Target="../tables/table160.xml"/><Relationship Id="rId1" Type="http://schemas.openxmlformats.org/officeDocument/2006/relationships/printerSettings" Target="../printerSettings/printerSettings83.bin"/></Relationships>
</file>

<file path=xl/worksheets/_rels/sheet161.xml.rels><?xml version="1.0" encoding="UTF-8" standalone="yes"?>
<Relationships xmlns="http://schemas.openxmlformats.org/package/2006/relationships"><Relationship Id="rId2" Type="http://schemas.openxmlformats.org/officeDocument/2006/relationships/table" Target="../tables/table161.xml"/><Relationship Id="rId1" Type="http://schemas.openxmlformats.org/officeDocument/2006/relationships/printerSettings" Target="../printerSettings/printerSettings84.bin"/></Relationships>
</file>

<file path=xl/worksheets/_rels/sheet162.xml.rels><?xml version="1.0" encoding="UTF-8" standalone="yes"?>
<Relationships xmlns="http://schemas.openxmlformats.org/package/2006/relationships"><Relationship Id="rId2" Type="http://schemas.openxmlformats.org/officeDocument/2006/relationships/table" Target="../tables/table162.xml"/><Relationship Id="rId1" Type="http://schemas.openxmlformats.org/officeDocument/2006/relationships/printerSettings" Target="../printerSettings/printerSettings85.bin"/></Relationships>
</file>

<file path=xl/worksheets/_rels/sheet163.xml.rels><?xml version="1.0" encoding="UTF-8" standalone="yes"?>
<Relationships xmlns="http://schemas.openxmlformats.org/package/2006/relationships"><Relationship Id="rId2" Type="http://schemas.openxmlformats.org/officeDocument/2006/relationships/table" Target="../tables/table163.xml"/><Relationship Id="rId1" Type="http://schemas.openxmlformats.org/officeDocument/2006/relationships/printerSettings" Target="../printerSettings/printerSettings86.bin"/></Relationships>
</file>

<file path=xl/worksheets/_rels/sheet164.xml.rels><?xml version="1.0" encoding="UTF-8" standalone="yes"?>
<Relationships xmlns="http://schemas.openxmlformats.org/package/2006/relationships"><Relationship Id="rId2" Type="http://schemas.openxmlformats.org/officeDocument/2006/relationships/table" Target="../tables/table164.xml"/><Relationship Id="rId1" Type="http://schemas.openxmlformats.org/officeDocument/2006/relationships/printerSettings" Target="../printerSettings/printerSettings87.bin"/></Relationships>
</file>

<file path=xl/worksheets/_rels/sheet165.xml.rels><?xml version="1.0" encoding="UTF-8" standalone="yes"?>
<Relationships xmlns="http://schemas.openxmlformats.org/package/2006/relationships"><Relationship Id="rId1" Type="http://schemas.openxmlformats.org/officeDocument/2006/relationships/table" Target="../tables/table165.xml"/></Relationships>
</file>

<file path=xl/worksheets/_rels/sheet166.xml.rels><?xml version="1.0" encoding="UTF-8" standalone="yes"?>
<Relationships xmlns="http://schemas.openxmlformats.org/package/2006/relationships"><Relationship Id="rId2" Type="http://schemas.openxmlformats.org/officeDocument/2006/relationships/table" Target="../tables/table166.xml"/><Relationship Id="rId1" Type="http://schemas.openxmlformats.org/officeDocument/2006/relationships/printerSettings" Target="../printerSettings/printerSettings88.bin"/></Relationships>
</file>

<file path=xl/worksheets/_rels/sheet167.xml.rels><?xml version="1.0" encoding="UTF-8" standalone="yes"?>
<Relationships xmlns="http://schemas.openxmlformats.org/package/2006/relationships"><Relationship Id="rId2" Type="http://schemas.openxmlformats.org/officeDocument/2006/relationships/table" Target="../tables/table167.xml"/><Relationship Id="rId1" Type="http://schemas.openxmlformats.org/officeDocument/2006/relationships/printerSettings" Target="../printerSettings/printerSettings89.bin"/></Relationships>
</file>

<file path=xl/worksheets/_rels/sheet168.xml.rels><?xml version="1.0" encoding="UTF-8" standalone="yes"?>
<Relationships xmlns="http://schemas.openxmlformats.org/package/2006/relationships"><Relationship Id="rId2" Type="http://schemas.openxmlformats.org/officeDocument/2006/relationships/table" Target="../tables/table168.xml"/><Relationship Id="rId1" Type="http://schemas.openxmlformats.org/officeDocument/2006/relationships/printerSettings" Target="../printerSettings/printerSettings90.bin"/></Relationships>
</file>

<file path=xl/worksheets/_rels/sheet169.xml.rels><?xml version="1.0" encoding="UTF-8" standalone="yes"?>
<Relationships xmlns="http://schemas.openxmlformats.org/package/2006/relationships"><Relationship Id="rId2" Type="http://schemas.openxmlformats.org/officeDocument/2006/relationships/table" Target="../tables/table169.xml"/><Relationship Id="rId1" Type="http://schemas.openxmlformats.org/officeDocument/2006/relationships/printerSettings" Target="../printerSettings/printerSettings91.bin"/></Relationships>
</file>

<file path=xl/worksheets/_rels/sheet17.xml.rels><?xml version="1.0" encoding="UTF-8" standalone="yes"?>
<Relationships xmlns="http://schemas.openxmlformats.org/package/2006/relationships"><Relationship Id="rId2" Type="http://schemas.openxmlformats.org/officeDocument/2006/relationships/table" Target="../tables/table17.xml"/><Relationship Id="rId1" Type="http://schemas.openxmlformats.org/officeDocument/2006/relationships/printerSettings" Target="../printerSettings/printerSettings17.bin"/></Relationships>
</file>

<file path=xl/worksheets/_rels/sheet170.xml.rels><?xml version="1.0" encoding="UTF-8" standalone="yes"?>
<Relationships xmlns="http://schemas.openxmlformats.org/package/2006/relationships"><Relationship Id="rId2" Type="http://schemas.openxmlformats.org/officeDocument/2006/relationships/table" Target="../tables/table170.xml"/><Relationship Id="rId1" Type="http://schemas.openxmlformats.org/officeDocument/2006/relationships/printerSettings" Target="../printerSettings/printerSettings92.bin"/></Relationships>
</file>

<file path=xl/worksheets/_rels/sheet171.xml.rels><?xml version="1.0" encoding="UTF-8" standalone="yes"?>
<Relationships xmlns="http://schemas.openxmlformats.org/package/2006/relationships"><Relationship Id="rId2" Type="http://schemas.openxmlformats.org/officeDocument/2006/relationships/table" Target="../tables/table171.xml"/><Relationship Id="rId1" Type="http://schemas.openxmlformats.org/officeDocument/2006/relationships/printerSettings" Target="../printerSettings/printerSettings93.bin"/></Relationships>
</file>

<file path=xl/worksheets/_rels/sheet172.xml.rels><?xml version="1.0" encoding="UTF-8" standalone="yes"?>
<Relationships xmlns="http://schemas.openxmlformats.org/package/2006/relationships"><Relationship Id="rId2" Type="http://schemas.openxmlformats.org/officeDocument/2006/relationships/table" Target="../tables/table172.xml"/><Relationship Id="rId1" Type="http://schemas.openxmlformats.org/officeDocument/2006/relationships/printerSettings" Target="../printerSettings/printerSettings94.bin"/></Relationships>
</file>

<file path=xl/worksheets/_rels/sheet173.xml.rels><?xml version="1.0" encoding="UTF-8" standalone="yes"?>
<Relationships xmlns="http://schemas.openxmlformats.org/package/2006/relationships"><Relationship Id="rId2" Type="http://schemas.openxmlformats.org/officeDocument/2006/relationships/table" Target="../tables/table173.xml"/><Relationship Id="rId1" Type="http://schemas.openxmlformats.org/officeDocument/2006/relationships/printerSettings" Target="../printerSettings/printerSettings95.bin"/></Relationships>
</file>

<file path=xl/worksheets/_rels/sheet174.xml.rels><?xml version="1.0" encoding="UTF-8" standalone="yes"?>
<Relationships xmlns="http://schemas.openxmlformats.org/package/2006/relationships"><Relationship Id="rId2" Type="http://schemas.openxmlformats.org/officeDocument/2006/relationships/table" Target="../tables/table174.xml"/><Relationship Id="rId1" Type="http://schemas.openxmlformats.org/officeDocument/2006/relationships/printerSettings" Target="../printerSettings/printerSettings96.bin"/></Relationships>
</file>

<file path=xl/worksheets/_rels/sheet175.xml.rels><?xml version="1.0" encoding="UTF-8" standalone="yes"?>
<Relationships xmlns="http://schemas.openxmlformats.org/package/2006/relationships"><Relationship Id="rId2" Type="http://schemas.openxmlformats.org/officeDocument/2006/relationships/table" Target="../tables/table175.xml"/><Relationship Id="rId1" Type="http://schemas.openxmlformats.org/officeDocument/2006/relationships/printerSettings" Target="../printerSettings/printerSettings97.bin"/></Relationships>
</file>

<file path=xl/worksheets/_rels/sheet176.xml.rels><?xml version="1.0" encoding="UTF-8" standalone="yes"?>
<Relationships xmlns="http://schemas.openxmlformats.org/package/2006/relationships"><Relationship Id="rId1" Type="http://schemas.openxmlformats.org/officeDocument/2006/relationships/table" Target="../tables/table176.xml"/></Relationships>
</file>

<file path=xl/worksheets/_rels/sheet177.xml.rels><?xml version="1.0" encoding="UTF-8" standalone="yes"?>
<Relationships xmlns="http://schemas.openxmlformats.org/package/2006/relationships"><Relationship Id="rId1" Type="http://schemas.openxmlformats.org/officeDocument/2006/relationships/table" Target="../tables/table177.xml"/></Relationships>
</file>

<file path=xl/worksheets/_rels/sheet178.xml.rels><?xml version="1.0" encoding="UTF-8" standalone="yes"?>
<Relationships xmlns="http://schemas.openxmlformats.org/package/2006/relationships"><Relationship Id="rId1" Type="http://schemas.openxmlformats.org/officeDocument/2006/relationships/table" Target="../tables/table178.xml"/></Relationships>
</file>

<file path=xl/worksheets/_rels/sheet179.xml.rels><?xml version="1.0" encoding="UTF-8" standalone="yes"?>
<Relationships xmlns="http://schemas.openxmlformats.org/package/2006/relationships"><Relationship Id="rId1" Type="http://schemas.openxmlformats.org/officeDocument/2006/relationships/table" Target="../tables/table179.xml"/></Relationships>
</file>

<file path=xl/worksheets/_rels/sheet18.xml.rels><?xml version="1.0" encoding="UTF-8" standalone="yes"?>
<Relationships xmlns="http://schemas.openxmlformats.org/package/2006/relationships"><Relationship Id="rId2" Type="http://schemas.openxmlformats.org/officeDocument/2006/relationships/table" Target="../tables/table18.xml"/><Relationship Id="rId1" Type="http://schemas.openxmlformats.org/officeDocument/2006/relationships/printerSettings" Target="../printerSettings/printerSettings18.bin"/></Relationships>
</file>

<file path=xl/worksheets/_rels/sheet180.xml.rels><?xml version="1.0" encoding="UTF-8" standalone="yes"?>
<Relationships xmlns="http://schemas.openxmlformats.org/package/2006/relationships"><Relationship Id="rId2" Type="http://schemas.openxmlformats.org/officeDocument/2006/relationships/table" Target="../tables/table180.xml"/><Relationship Id="rId1" Type="http://schemas.openxmlformats.org/officeDocument/2006/relationships/printerSettings" Target="../printerSettings/printerSettings98.bin"/></Relationships>
</file>

<file path=xl/worksheets/_rels/sheet181.xml.rels><?xml version="1.0" encoding="UTF-8" standalone="yes"?>
<Relationships xmlns="http://schemas.openxmlformats.org/package/2006/relationships"><Relationship Id="rId2" Type="http://schemas.openxmlformats.org/officeDocument/2006/relationships/table" Target="../tables/table181.xml"/><Relationship Id="rId1" Type="http://schemas.openxmlformats.org/officeDocument/2006/relationships/printerSettings" Target="../printerSettings/printerSettings99.bin"/></Relationships>
</file>

<file path=xl/worksheets/_rels/sheet182.xml.rels><?xml version="1.0" encoding="UTF-8" standalone="yes"?>
<Relationships xmlns="http://schemas.openxmlformats.org/package/2006/relationships"><Relationship Id="rId1" Type="http://schemas.openxmlformats.org/officeDocument/2006/relationships/table" Target="../tables/table182.xml"/></Relationships>
</file>

<file path=xl/worksheets/_rels/sheet183.xml.rels><?xml version="1.0" encoding="UTF-8" standalone="yes"?>
<Relationships xmlns="http://schemas.openxmlformats.org/package/2006/relationships"><Relationship Id="rId1" Type="http://schemas.openxmlformats.org/officeDocument/2006/relationships/table" Target="../tables/table183.xml"/></Relationships>
</file>

<file path=xl/worksheets/_rels/sheet184.xml.rels><?xml version="1.0" encoding="UTF-8" standalone="yes"?>
<Relationships xmlns="http://schemas.openxmlformats.org/package/2006/relationships"><Relationship Id="rId1" Type="http://schemas.openxmlformats.org/officeDocument/2006/relationships/table" Target="../tables/table184.xml"/></Relationships>
</file>

<file path=xl/worksheets/_rels/sheet185.xml.rels><?xml version="1.0" encoding="UTF-8" standalone="yes"?>
<Relationships xmlns="http://schemas.openxmlformats.org/package/2006/relationships"><Relationship Id="rId1" Type="http://schemas.openxmlformats.org/officeDocument/2006/relationships/table" Target="../tables/table185.xml"/></Relationships>
</file>

<file path=xl/worksheets/_rels/sheet186.xml.rels><?xml version="1.0" encoding="UTF-8" standalone="yes"?>
<Relationships xmlns="http://schemas.openxmlformats.org/package/2006/relationships"><Relationship Id="rId1" Type="http://schemas.openxmlformats.org/officeDocument/2006/relationships/table" Target="../tables/table186.xml"/></Relationships>
</file>

<file path=xl/worksheets/_rels/sheet187.xml.rels><?xml version="1.0" encoding="UTF-8" standalone="yes"?>
<Relationships xmlns="http://schemas.openxmlformats.org/package/2006/relationships"><Relationship Id="rId2" Type="http://schemas.openxmlformats.org/officeDocument/2006/relationships/table" Target="../tables/table187.xml"/><Relationship Id="rId1" Type="http://schemas.openxmlformats.org/officeDocument/2006/relationships/printerSettings" Target="../printerSettings/printerSettings100.bin"/></Relationships>
</file>

<file path=xl/worksheets/_rels/sheet188.xml.rels><?xml version="1.0" encoding="UTF-8" standalone="yes"?>
<Relationships xmlns="http://schemas.openxmlformats.org/package/2006/relationships"><Relationship Id="rId2" Type="http://schemas.openxmlformats.org/officeDocument/2006/relationships/table" Target="../tables/table188.xml"/><Relationship Id="rId1" Type="http://schemas.openxmlformats.org/officeDocument/2006/relationships/printerSettings" Target="../printerSettings/printerSettings101.bin"/></Relationships>
</file>

<file path=xl/worksheets/_rels/sheet189.xml.rels><?xml version="1.0" encoding="UTF-8" standalone="yes"?>
<Relationships xmlns="http://schemas.openxmlformats.org/package/2006/relationships"><Relationship Id="rId2" Type="http://schemas.openxmlformats.org/officeDocument/2006/relationships/table" Target="../tables/table189.xml"/><Relationship Id="rId1" Type="http://schemas.openxmlformats.org/officeDocument/2006/relationships/printerSettings" Target="../printerSettings/printerSettings102.bin"/></Relationships>
</file>

<file path=xl/worksheets/_rels/sheet19.xml.rels><?xml version="1.0" encoding="UTF-8" standalone="yes"?>
<Relationships xmlns="http://schemas.openxmlformats.org/package/2006/relationships"><Relationship Id="rId2" Type="http://schemas.openxmlformats.org/officeDocument/2006/relationships/table" Target="../tables/table19.xml"/><Relationship Id="rId1" Type="http://schemas.openxmlformats.org/officeDocument/2006/relationships/printerSettings" Target="../printerSettings/printerSettings19.bin"/></Relationships>
</file>

<file path=xl/worksheets/_rels/sheet190.xml.rels><?xml version="1.0" encoding="UTF-8" standalone="yes"?>
<Relationships xmlns="http://schemas.openxmlformats.org/package/2006/relationships"><Relationship Id="rId2" Type="http://schemas.openxmlformats.org/officeDocument/2006/relationships/table" Target="../tables/table190.xml"/><Relationship Id="rId1" Type="http://schemas.openxmlformats.org/officeDocument/2006/relationships/printerSettings" Target="../printerSettings/printerSettings103.bin"/></Relationships>
</file>

<file path=xl/worksheets/_rels/sheet191.xml.rels><?xml version="1.0" encoding="UTF-8" standalone="yes"?>
<Relationships xmlns="http://schemas.openxmlformats.org/package/2006/relationships"><Relationship Id="rId2" Type="http://schemas.openxmlformats.org/officeDocument/2006/relationships/table" Target="../tables/table191.xml"/><Relationship Id="rId1" Type="http://schemas.openxmlformats.org/officeDocument/2006/relationships/printerSettings" Target="../printerSettings/printerSettings104.bin"/></Relationships>
</file>

<file path=xl/worksheets/_rels/sheet192.xml.rels><?xml version="1.0" encoding="UTF-8" standalone="yes"?>
<Relationships xmlns="http://schemas.openxmlformats.org/package/2006/relationships"><Relationship Id="rId2" Type="http://schemas.openxmlformats.org/officeDocument/2006/relationships/table" Target="../tables/table192.xml"/><Relationship Id="rId1" Type="http://schemas.openxmlformats.org/officeDocument/2006/relationships/printerSettings" Target="../printerSettings/printerSettings105.bin"/></Relationships>
</file>

<file path=xl/worksheets/_rels/sheet193.xml.rels><?xml version="1.0" encoding="UTF-8" standalone="yes"?>
<Relationships xmlns="http://schemas.openxmlformats.org/package/2006/relationships"><Relationship Id="rId2" Type="http://schemas.openxmlformats.org/officeDocument/2006/relationships/table" Target="../tables/table193.xml"/><Relationship Id="rId1" Type="http://schemas.openxmlformats.org/officeDocument/2006/relationships/printerSettings" Target="../printerSettings/printerSettings106.bin"/></Relationships>
</file>

<file path=xl/worksheets/_rels/sheet194.xml.rels><?xml version="1.0" encoding="UTF-8" standalone="yes"?>
<Relationships xmlns="http://schemas.openxmlformats.org/package/2006/relationships"><Relationship Id="rId2" Type="http://schemas.openxmlformats.org/officeDocument/2006/relationships/table" Target="../tables/table194.xml"/><Relationship Id="rId1" Type="http://schemas.openxmlformats.org/officeDocument/2006/relationships/printerSettings" Target="../printerSettings/printerSettings107.bin"/></Relationships>
</file>

<file path=xl/worksheets/_rels/sheet195.xml.rels><?xml version="1.0" encoding="UTF-8" standalone="yes"?>
<Relationships xmlns="http://schemas.openxmlformats.org/package/2006/relationships"><Relationship Id="rId1" Type="http://schemas.openxmlformats.org/officeDocument/2006/relationships/table" Target="../tables/table195.xml"/></Relationships>
</file>

<file path=xl/worksheets/_rels/sheet196.xml.rels><?xml version="1.0" encoding="UTF-8" standalone="yes"?>
<Relationships xmlns="http://schemas.openxmlformats.org/package/2006/relationships"><Relationship Id="rId1" Type="http://schemas.openxmlformats.org/officeDocument/2006/relationships/table" Target="../tables/table196.xml"/></Relationships>
</file>

<file path=xl/worksheets/_rels/sheet197.xml.rels><?xml version="1.0" encoding="UTF-8" standalone="yes"?>
<Relationships xmlns="http://schemas.openxmlformats.org/package/2006/relationships"><Relationship Id="rId1" Type="http://schemas.openxmlformats.org/officeDocument/2006/relationships/table" Target="../tables/table197.xml"/></Relationships>
</file>

<file path=xl/worksheets/_rels/sheet198.xml.rels><?xml version="1.0" encoding="UTF-8" standalone="yes"?>
<Relationships xmlns="http://schemas.openxmlformats.org/package/2006/relationships"><Relationship Id="rId1" Type="http://schemas.openxmlformats.org/officeDocument/2006/relationships/table" Target="../tables/table198.xml"/></Relationships>
</file>

<file path=xl/worksheets/_rels/sheet199.xml.rels><?xml version="1.0" encoding="UTF-8" standalone="yes"?>
<Relationships xmlns="http://schemas.openxmlformats.org/package/2006/relationships"><Relationship Id="rId1" Type="http://schemas.openxmlformats.org/officeDocument/2006/relationships/table" Target="../tables/table199.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table" Target="../tables/table20.xml"/><Relationship Id="rId1" Type="http://schemas.openxmlformats.org/officeDocument/2006/relationships/printerSettings" Target="../printerSettings/printerSettings20.bin"/></Relationships>
</file>

<file path=xl/worksheets/_rels/sheet200.xml.rels><?xml version="1.0" encoding="UTF-8" standalone="yes"?>
<Relationships xmlns="http://schemas.openxmlformats.org/package/2006/relationships"><Relationship Id="rId1" Type="http://schemas.openxmlformats.org/officeDocument/2006/relationships/table" Target="../tables/table200.xml"/></Relationships>
</file>

<file path=xl/worksheets/_rels/sheet201.xml.rels><?xml version="1.0" encoding="UTF-8" standalone="yes"?>
<Relationships xmlns="http://schemas.openxmlformats.org/package/2006/relationships"><Relationship Id="rId1" Type="http://schemas.openxmlformats.org/officeDocument/2006/relationships/table" Target="../tables/table201.xml"/></Relationships>
</file>

<file path=xl/worksheets/_rels/sheet202.xml.rels><?xml version="1.0" encoding="UTF-8" standalone="yes"?>
<Relationships xmlns="http://schemas.openxmlformats.org/package/2006/relationships"><Relationship Id="rId1" Type="http://schemas.openxmlformats.org/officeDocument/2006/relationships/table" Target="../tables/table202.xml"/></Relationships>
</file>

<file path=xl/worksheets/_rels/sheet203.xml.rels><?xml version="1.0" encoding="UTF-8" standalone="yes"?>
<Relationships xmlns="http://schemas.openxmlformats.org/package/2006/relationships"><Relationship Id="rId1" Type="http://schemas.openxmlformats.org/officeDocument/2006/relationships/table" Target="../tables/table203.xml"/></Relationships>
</file>

<file path=xl/worksheets/_rels/sheet204.xml.rels><?xml version="1.0" encoding="UTF-8" standalone="yes"?>
<Relationships xmlns="http://schemas.openxmlformats.org/package/2006/relationships"><Relationship Id="rId1" Type="http://schemas.openxmlformats.org/officeDocument/2006/relationships/table" Target="../tables/table204.xml"/></Relationships>
</file>

<file path=xl/worksheets/_rels/sheet205.xml.rels><?xml version="1.0" encoding="UTF-8" standalone="yes"?>
<Relationships xmlns="http://schemas.openxmlformats.org/package/2006/relationships"><Relationship Id="rId1" Type="http://schemas.openxmlformats.org/officeDocument/2006/relationships/table" Target="../tables/table205.xml"/></Relationships>
</file>

<file path=xl/worksheets/_rels/sheet206.xml.rels><?xml version="1.0" encoding="UTF-8" standalone="yes"?>
<Relationships xmlns="http://schemas.openxmlformats.org/package/2006/relationships"><Relationship Id="rId1" Type="http://schemas.openxmlformats.org/officeDocument/2006/relationships/table" Target="../tables/table206.xml"/></Relationships>
</file>

<file path=xl/worksheets/_rels/sheet207.xml.rels><?xml version="1.0" encoding="UTF-8" standalone="yes"?>
<Relationships xmlns="http://schemas.openxmlformats.org/package/2006/relationships"><Relationship Id="rId2" Type="http://schemas.openxmlformats.org/officeDocument/2006/relationships/table" Target="../tables/table207.xml"/><Relationship Id="rId1" Type="http://schemas.openxmlformats.org/officeDocument/2006/relationships/printerSettings" Target="../printerSettings/printerSettings108.bin"/></Relationships>
</file>

<file path=xl/worksheets/_rels/sheet208.xml.rels><?xml version="1.0" encoding="UTF-8" standalone="yes"?>
<Relationships xmlns="http://schemas.openxmlformats.org/package/2006/relationships"><Relationship Id="rId1" Type="http://schemas.openxmlformats.org/officeDocument/2006/relationships/table" Target="../tables/table208.xml"/></Relationships>
</file>

<file path=xl/worksheets/_rels/sheet209.xml.rels><?xml version="1.0" encoding="UTF-8" standalone="yes"?>
<Relationships xmlns="http://schemas.openxmlformats.org/package/2006/relationships"><Relationship Id="rId1" Type="http://schemas.openxmlformats.org/officeDocument/2006/relationships/table" Target="../tables/table209.xml"/></Relationships>
</file>

<file path=xl/worksheets/_rels/sheet21.xml.rels><?xml version="1.0" encoding="UTF-8" standalone="yes"?>
<Relationships xmlns="http://schemas.openxmlformats.org/package/2006/relationships"><Relationship Id="rId2" Type="http://schemas.openxmlformats.org/officeDocument/2006/relationships/table" Target="../tables/table21.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table" Target="../tables/table22.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table" Target="../tables/table23.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1.xml"/><Relationship Id="rId1" Type="http://schemas.openxmlformats.org/officeDocument/2006/relationships/printerSettings" Target="../printerSettings/printerSettings24.bin"/><Relationship Id="rId6" Type="http://schemas.openxmlformats.org/officeDocument/2006/relationships/table" Target="../tables/table24.xml"/><Relationship Id="rId5" Type="http://schemas.openxmlformats.org/officeDocument/2006/relationships/image" Target="../media/image1.emf"/><Relationship Id="rId4" Type="http://schemas.openxmlformats.org/officeDocument/2006/relationships/oleObject" Target="../embeddings/oleObject1.bin"/></Relationships>
</file>

<file path=xl/worksheets/_rels/sheet25.xml.rels><?xml version="1.0" encoding="UTF-8" standalone="yes"?>
<Relationships xmlns="http://schemas.openxmlformats.org/package/2006/relationships"><Relationship Id="rId2" Type="http://schemas.openxmlformats.org/officeDocument/2006/relationships/table" Target="../tables/table25.x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2" Type="http://schemas.openxmlformats.org/officeDocument/2006/relationships/table" Target="../tables/table26.x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2" Type="http://schemas.openxmlformats.org/officeDocument/2006/relationships/table" Target="../tables/table27.x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2" Type="http://schemas.openxmlformats.org/officeDocument/2006/relationships/table" Target="../tables/table28.xml"/><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2" Type="http://schemas.openxmlformats.org/officeDocument/2006/relationships/table" Target="../tables/table29.xml"/><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table" Target="../tables/table30.xml"/><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2" Type="http://schemas.openxmlformats.org/officeDocument/2006/relationships/table" Target="../tables/table31.xml"/><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1" Type="http://schemas.openxmlformats.org/officeDocument/2006/relationships/table" Target="../tables/table32.xml"/></Relationships>
</file>

<file path=xl/worksheets/_rels/sheet33.xml.rels><?xml version="1.0" encoding="UTF-8" standalone="yes"?>
<Relationships xmlns="http://schemas.openxmlformats.org/package/2006/relationships"><Relationship Id="rId2" Type="http://schemas.openxmlformats.org/officeDocument/2006/relationships/table" Target="../tables/table33.xml"/><Relationship Id="rId1" Type="http://schemas.openxmlformats.org/officeDocument/2006/relationships/printerSettings" Target="../printerSettings/printerSettings32.bin"/></Relationships>
</file>

<file path=xl/worksheets/_rels/sheet34.xml.rels><?xml version="1.0" encoding="UTF-8" standalone="yes"?>
<Relationships xmlns="http://schemas.openxmlformats.org/package/2006/relationships"><Relationship Id="rId2" Type="http://schemas.openxmlformats.org/officeDocument/2006/relationships/table" Target="../tables/table34.xml"/><Relationship Id="rId1" Type="http://schemas.openxmlformats.org/officeDocument/2006/relationships/printerSettings" Target="../printerSettings/printerSettings33.bin"/></Relationships>
</file>

<file path=xl/worksheets/_rels/sheet35.xml.rels><?xml version="1.0" encoding="UTF-8" standalone="yes"?>
<Relationships xmlns="http://schemas.openxmlformats.org/package/2006/relationships"><Relationship Id="rId2" Type="http://schemas.openxmlformats.org/officeDocument/2006/relationships/table" Target="../tables/table35.xml"/><Relationship Id="rId1" Type="http://schemas.openxmlformats.org/officeDocument/2006/relationships/printerSettings" Target="../printerSettings/printerSettings34.bin"/></Relationships>
</file>

<file path=xl/worksheets/_rels/sheet36.xml.rels><?xml version="1.0" encoding="UTF-8" standalone="yes"?>
<Relationships xmlns="http://schemas.openxmlformats.org/package/2006/relationships"><Relationship Id="rId1" Type="http://schemas.openxmlformats.org/officeDocument/2006/relationships/table" Target="../tables/table36.xml"/></Relationships>
</file>

<file path=xl/worksheets/_rels/sheet37.xml.rels><?xml version="1.0" encoding="UTF-8" standalone="yes"?>
<Relationships xmlns="http://schemas.openxmlformats.org/package/2006/relationships"><Relationship Id="rId1" Type="http://schemas.openxmlformats.org/officeDocument/2006/relationships/table" Target="../tables/table37.xml"/></Relationships>
</file>

<file path=xl/worksheets/_rels/sheet38.xml.rels><?xml version="1.0" encoding="UTF-8" standalone="yes"?>
<Relationships xmlns="http://schemas.openxmlformats.org/package/2006/relationships"><Relationship Id="rId2" Type="http://schemas.openxmlformats.org/officeDocument/2006/relationships/table" Target="../tables/table38.xml"/><Relationship Id="rId1" Type="http://schemas.openxmlformats.org/officeDocument/2006/relationships/printerSettings" Target="../printerSettings/printerSettings35.bin"/></Relationships>
</file>

<file path=xl/worksheets/_rels/sheet39.xml.rels><?xml version="1.0" encoding="UTF-8" standalone="yes"?>
<Relationships xmlns="http://schemas.openxmlformats.org/package/2006/relationships"><Relationship Id="rId2" Type="http://schemas.openxmlformats.org/officeDocument/2006/relationships/table" Target="../tables/table39.xml"/><Relationship Id="rId1" Type="http://schemas.openxmlformats.org/officeDocument/2006/relationships/printerSettings" Target="../printerSettings/printerSettings36.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table" Target="../tables/table40.xml"/><Relationship Id="rId1" Type="http://schemas.openxmlformats.org/officeDocument/2006/relationships/vmlDrawing" Target="../drawings/vmlDrawing4.vml"/></Relationships>
</file>

<file path=xl/worksheets/_rels/sheet41.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table" Target="../tables/table41.xml"/><Relationship Id="rId1" Type="http://schemas.openxmlformats.org/officeDocument/2006/relationships/vmlDrawing" Target="../drawings/vmlDrawing5.vml"/></Relationships>
</file>

<file path=xl/worksheets/_rels/sheet42.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table" Target="../tables/table42.xml"/><Relationship Id="rId1" Type="http://schemas.openxmlformats.org/officeDocument/2006/relationships/vmlDrawing" Target="../drawings/vmlDrawing6.vml"/></Relationships>
</file>

<file path=xl/worksheets/_rels/sheet43.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table" Target="../tables/table43.xml"/><Relationship Id="rId1" Type="http://schemas.openxmlformats.org/officeDocument/2006/relationships/vmlDrawing" Target="../drawings/vmlDrawing7.vml"/></Relationships>
</file>

<file path=xl/worksheets/_rels/sheet44.xml.rels><?xml version="1.0" encoding="UTF-8" standalone="yes"?>
<Relationships xmlns="http://schemas.openxmlformats.org/package/2006/relationships"><Relationship Id="rId1" Type="http://schemas.openxmlformats.org/officeDocument/2006/relationships/table" Target="../tables/table44.xml"/></Relationships>
</file>

<file path=xl/worksheets/_rels/sheet45.xml.rels><?xml version="1.0" encoding="UTF-8" standalone="yes"?>
<Relationships xmlns="http://schemas.openxmlformats.org/package/2006/relationships"><Relationship Id="rId1" Type="http://schemas.openxmlformats.org/officeDocument/2006/relationships/table" Target="../tables/table45.xml"/></Relationships>
</file>

<file path=xl/worksheets/_rels/sheet46.xml.rels><?xml version="1.0" encoding="UTF-8" standalone="yes"?>
<Relationships xmlns="http://schemas.openxmlformats.org/package/2006/relationships"><Relationship Id="rId1" Type="http://schemas.openxmlformats.org/officeDocument/2006/relationships/table" Target="../tables/table46.xml"/></Relationships>
</file>

<file path=xl/worksheets/_rels/sheet47.xml.rels><?xml version="1.0" encoding="UTF-8" standalone="yes"?>
<Relationships xmlns="http://schemas.openxmlformats.org/package/2006/relationships"><Relationship Id="rId1" Type="http://schemas.openxmlformats.org/officeDocument/2006/relationships/table" Target="../tables/table47.xml"/></Relationships>
</file>

<file path=xl/worksheets/_rels/sheet48.xml.rels><?xml version="1.0" encoding="UTF-8" standalone="yes"?>
<Relationships xmlns="http://schemas.openxmlformats.org/package/2006/relationships"><Relationship Id="rId1" Type="http://schemas.openxmlformats.org/officeDocument/2006/relationships/table" Target="../tables/table48.xml"/></Relationships>
</file>

<file path=xl/worksheets/_rels/sheet49.xml.rels><?xml version="1.0" encoding="UTF-8" standalone="yes"?>
<Relationships xmlns="http://schemas.openxmlformats.org/package/2006/relationships"><Relationship Id="rId1" Type="http://schemas.openxmlformats.org/officeDocument/2006/relationships/table" Target="../tables/table49.xml"/></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1" Type="http://schemas.openxmlformats.org/officeDocument/2006/relationships/table" Target="../tables/table50.xml"/></Relationships>
</file>

<file path=xl/worksheets/_rels/sheet51.xml.rels><?xml version="1.0" encoding="UTF-8" standalone="yes"?>
<Relationships xmlns="http://schemas.openxmlformats.org/package/2006/relationships"><Relationship Id="rId1" Type="http://schemas.openxmlformats.org/officeDocument/2006/relationships/table" Target="../tables/table51.xml"/></Relationships>
</file>

<file path=xl/worksheets/_rels/sheet52.xml.rels><?xml version="1.0" encoding="UTF-8" standalone="yes"?>
<Relationships xmlns="http://schemas.openxmlformats.org/package/2006/relationships"><Relationship Id="rId1" Type="http://schemas.openxmlformats.org/officeDocument/2006/relationships/table" Target="../tables/table52.xml"/></Relationships>
</file>

<file path=xl/worksheets/_rels/sheet53.xml.rels><?xml version="1.0" encoding="UTF-8" standalone="yes"?>
<Relationships xmlns="http://schemas.openxmlformats.org/package/2006/relationships"><Relationship Id="rId1" Type="http://schemas.openxmlformats.org/officeDocument/2006/relationships/table" Target="../tables/table53.xml"/></Relationships>
</file>

<file path=xl/worksheets/_rels/sheet54.xml.rels><?xml version="1.0" encoding="UTF-8" standalone="yes"?>
<Relationships xmlns="http://schemas.openxmlformats.org/package/2006/relationships"><Relationship Id="rId1" Type="http://schemas.openxmlformats.org/officeDocument/2006/relationships/table" Target="../tables/table54.xml"/></Relationships>
</file>

<file path=xl/worksheets/_rels/sheet55.xml.rels><?xml version="1.0" encoding="UTF-8" standalone="yes"?>
<Relationships xmlns="http://schemas.openxmlformats.org/package/2006/relationships"><Relationship Id="rId1" Type="http://schemas.openxmlformats.org/officeDocument/2006/relationships/table" Target="../tables/table55.xml"/></Relationships>
</file>

<file path=xl/worksheets/_rels/sheet56.xml.rels><?xml version="1.0" encoding="UTF-8" standalone="yes"?>
<Relationships xmlns="http://schemas.openxmlformats.org/package/2006/relationships"><Relationship Id="rId1" Type="http://schemas.openxmlformats.org/officeDocument/2006/relationships/table" Target="../tables/table56.xml"/></Relationships>
</file>

<file path=xl/worksheets/_rels/sheet5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table" Target="../tables/table57.xml"/><Relationship Id="rId1" Type="http://schemas.openxmlformats.org/officeDocument/2006/relationships/vmlDrawing" Target="../drawings/vmlDrawing8.vml"/></Relationships>
</file>

<file path=xl/worksheets/_rels/sheet5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table" Target="../tables/table58.xml"/><Relationship Id="rId1" Type="http://schemas.openxmlformats.org/officeDocument/2006/relationships/vmlDrawing" Target="../drawings/vmlDrawing9.vml"/></Relationships>
</file>

<file path=xl/worksheets/_rels/sheet59.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table" Target="../tables/table59.xml"/><Relationship Id="rId1" Type="http://schemas.openxmlformats.org/officeDocument/2006/relationships/vmlDrawing" Target="../drawings/vmlDrawing10.vml"/></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6.bin"/></Relationships>
</file>

<file path=xl/worksheets/_rels/sheet60.xml.rels><?xml version="1.0" encoding="UTF-8" standalone="yes"?>
<Relationships xmlns="http://schemas.openxmlformats.org/package/2006/relationships"><Relationship Id="rId1" Type="http://schemas.openxmlformats.org/officeDocument/2006/relationships/table" Target="../tables/table60.xml"/></Relationships>
</file>

<file path=xl/worksheets/_rels/sheet61.xml.rels><?xml version="1.0" encoding="UTF-8" standalone="yes"?>
<Relationships xmlns="http://schemas.openxmlformats.org/package/2006/relationships"><Relationship Id="rId1" Type="http://schemas.openxmlformats.org/officeDocument/2006/relationships/table" Target="../tables/table61.xml"/></Relationships>
</file>

<file path=xl/worksheets/_rels/sheet62.xml.rels><?xml version="1.0" encoding="UTF-8" standalone="yes"?>
<Relationships xmlns="http://schemas.openxmlformats.org/package/2006/relationships"><Relationship Id="rId1" Type="http://schemas.openxmlformats.org/officeDocument/2006/relationships/table" Target="../tables/table62.xml"/></Relationships>
</file>

<file path=xl/worksheets/_rels/sheet63.xml.rels><?xml version="1.0" encoding="UTF-8" standalone="yes"?>
<Relationships xmlns="http://schemas.openxmlformats.org/package/2006/relationships"><Relationship Id="rId1" Type="http://schemas.openxmlformats.org/officeDocument/2006/relationships/table" Target="../tables/table63.xml"/></Relationships>
</file>

<file path=xl/worksheets/_rels/sheet64.xml.rels><?xml version="1.0" encoding="UTF-8" standalone="yes"?>
<Relationships xmlns="http://schemas.openxmlformats.org/package/2006/relationships"><Relationship Id="rId1" Type="http://schemas.openxmlformats.org/officeDocument/2006/relationships/table" Target="../tables/table64.xml"/></Relationships>
</file>

<file path=xl/worksheets/_rels/sheet65.xml.rels><?xml version="1.0" encoding="UTF-8" standalone="yes"?>
<Relationships xmlns="http://schemas.openxmlformats.org/package/2006/relationships"><Relationship Id="rId1" Type="http://schemas.openxmlformats.org/officeDocument/2006/relationships/table" Target="../tables/table65.xml"/></Relationships>
</file>

<file path=xl/worksheets/_rels/sheet66.xml.rels><?xml version="1.0" encoding="UTF-8" standalone="yes"?>
<Relationships xmlns="http://schemas.openxmlformats.org/package/2006/relationships"><Relationship Id="rId1" Type="http://schemas.openxmlformats.org/officeDocument/2006/relationships/table" Target="../tables/table66.xml"/></Relationships>
</file>

<file path=xl/worksheets/_rels/sheet67.xml.rels><?xml version="1.0" encoding="UTF-8" standalone="yes"?>
<Relationships xmlns="http://schemas.openxmlformats.org/package/2006/relationships"><Relationship Id="rId1" Type="http://schemas.openxmlformats.org/officeDocument/2006/relationships/table" Target="../tables/table67.xml"/></Relationships>
</file>

<file path=xl/worksheets/_rels/sheet68.xml.rels><?xml version="1.0" encoding="UTF-8" standalone="yes"?>
<Relationships xmlns="http://schemas.openxmlformats.org/package/2006/relationships"><Relationship Id="rId1" Type="http://schemas.openxmlformats.org/officeDocument/2006/relationships/table" Target="../tables/table68.xml"/></Relationships>
</file>

<file path=xl/worksheets/_rels/sheet69.xml.rels><?xml version="1.0" encoding="UTF-8" standalone="yes"?>
<Relationships xmlns="http://schemas.openxmlformats.org/package/2006/relationships"><Relationship Id="rId1" Type="http://schemas.openxmlformats.org/officeDocument/2006/relationships/table" Target="../tables/table69.xml"/></Relationships>
</file>

<file path=xl/worksheets/_rels/sheet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7.bin"/></Relationships>
</file>

<file path=xl/worksheets/_rels/sheet70.xml.rels><?xml version="1.0" encoding="UTF-8" standalone="yes"?>
<Relationships xmlns="http://schemas.openxmlformats.org/package/2006/relationships"><Relationship Id="rId1" Type="http://schemas.openxmlformats.org/officeDocument/2006/relationships/table" Target="../tables/table70.xml"/></Relationships>
</file>

<file path=xl/worksheets/_rels/sheet71.xml.rels><?xml version="1.0" encoding="UTF-8" standalone="yes"?>
<Relationships xmlns="http://schemas.openxmlformats.org/package/2006/relationships"><Relationship Id="rId1" Type="http://schemas.openxmlformats.org/officeDocument/2006/relationships/table" Target="../tables/table71.xml"/></Relationships>
</file>

<file path=xl/worksheets/_rels/sheet72.xml.rels><?xml version="1.0" encoding="UTF-8" standalone="yes"?>
<Relationships xmlns="http://schemas.openxmlformats.org/package/2006/relationships"><Relationship Id="rId1" Type="http://schemas.openxmlformats.org/officeDocument/2006/relationships/table" Target="../tables/table72.xml"/></Relationships>
</file>

<file path=xl/worksheets/_rels/sheet73.xml.rels><?xml version="1.0" encoding="UTF-8" standalone="yes"?>
<Relationships xmlns="http://schemas.openxmlformats.org/package/2006/relationships"><Relationship Id="rId1" Type="http://schemas.openxmlformats.org/officeDocument/2006/relationships/table" Target="../tables/table73.xml"/></Relationships>
</file>

<file path=xl/worksheets/_rels/sheet74.xml.rels><?xml version="1.0" encoding="UTF-8" standalone="yes"?>
<Relationships xmlns="http://schemas.openxmlformats.org/package/2006/relationships"><Relationship Id="rId2" Type="http://schemas.openxmlformats.org/officeDocument/2006/relationships/table" Target="../tables/table74.xml"/><Relationship Id="rId1" Type="http://schemas.openxmlformats.org/officeDocument/2006/relationships/printerSettings" Target="../printerSettings/printerSettings37.bin"/></Relationships>
</file>

<file path=xl/worksheets/_rels/sheet75.xml.rels><?xml version="1.0" encoding="UTF-8" standalone="yes"?>
<Relationships xmlns="http://schemas.openxmlformats.org/package/2006/relationships"><Relationship Id="rId2" Type="http://schemas.openxmlformats.org/officeDocument/2006/relationships/table" Target="../tables/table75.xml"/><Relationship Id="rId1" Type="http://schemas.openxmlformats.org/officeDocument/2006/relationships/printerSettings" Target="../printerSettings/printerSettings38.bin"/></Relationships>
</file>

<file path=xl/worksheets/_rels/sheet76.xml.rels><?xml version="1.0" encoding="UTF-8" standalone="yes"?>
<Relationships xmlns="http://schemas.openxmlformats.org/package/2006/relationships"><Relationship Id="rId2" Type="http://schemas.openxmlformats.org/officeDocument/2006/relationships/table" Target="../tables/table76.xml"/><Relationship Id="rId1" Type="http://schemas.openxmlformats.org/officeDocument/2006/relationships/printerSettings" Target="../printerSettings/printerSettings39.bin"/></Relationships>
</file>

<file path=xl/worksheets/_rels/sheet77.xml.rels><?xml version="1.0" encoding="UTF-8" standalone="yes"?>
<Relationships xmlns="http://schemas.openxmlformats.org/package/2006/relationships"><Relationship Id="rId1" Type="http://schemas.openxmlformats.org/officeDocument/2006/relationships/table" Target="../tables/table77.xml"/></Relationships>
</file>

<file path=xl/worksheets/_rels/sheet78.xml.rels><?xml version="1.0" encoding="UTF-8" standalone="yes"?>
<Relationships xmlns="http://schemas.openxmlformats.org/package/2006/relationships"><Relationship Id="rId2" Type="http://schemas.openxmlformats.org/officeDocument/2006/relationships/table" Target="../tables/table78.xml"/><Relationship Id="rId1" Type="http://schemas.openxmlformats.org/officeDocument/2006/relationships/printerSettings" Target="../printerSettings/printerSettings40.bin"/></Relationships>
</file>

<file path=xl/worksheets/_rels/sheet79.xml.rels><?xml version="1.0" encoding="UTF-8" standalone="yes"?>
<Relationships xmlns="http://schemas.openxmlformats.org/package/2006/relationships"><Relationship Id="rId2" Type="http://schemas.openxmlformats.org/officeDocument/2006/relationships/table" Target="../tables/table79.xml"/><Relationship Id="rId1" Type="http://schemas.openxmlformats.org/officeDocument/2006/relationships/printerSettings" Target="../printerSettings/printerSettings41.bin"/></Relationships>
</file>

<file path=xl/worksheets/_rels/sheet8.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8.bin"/></Relationships>
</file>

<file path=xl/worksheets/_rels/sheet80.xml.rels><?xml version="1.0" encoding="UTF-8" standalone="yes"?>
<Relationships xmlns="http://schemas.openxmlformats.org/package/2006/relationships"><Relationship Id="rId2" Type="http://schemas.openxmlformats.org/officeDocument/2006/relationships/table" Target="../tables/table80.xml"/><Relationship Id="rId1" Type="http://schemas.openxmlformats.org/officeDocument/2006/relationships/printerSettings" Target="../printerSettings/printerSettings42.bin"/></Relationships>
</file>

<file path=xl/worksheets/_rels/sheet81.xml.rels><?xml version="1.0" encoding="UTF-8" standalone="yes"?>
<Relationships xmlns="http://schemas.openxmlformats.org/package/2006/relationships"><Relationship Id="rId2" Type="http://schemas.openxmlformats.org/officeDocument/2006/relationships/table" Target="../tables/table81.xml"/><Relationship Id="rId1" Type="http://schemas.openxmlformats.org/officeDocument/2006/relationships/printerSettings" Target="../printerSettings/printerSettings43.bin"/></Relationships>
</file>

<file path=xl/worksheets/_rels/sheet82.xml.rels><?xml version="1.0" encoding="UTF-8" standalone="yes"?>
<Relationships xmlns="http://schemas.openxmlformats.org/package/2006/relationships"><Relationship Id="rId2" Type="http://schemas.openxmlformats.org/officeDocument/2006/relationships/table" Target="../tables/table82.xml"/><Relationship Id="rId1" Type="http://schemas.openxmlformats.org/officeDocument/2006/relationships/printerSettings" Target="../printerSettings/printerSettings44.bin"/></Relationships>
</file>

<file path=xl/worksheets/_rels/sheet83.xml.rels><?xml version="1.0" encoding="UTF-8" standalone="yes"?>
<Relationships xmlns="http://schemas.openxmlformats.org/package/2006/relationships"><Relationship Id="rId1" Type="http://schemas.openxmlformats.org/officeDocument/2006/relationships/table" Target="../tables/table83.xml"/></Relationships>
</file>

<file path=xl/worksheets/_rels/sheet84.xml.rels><?xml version="1.0" encoding="UTF-8" standalone="yes"?>
<Relationships xmlns="http://schemas.openxmlformats.org/package/2006/relationships"><Relationship Id="rId1" Type="http://schemas.openxmlformats.org/officeDocument/2006/relationships/table" Target="../tables/table84.xml"/></Relationships>
</file>

<file path=xl/worksheets/_rels/sheet85.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table" Target="../tables/table85.xml"/><Relationship Id="rId1" Type="http://schemas.openxmlformats.org/officeDocument/2006/relationships/vmlDrawing" Target="../drawings/vmlDrawing11.vml"/></Relationships>
</file>

<file path=xl/worksheets/_rels/sheet86.xml.rels><?xml version="1.0" encoding="UTF-8" standalone="yes"?>
<Relationships xmlns="http://schemas.openxmlformats.org/package/2006/relationships"><Relationship Id="rId2" Type="http://schemas.openxmlformats.org/officeDocument/2006/relationships/table" Target="../tables/table86.xml"/><Relationship Id="rId1" Type="http://schemas.openxmlformats.org/officeDocument/2006/relationships/printerSettings" Target="../printerSettings/printerSettings45.bin"/></Relationships>
</file>

<file path=xl/worksheets/_rels/sheet87.xml.rels><?xml version="1.0" encoding="UTF-8" standalone="yes"?>
<Relationships xmlns="http://schemas.openxmlformats.org/package/2006/relationships"><Relationship Id="rId2" Type="http://schemas.openxmlformats.org/officeDocument/2006/relationships/table" Target="../tables/table87.xml"/><Relationship Id="rId1" Type="http://schemas.openxmlformats.org/officeDocument/2006/relationships/printerSettings" Target="../printerSettings/printerSettings46.bin"/></Relationships>
</file>

<file path=xl/worksheets/_rels/sheet88.xml.rels><?xml version="1.0" encoding="UTF-8" standalone="yes"?>
<Relationships xmlns="http://schemas.openxmlformats.org/package/2006/relationships"><Relationship Id="rId1" Type="http://schemas.openxmlformats.org/officeDocument/2006/relationships/table" Target="../tables/table88.xml"/></Relationships>
</file>

<file path=xl/worksheets/_rels/sheet89.xml.rels><?xml version="1.0" encoding="UTF-8" standalone="yes"?>
<Relationships xmlns="http://schemas.openxmlformats.org/package/2006/relationships"><Relationship Id="rId2" Type="http://schemas.openxmlformats.org/officeDocument/2006/relationships/table" Target="../tables/table89.xml"/><Relationship Id="rId1" Type="http://schemas.openxmlformats.org/officeDocument/2006/relationships/printerSettings" Target="../printerSettings/printerSettings47.bin"/></Relationships>
</file>

<file path=xl/worksheets/_rels/sheet9.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9.bin"/></Relationships>
</file>

<file path=xl/worksheets/_rels/sheet90.xml.rels><?xml version="1.0" encoding="UTF-8" standalone="yes"?>
<Relationships xmlns="http://schemas.openxmlformats.org/package/2006/relationships"><Relationship Id="rId1" Type="http://schemas.openxmlformats.org/officeDocument/2006/relationships/table" Target="../tables/table90.xml"/></Relationships>
</file>

<file path=xl/worksheets/_rels/sheet91.xml.rels><?xml version="1.0" encoding="UTF-8" standalone="yes"?>
<Relationships xmlns="http://schemas.openxmlformats.org/package/2006/relationships"><Relationship Id="rId1" Type="http://schemas.openxmlformats.org/officeDocument/2006/relationships/table" Target="../tables/table91.xml"/></Relationships>
</file>

<file path=xl/worksheets/_rels/sheet92.xml.rels><?xml version="1.0" encoding="UTF-8" standalone="yes"?>
<Relationships xmlns="http://schemas.openxmlformats.org/package/2006/relationships"><Relationship Id="rId1" Type="http://schemas.openxmlformats.org/officeDocument/2006/relationships/table" Target="../tables/table92.xml"/></Relationships>
</file>

<file path=xl/worksheets/_rels/sheet93.xml.rels><?xml version="1.0" encoding="UTF-8" standalone="yes"?>
<Relationships xmlns="http://schemas.openxmlformats.org/package/2006/relationships"><Relationship Id="rId1" Type="http://schemas.openxmlformats.org/officeDocument/2006/relationships/table" Target="../tables/table93.xml"/></Relationships>
</file>

<file path=xl/worksheets/_rels/sheet94.xml.rels><?xml version="1.0" encoding="UTF-8" standalone="yes"?>
<Relationships xmlns="http://schemas.openxmlformats.org/package/2006/relationships"><Relationship Id="rId1" Type="http://schemas.openxmlformats.org/officeDocument/2006/relationships/table" Target="../tables/table94.xml"/></Relationships>
</file>

<file path=xl/worksheets/_rels/sheet95.xml.rels><?xml version="1.0" encoding="UTF-8" standalone="yes"?>
<Relationships xmlns="http://schemas.openxmlformats.org/package/2006/relationships"><Relationship Id="rId1" Type="http://schemas.openxmlformats.org/officeDocument/2006/relationships/table" Target="../tables/table95.xml"/></Relationships>
</file>

<file path=xl/worksheets/_rels/sheet96.xml.rels><?xml version="1.0" encoding="UTF-8" standalone="yes"?>
<Relationships xmlns="http://schemas.openxmlformats.org/package/2006/relationships"><Relationship Id="rId1" Type="http://schemas.openxmlformats.org/officeDocument/2006/relationships/table" Target="../tables/table96.xml"/></Relationships>
</file>

<file path=xl/worksheets/_rels/sheet97.xml.rels><?xml version="1.0" encoding="UTF-8" standalone="yes"?>
<Relationships xmlns="http://schemas.openxmlformats.org/package/2006/relationships"><Relationship Id="rId1" Type="http://schemas.openxmlformats.org/officeDocument/2006/relationships/table" Target="../tables/table97.xml"/></Relationships>
</file>

<file path=xl/worksheets/_rels/sheet98.xml.rels><?xml version="1.0" encoding="UTF-8" standalone="yes"?>
<Relationships xmlns="http://schemas.openxmlformats.org/package/2006/relationships"><Relationship Id="rId1" Type="http://schemas.openxmlformats.org/officeDocument/2006/relationships/table" Target="../tables/table98.xml"/></Relationships>
</file>

<file path=xl/worksheets/_rels/sheet99.xml.rels><?xml version="1.0" encoding="UTF-8" standalone="yes"?>
<Relationships xmlns="http://schemas.openxmlformats.org/package/2006/relationships"><Relationship Id="rId2" Type="http://schemas.openxmlformats.org/officeDocument/2006/relationships/table" Target="../tables/table99.xml"/><Relationship Id="rId1" Type="http://schemas.openxmlformats.org/officeDocument/2006/relationships/printerSettings" Target="../printerSettings/printerSettings48.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applyStyles="1" summaryBelow="0" summaryRight="0"/>
    <pageSetUpPr fitToPage="1"/>
  </sheetPr>
  <dimension ref="A1:AX215"/>
  <sheetViews>
    <sheetView tabSelected="1" zoomScale="55" zoomScaleNormal="55" zoomScaleSheetLayoutView="80" workbookViewId="0">
      <pane xSplit="6" ySplit="4" topLeftCell="G15" activePane="bottomRight" state="frozen"/>
      <selection pane="topRight" activeCell="G1" sqref="G1"/>
      <selection pane="bottomLeft" activeCell="A5" sqref="A5"/>
      <selection pane="bottomRight" activeCell="I192" sqref="I192"/>
    </sheetView>
  </sheetViews>
  <sheetFormatPr defaultColWidth="9.109375" defaultRowHeight="13.2" outlineLevelCol="2"/>
  <cols>
    <col min="1" max="1" width="4.6640625" style="15" customWidth="1"/>
    <col min="2" max="2" width="22.109375" style="369" customWidth="1"/>
    <col min="3" max="3" width="14.88671875" style="54" customWidth="1"/>
    <col min="4" max="4" width="27" style="24" customWidth="1"/>
    <col min="5" max="5" width="15.5546875" style="54" customWidth="1"/>
    <col min="6" max="6" width="17.109375" style="15" customWidth="1"/>
    <col min="7" max="7" width="19.6640625" style="368" customWidth="1"/>
    <col min="8" max="8" width="16" style="54" customWidth="1"/>
    <col min="9" max="9" width="12.88671875" style="15" customWidth="1"/>
    <col min="10" max="10" width="14" style="15" customWidth="1"/>
    <col min="11" max="11" width="14" style="624" customWidth="1"/>
    <col min="12" max="13" width="14" style="15" customWidth="1"/>
    <col min="14" max="14" width="16.5546875" style="15" customWidth="1" outlineLevel="1"/>
    <col min="15" max="15" width="20.109375" style="15" customWidth="1" outlineLevel="1"/>
    <col min="16" max="16" width="20.5546875" style="204" customWidth="1" outlineLevel="1"/>
    <col min="17" max="17" width="20.5546875" style="409" customWidth="1" outlineLevel="1"/>
    <col min="18" max="18" width="20.5546875" style="204" customWidth="1" outlineLevel="1"/>
    <col min="19" max="19" width="20.5546875" style="15" customWidth="1" outlineLevel="1"/>
    <col min="20" max="20" width="20.5546875" style="409" customWidth="1" outlineLevel="1"/>
    <col min="21" max="21" width="20.5546875" style="15" customWidth="1" outlineLevel="1"/>
    <col min="22" max="22" width="16.33203125" style="205" customWidth="1" outlineLevel="1"/>
    <col min="23" max="24" width="25.88671875" style="54" customWidth="1" outlineLevel="1"/>
    <col min="25" max="25" width="22.88671875" style="411" customWidth="1" outlineLevel="1"/>
    <col min="26" max="26" width="15.5546875" style="194" customWidth="1"/>
    <col min="27" max="27" width="16.6640625" style="15" customWidth="1" outlineLevel="1"/>
    <col min="28" max="28" width="17" style="15" customWidth="1" outlineLevel="1"/>
    <col min="29" max="29" width="19.5546875" style="15" customWidth="1" outlineLevel="1"/>
    <col min="30" max="30" width="18.88671875" style="15" customWidth="1" outlineLevel="1"/>
    <col min="31" max="31" width="15.6640625" style="196" customWidth="1"/>
    <col min="32" max="32" width="12.5546875" style="368" customWidth="1" outlineLevel="1"/>
    <col min="33" max="33" width="15" style="15" customWidth="1" outlineLevel="1"/>
    <col min="34" max="34" width="19.5546875" style="22" customWidth="1"/>
    <col min="35" max="35" width="17.44140625" style="197" customWidth="1"/>
    <col min="36" max="36" width="17.44140625" style="23" customWidth="1" outlineLevel="1"/>
    <col min="37" max="37" width="19.109375" style="15" customWidth="1"/>
    <col min="38" max="38" width="17.33203125" style="54" customWidth="1"/>
    <col min="39" max="39" width="31" style="198" customWidth="1"/>
    <col min="40" max="40" width="21.109375" style="22" customWidth="1" outlineLevel="1"/>
    <col min="41" max="41" width="30.88671875" style="22" customWidth="1" outlineLevel="1"/>
    <col min="42" max="42" width="15.5546875" style="194" customWidth="1"/>
    <col min="43" max="43" width="28" style="54" customWidth="1" outlineLevel="2"/>
    <col min="44" max="44" width="16.6640625" style="15" customWidth="1" outlineLevel="2"/>
    <col min="45" max="45" width="29.6640625" style="54" customWidth="1" outlineLevel="1"/>
    <col min="46" max="46" width="18.33203125" style="15" customWidth="1" outlineLevel="1"/>
    <col min="47" max="47" width="63.109375" style="54" customWidth="1"/>
    <col min="48" max="48" width="42.6640625" style="24" customWidth="1"/>
    <col min="49" max="49" width="27.6640625" style="654" customWidth="1"/>
    <col min="50" max="50" width="9.109375" style="654"/>
    <col min="51" max="16384" width="9.109375" style="16"/>
  </cols>
  <sheetData>
    <row r="1" spans="1:50" s="11" customFormat="1" ht="67.5" customHeight="1">
      <c r="A1" s="169" t="s">
        <v>3085</v>
      </c>
      <c r="B1" s="169" t="s">
        <v>2528</v>
      </c>
      <c r="C1" s="169" t="s">
        <v>3038</v>
      </c>
      <c r="D1" s="12" t="s">
        <v>3045</v>
      </c>
      <c r="E1" s="169" t="s">
        <v>3230</v>
      </c>
      <c r="F1" s="169" t="s">
        <v>3041</v>
      </c>
      <c r="G1" s="258" t="s">
        <v>45</v>
      </c>
      <c r="H1" s="169" t="s">
        <v>3210</v>
      </c>
      <c r="I1" s="169" t="s">
        <v>3043</v>
      </c>
      <c r="J1" s="169" t="s">
        <v>3042</v>
      </c>
      <c r="K1" s="623" t="s">
        <v>2469</v>
      </c>
      <c r="L1" s="169" t="s">
        <v>3040</v>
      </c>
      <c r="M1" s="169" t="s">
        <v>3046</v>
      </c>
      <c r="N1" s="259" t="s">
        <v>3179</v>
      </c>
      <c r="O1" s="261" t="s">
        <v>3180</v>
      </c>
      <c r="P1" s="407" t="s">
        <v>3187</v>
      </c>
      <c r="Q1" s="261" t="s">
        <v>3188</v>
      </c>
      <c r="R1" s="259" t="s">
        <v>3181</v>
      </c>
      <c r="S1" s="261" t="s">
        <v>2510</v>
      </c>
      <c r="T1" s="407" t="s">
        <v>3274</v>
      </c>
      <c r="U1" s="261" t="s">
        <v>3275</v>
      </c>
      <c r="V1" s="263" t="s">
        <v>3234</v>
      </c>
      <c r="W1" s="264" t="s">
        <v>2508</v>
      </c>
      <c r="X1" s="264" t="s">
        <v>3285</v>
      </c>
      <c r="Y1" s="260" t="s">
        <v>3047</v>
      </c>
      <c r="Z1" s="259" t="s">
        <v>2310</v>
      </c>
      <c r="AA1" s="259" t="s">
        <v>2311</v>
      </c>
      <c r="AB1" s="169" t="s">
        <v>3048</v>
      </c>
      <c r="AC1" s="169" t="s">
        <v>3235</v>
      </c>
      <c r="AD1" s="262" t="s">
        <v>3049</v>
      </c>
      <c r="AE1" s="258" t="s">
        <v>3236</v>
      </c>
      <c r="AF1" s="169" t="s">
        <v>3050</v>
      </c>
      <c r="AG1" s="169" t="s">
        <v>46</v>
      </c>
      <c r="AH1" s="400" t="s">
        <v>3169</v>
      </c>
      <c r="AI1" s="399" t="s">
        <v>3168</v>
      </c>
      <c r="AJ1" s="169" t="s">
        <v>3051</v>
      </c>
      <c r="AK1" s="169" t="s">
        <v>3052</v>
      </c>
      <c r="AL1" s="260" t="s">
        <v>44</v>
      </c>
      <c r="AM1" s="258" t="s">
        <v>3053</v>
      </c>
      <c r="AN1" s="259" t="s">
        <v>3054</v>
      </c>
      <c r="AO1" s="260" t="s">
        <v>43</v>
      </c>
      <c r="AP1" s="169" t="s">
        <v>3055</v>
      </c>
      <c r="AQ1" s="169" t="s">
        <v>3056</v>
      </c>
      <c r="AR1" s="257" t="s">
        <v>3057</v>
      </c>
      <c r="AS1" s="257" t="s">
        <v>3058</v>
      </c>
      <c r="AT1" s="259" t="s">
        <v>2470</v>
      </c>
      <c r="AU1" s="169" t="s">
        <v>2156</v>
      </c>
      <c r="AV1" s="621" t="s">
        <v>3277</v>
      </c>
      <c r="AW1" s="621" t="s">
        <v>3278</v>
      </c>
      <c r="AX1" s="621" t="s">
        <v>3138</v>
      </c>
    </row>
    <row r="2" spans="1:50" s="413" customFormat="1" ht="12.75" customHeight="1">
      <c r="A2" s="412">
        <v>1</v>
      </c>
      <c r="B2" s="169">
        <v>2</v>
      </c>
      <c r="C2" s="169">
        <v>3</v>
      </c>
      <c r="D2" s="169">
        <v>4</v>
      </c>
      <c r="E2" s="169">
        <v>5</v>
      </c>
      <c r="F2" s="169">
        <v>6</v>
      </c>
      <c r="G2" s="169">
        <v>7</v>
      </c>
      <c r="H2" s="169">
        <v>8</v>
      </c>
      <c r="I2" s="169">
        <v>9</v>
      </c>
      <c r="J2" s="169">
        <v>10</v>
      </c>
      <c r="K2" s="169">
        <v>11</v>
      </c>
      <c r="L2" s="169">
        <v>12</v>
      </c>
      <c r="M2" s="169">
        <v>13</v>
      </c>
      <c r="N2" s="169">
        <v>14</v>
      </c>
      <c r="O2" s="169">
        <v>15</v>
      </c>
      <c r="P2" s="169">
        <v>16</v>
      </c>
      <c r="Q2" s="169">
        <v>17</v>
      </c>
      <c r="R2" s="169">
        <v>18</v>
      </c>
      <c r="S2" s="169">
        <v>19</v>
      </c>
      <c r="T2" s="655"/>
      <c r="U2" s="648"/>
      <c r="V2" s="169">
        <v>20</v>
      </c>
      <c r="W2" s="169">
        <v>21</v>
      </c>
      <c r="X2" s="169"/>
      <c r="Y2" s="169">
        <v>22</v>
      </c>
      <c r="Z2" s="169">
        <v>23</v>
      </c>
      <c r="AA2" s="169">
        <v>24</v>
      </c>
      <c r="AB2" s="169">
        <v>25</v>
      </c>
      <c r="AC2" s="169">
        <v>26</v>
      </c>
      <c r="AD2" s="169">
        <v>27</v>
      </c>
      <c r="AE2" s="169">
        <v>28</v>
      </c>
      <c r="AF2" s="169">
        <v>29</v>
      </c>
      <c r="AG2" s="169">
        <v>30</v>
      </c>
      <c r="AH2" s="169">
        <v>31</v>
      </c>
      <c r="AI2" s="169">
        <v>32</v>
      </c>
      <c r="AJ2" s="169">
        <v>33</v>
      </c>
      <c r="AK2" s="169">
        <v>34</v>
      </c>
      <c r="AL2" s="169">
        <v>35</v>
      </c>
      <c r="AM2" s="169">
        <v>36</v>
      </c>
      <c r="AN2" s="169">
        <v>37</v>
      </c>
      <c r="AO2" s="169">
        <v>38</v>
      </c>
      <c r="AP2" s="169">
        <v>39</v>
      </c>
      <c r="AQ2" s="169">
        <v>40</v>
      </c>
      <c r="AR2" s="169">
        <v>41</v>
      </c>
      <c r="AS2" s="169">
        <v>42</v>
      </c>
      <c r="AT2" s="169">
        <v>43</v>
      </c>
      <c r="AU2" s="358">
        <v>44</v>
      </c>
      <c r="AV2" s="650"/>
      <c r="AW2" s="650"/>
      <c r="AX2" s="650"/>
    </row>
    <row r="3" spans="1:50" s="413" customFormat="1" ht="12.75" customHeight="1">
      <c r="A3" s="356">
        <v>77</v>
      </c>
      <c r="B3" s="299" t="s">
        <v>309</v>
      </c>
      <c r="C3" s="12" t="s">
        <v>3145</v>
      </c>
      <c r="D3" s="20" t="s">
        <v>309</v>
      </c>
      <c r="E3" s="12" t="s">
        <v>312</v>
      </c>
      <c r="F3" s="17">
        <v>38</v>
      </c>
      <c r="G3" s="367" t="s">
        <v>50</v>
      </c>
      <c r="H3" s="414" t="s">
        <v>51</v>
      </c>
      <c r="I3" s="17" t="s">
        <v>50</v>
      </c>
      <c r="J3" s="17" t="s">
        <v>50</v>
      </c>
      <c r="K3" s="18">
        <v>1999</v>
      </c>
      <c r="L3" s="17">
        <v>1</v>
      </c>
      <c r="M3" s="181" t="s">
        <v>50</v>
      </c>
      <c r="N3" s="17" t="s">
        <v>50</v>
      </c>
      <c r="O3" s="202" t="s">
        <v>50</v>
      </c>
      <c r="P3" s="408" t="s">
        <v>50</v>
      </c>
      <c r="Q3" s="202" t="s">
        <v>50</v>
      </c>
      <c r="R3" s="17">
        <v>156</v>
      </c>
      <c r="S3" s="202">
        <f>R3/V3</f>
        <v>4.1052631578947372</v>
      </c>
      <c r="T3" s="408">
        <v>139</v>
      </c>
      <c r="U3" s="202">
        <f>T3/V3</f>
        <v>3.6578947368421053</v>
      </c>
      <c r="V3" s="12">
        <v>38</v>
      </c>
      <c r="W3" s="740"/>
      <c r="X3" s="741" t="s">
        <v>54</v>
      </c>
      <c r="Y3" s="193" t="s">
        <v>53</v>
      </c>
      <c r="Z3" s="742" t="s">
        <v>51</v>
      </c>
      <c r="AA3" s="17" t="s">
        <v>51</v>
      </c>
      <c r="AB3" s="17" t="s">
        <v>54</v>
      </c>
      <c r="AC3" s="13" t="s">
        <v>50</v>
      </c>
      <c r="AD3" s="618" t="s">
        <v>3229</v>
      </c>
      <c r="AE3" s="18"/>
      <c r="AF3" s="184" t="s">
        <v>50</v>
      </c>
      <c r="AG3" s="12" t="s">
        <v>50</v>
      </c>
      <c r="AH3" s="193">
        <v>2020</v>
      </c>
      <c r="AI3" s="17">
        <v>2020</v>
      </c>
      <c r="AJ3" s="17" t="s">
        <v>310</v>
      </c>
      <c r="AK3" s="17" t="s">
        <v>311</v>
      </c>
      <c r="AL3" s="628" t="s">
        <v>27</v>
      </c>
      <c r="AM3" s="18" t="s">
        <v>50</v>
      </c>
      <c r="AN3" s="18" t="s">
        <v>50</v>
      </c>
      <c r="AO3" s="200">
        <v>350000109690</v>
      </c>
      <c r="AP3" s="12" t="s">
        <v>3062</v>
      </c>
      <c r="AQ3" s="17" t="s">
        <v>3076</v>
      </c>
      <c r="AR3" s="12" t="s">
        <v>3062</v>
      </c>
      <c r="AS3" s="17" t="s">
        <v>3076</v>
      </c>
      <c r="AT3" s="12"/>
      <c r="AU3" s="360"/>
      <c r="AV3" s="651"/>
      <c r="AW3" s="651"/>
      <c r="AX3" s="651"/>
    </row>
    <row r="4" spans="1:50" ht="12.75" customHeight="1">
      <c r="A4" s="724">
        <v>74</v>
      </c>
      <c r="B4" s="725" t="s">
        <v>293</v>
      </c>
      <c r="C4" s="726"/>
      <c r="D4" s="727" t="s">
        <v>294</v>
      </c>
      <c r="E4" s="12" t="s">
        <v>61</v>
      </c>
      <c r="F4" s="17">
        <v>50.625</v>
      </c>
      <c r="G4" s="367" t="s">
        <v>50</v>
      </c>
      <c r="H4" s="184" t="s">
        <v>50</v>
      </c>
      <c r="I4" s="17" t="s">
        <v>50</v>
      </c>
      <c r="J4" s="17" t="s">
        <v>50</v>
      </c>
      <c r="K4" s="18">
        <v>1999</v>
      </c>
      <c r="L4" s="17" t="s">
        <v>53</v>
      </c>
      <c r="M4" s="181" t="s">
        <v>50</v>
      </c>
      <c r="N4" s="17" t="s">
        <v>50</v>
      </c>
      <c r="O4" s="202" t="s">
        <v>50</v>
      </c>
      <c r="P4" s="408" t="s">
        <v>50</v>
      </c>
      <c r="Q4" s="202" t="s">
        <v>50</v>
      </c>
      <c r="R4" s="181" t="s">
        <v>50</v>
      </c>
      <c r="S4" s="202" t="s">
        <v>50</v>
      </c>
      <c r="T4" s="408"/>
      <c r="U4" s="202" t="e">
        <f>T4/V4</f>
        <v>#DIV/0!</v>
      </c>
      <c r="V4" s="12"/>
      <c r="W4" s="401"/>
      <c r="X4" s="189" t="s">
        <v>3286</v>
      </c>
      <c r="Y4" s="398" t="s">
        <v>50</v>
      </c>
      <c r="Z4" s="17" t="s">
        <v>50</v>
      </c>
      <c r="AA4" s="17" t="s">
        <v>50</v>
      </c>
      <c r="AB4" s="17" t="s">
        <v>50</v>
      </c>
      <c r="AC4" s="13" t="s">
        <v>50</v>
      </c>
      <c r="AD4" s="618" t="s">
        <v>50</v>
      </c>
      <c r="AE4" s="618" t="s">
        <v>50</v>
      </c>
      <c r="AF4" s="184" t="s">
        <v>50</v>
      </c>
      <c r="AG4" s="12" t="s">
        <v>50</v>
      </c>
      <c r="AH4" s="398" t="s">
        <v>50</v>
      </c>
      <c r="AI4" s="17" t="s">
        <v>50</v>
      </c>
      <c r="AJ4" s="17" t="s">
        <v>295</v>
      </c>
      <c r="AK4" s="17" t="s">
        <v>296</v>
      </c>
      <c r="AL4" s="732" t="s">
        <v>113</v>
      </c>
      <c r="AM4" s="18" t="s">
        <v>50</v>
      </c>
      <c r="AN4" s="18" t="s">
        <v>50</v>
      </c>
      <c r="AO4" s="200"/>
      <c r="AP4" s="12"/>
      <c r="AQ4" s="17"/>
      <c r="AR4" s="12"/>
      <c r="AS4" s="17"/>
      <c r="AT4" s="12"/>
      <c r="AU4" s="360"/>
      <c r="AV4" s="651"/>
      <c r="AW4" s="651"/>
      <c r="AX4" s="651"/>
    </row>
    <row r="5" spans="1:50" ht="51" customHeight="1">
      <c r="A5" s="356">
        <v>120</v>
      </c>
      <c r="B5" s="299" t="s">
        <v>447</v>
      </c>
      <c r="C5" s="12" t="s">
        <v>3143</v>
      </c>
      <c r="D5" s="20" t="s">
        <v>2404</v>
      </c>
      <c r="E5" s="12" t="s">
        <v>350</v>
      </c>
      <c r="F5" s="17">
        <v>10</v>
      </c>
      <c r="G5" s="13" t="s">
        <v>50</v>
      </c>
      <c r="H5" s="12" t="s">
        <v>50</v>
      </c>
      <c r="I5" s="17" t="s">
        <v>50</v>
      </c>
      <c r="J5" s="17" t="s">
        <v>63</v>
      </c>
      <c r="K5" s="18" t="s">
        <v>50</v>
      </c>
      <c r="L5" s="17" t="s">
        <v>50</v>
      </c>
      <c r="M5" s="17" t="s">
        <v>50</v>
      </c>
      <c r="N5" s="17" t="s">
        <v>50</v>
      </c>
      <c r="O5" s="202" t="s">
        <v>50</v>
      </c>
      <c r="P5" s="408" t="s">
        <v>50</v>
      </c>
      <c r="Q5" s="202" t="s">
        <v>50</v>
      </c>
      <c r="R5" s="17" t="s">
        <v>50</v>
      </c>
      <c r="S5" s="202" t="s">
        <v>50</v>
      </c>
      <c r="T5" s="408"/>
      <c r="U5" s="202" t="e">
        <f>T5/V5</f>
        <v>#DIV/0!</v>
      </c>
      <c r="V5" s="12"/>
      <c r="W5" s="401"/>
      <c r="X5" s="189" t="s">
        <v>3286</v>
      </c>
      <c r="Y5" s="193" t="s">
        <v>53</v>
      </c>
      <c r="Z5" s="17" t="s">
        <v>50</v>
      </c>
      <c r="AA5" s="17" t="s">
        <v>50</v>
      </c>
      <c r="AB5" s="17" t="s">
        <v>55</v>
      </c>
      <c r="AC5" s="17" t="s">
        <v>50</v>
      </c>
      <c r="AD5" s="618" t="s">
        <v>50</v>
      </c>
      <c r="AE5" s="618" t="s">
        <v>50</v>
      </c>
      <c r="AF5" s="12" t="s">
        <v>50</v>
      </c>
      <c r="AG5" s="12" t="s">
        <v>50</v>
      </c>
      <c r="AH5" s="398" t="s">
        <v>50</v>
      </c>
      <c r="AI5" s="17" t="s">
        <v>50</v>
      </c>
      <c r="AJ5" s="17" t="s">
        <v>448</v>
      </c>
      <c r="AK5" s="17" t="s">
        <v>449</v>
      </c>
      <c r="AL5" s="628" t="s">
        <v>58</v>
      </c>
      <c r="AM5" s="18" t="s">
        <v>50</v>
      </c>
      <c r="AN5" s="18" t="s">
        <v>50</v>
      </c>
      <c r="AO5" s="200"/>
      <c r="AP5" s="12" t="s">
        <v>3084</v>
      </c>
      <c r="AQ5" s="12" t="s">
        <v>450</v>
      </c>
      <c r="AR5" s="12" t="s">
        <v>3065</v>
      </c>
      <c r="AS5" s="17" t="s">
        <v>68</v>
      </c>
      <c r="AT5" s="12"/>
      <c r="AU5" s="704" t="s">
        <v>3326</v>
      </c>
      <c r="AV5" s="651"/>
      <c r="AW5" s="651"/>
      <c r="AX5" s="651"/>
    </row>
    <row r="6" spans="1:50" ht="290.39999999999998">
      <c r="A6" s="357">
        <v>80</v>
      </c>
      <c r="B6" s="299" t="s">
        <v>2317</v>
      </c>
      <c r="C6" s="12" t="s">
        <v>313</v>
      </c>
      <c r="D6" s="20" t="s">
        <v>2390</v>
      </c>
      <c r="E6" s="12" t="s">
        <v>3231</v>
      </c>
      <c r="F6" s="17">
        <v>10</v>
      </c>
      <c r="G6" s="367" t="s">
        <v>50</v>
      </c>
      <c r="H6" s="414" t="s">
        <v>51</v>
      </c>
      <c r="I6" s="12">
        <v>715</v>
      </c>
      <c r="J6" s="12" t="s">
        <v>317</v>
      </c>
      <c r="K6" s="626">
        <v>2000</v>
      </c>
      <c r="L6" s="17">
        <v>1</v>
      </c>
      <c r="M6" s="181" t="s">
        <v>50</v>
      </c>
      <c r="N6" s="17" t="s">
        <v>50</v>
      </c>
      <c r="O6" s="202" t="s">
        <v>50</v>
      </c>
      <c r="P6" s="408" t="s">
        <v>50</v>
      </c>
      <c r="Q6" s="202" t="s">
        <v>50</v>
      </c>
      <c r="R6" s="203">
        <v>100</v>
      </c>
      <c r="S6" s="649">
        <f>R6/V6</f>
        <v>14.285714285714286</v>
      </c>
      <c r="T6" s="408"/>
      <c r="U6" s="202"/>
      <c r="V6" s="12">
        <v>7</v>
      </c>
      <c r="W6" s="401"/>
      <c r="X6" s="189" t="s">
        <v>54</v>
      </c>
      <c r="Y6" s="193" t="s">
        <v>53</v>
      </c>
      <c r="Z6" s="17" t="s">
        <v>53</v>
      </c>
      <c r="AA6" s="17" t="s">
        <v>53</v>
      </c>
      <c r="AB6" s="17" t="s">
        <v>53</v>
      </c>
      <c r="AC6" s="13">
        <v>2019</v>
      </c>
      <c r="AD6" s="195" t="s">
        <v>50</v>
      </c>
      <c r="AE6" s="18" t="s">
        <v>53</v>
      </c>
      <c r="AF6" s="184" t="s">
        <v>50</v>
      </c>
      <c r="AG6" s="12" t="s">
        <v>327</v>
      </c>
      <c r="AH6" s="193">
        <v>2019</v>
      </c>
      <c r="AI6" s="17">
        <v>2019</v>
      </c>
      <c r="AJ6" s="17" t="s">
        <v>324</v>
      </c>
      <c r="AK6" s="17" t="s">
        <v>325</v>
      </c>
      <c r="AL6" s="628" t="s">
        <v>27</v>
      </c>
      <c r="AM6" s="18" t="s">
        <v>50</v>
      </c>
      <c r="AN6" s="18" t="s">
        <v>50</v>
      </c>
      <c r="AO6" s="200">
        <v>150000046640</v>
      </c>
      <c r="AP6" s="12" t="s">
        <v>326</v>
      </c>
      <c r="AQ6" s="17"/>
      <c r="AR6" s="12" t="s">
        <v>53</v>
      </c>
      <c r="AS6" s="17"/>
      <c r="AT6" s="12"/>
      <c r="AU6" s="360"/>
      <c r="AV6" s="651"/>
      <c r="AW6" s="651"/>
      <c r="AX6" s="651"/>
    </row>
    <row r="7" spans="1:50" s="185" customFormat="1" ht="51" customHeight="1">
      <c r="A7" s="356">
        <v>115</v>
      </c>
      <c r="B7" s="299" t="s">
        <v>2307</v>
      </c>
      <c r="C7" s="12" t="s">
        <v>3163</v>
      </c>
      <c r="D7" s="20" t="s">
        <v>2398</v>
      </c>
      <c r="E7" s="12" t="s">
        <v>437</v>
      </c>
      <c r="F7" s="17">
        <v>15</v>
      </c>
      <c r="G7" s="367" t="s">
        <v>50</v>
      </c>
      <c r="H7" s="184" t="s">
        <v>50</v>
      </c>
      <c r="I7" s="17" t="s">
        <v>50</v>
      </c>
      <c r="J7" s="12" t="s">
        <v>2278</v>
      </c>
      <c r="K7" s="626">
        <v>1999</v>
      </c>
      <c r="L7" s="17" t="s">
        <v>53</v>
      </c>
      <c r="M7" s="181" t="s">
        <v>50</v>
      </c>
      <c r="N7" s="17" t="s">
        <v>50</v>
      </c>
      <c r="O7" s="202" t="s">
        <v>50</v>
      </c>
      <c r="P7" s="408">
        <v>111</v>
      </c>
      <c r="Q7" s="202">
        <f>P7/V7</f>
        <v>7.4</v>
      </c>
      <c r="R7" s="181" t="s">
        <v>50</v>
      </c>
      <c r="S7" s="202" t="s">
        <v>50</v>
      </c>
      <c r="T7" s="408">
        <v>122</v>
      </c>
      <c r="U7" s="202">
        <f>T7/V7</f>
        <v>8.1333333333333329</v>
      </c>
      <c r="V7" s="12">
        <v>15</v>
      </c>
      <c r="W7" s="401"/>
      <c r="X7" s="189" t="s">
        <v>54</v>
      </c>
      <c r="Y7" s="398" t="s">
        <v>50</v>
      </c>
      <c r="Z7" s="17" t="s">
        <v>50</v>
      </c>
      <c r="AA7" s="17" t="s">
        <v>50</v>
      </c>
      <c r="AB7" s="17" t="s">
        <v>50</v>
      </c>
      <c r="AC7" s="17" t="s">
        <v>50</v>
      </c>
      <c r="AD7" s="618" t="s">
        <v>50</v>
      </c>
      <c r="AE7" s="618" t="s">
        <v>50</v>
      </c>
      <c r="AF7" s="184" t="s">
        <v>50</v>
      </c>
      <c r="AG7" s="12" t="s">
        <v>50</v>
      </c>
      <c r="AH7" s="398" t="s">
        <v>50</v>
      </c>
      <c r="AI7" s="17" t="s">
        <v>50</v>
      </c>
      <c r="AJ7" s="17" t="s">
        <v>418</v>
      </c>
      <c r="AK7" s="17" t="s">
        <v>436</v>
      </c>
      <c r="AL7" s="628" t="s">
        <v>27</v>
      </c>
      <c r="AM7" s="18" t="s">
        <v>50</v>
      </c>
      <c r="AN7" s="18" t="s">
        <v>50</v>
      </c>
      <c r="AO7" s="200" t="s">
        <v>2308</v>
      </c>
      <c r="AP7" s="12" t="s">
        <v>3078</v>
      </c>
      <c r="AQ7" s="17" t="s">
        <v>3079</v>
      </c>
      <c r="AR7" s="733" t="s">
        <v>261</v>
      </c>
      <c r="AS7" s="17" t="s">
        <v>62</v>
      </c>
      <c r="AT7" s="12"/>
      <c r="AU7" s="360"/>
      <c r="AV7" s="651"/>
      <c r="AW7" s="651"/>
      <c r="AX7" s="651"/>
    </row>
    <row r="8" spans="1:50" s="185" customFormat="1" ht="25.5" customHeight="1">
      <c r="A8" s="356">
        <v>100</v>
      </c>
      <c r="B8" s="299" t="s">
        <v>387</v>
      </c>
      <c r="C8" s="12" t="s">
        <v>388</v>
      </c>
      <c r="D8" s="20" t="s">
        <v>388</v>
      </c>
      <c r="E8" s="12" t="s">
        <v>3232</v>
      </c>
      <c r="F8" s="17">
        <v>45</v>
      </c>
      <c r="G8" s="367" t="s">
        <v>50</v>
      </c>
      <c r="H8" s="414" t="s">
        <v>51</v>
      </c>
      <c r="I8" s="17" t="s">
        <v>50</v>
      </c>
      <c r="J8" s="17" t="s">
        <v>50</v>
      </c>
      <c r="K8" s="626">
        <v>1999</v>
      </c>
      <c r="L8" s="181" t="s">
        <v>50</v>
      </c>
      <c r="M8" s="181" t="s">
        <v>50</v>
      </c>
      <c r="N8" s="17" t="s">
        <v>50</v>
      </c>
      <c r="O8" s="202" t="s">
        <v>50</v>
      </c>
      <c r="P8" s="408">
        <v>216</v>
      </c>
      <c r="Q8" s="202">
        <f>P8/V8</f>
        <v>4.8</v>
      </c>
      <c r="R8" s="181" t="s">
        <v>50</v>
      </c>
      <c r="S8" s="202" t="s">
        <v>50</v>
      </c>
      <c r="T8" s="408"/>
      <c r="U8" s="202"/>
      <c r="V8" s="12">
        <v>45</v>
      </c>
      <c r="W8" s="401"/>
      <c r="X8" s="189" t="s">
        <v>54</v>
      </c>
      <c r="Y8" s="398" t="s">
        <v>50</v>
      </c>
      <c r="Z8" s="17" t="s">
        <v>50</v>
      </c>
      <c r="AA8" s="17" t="s">
        <v>50</v>
      </c>
      <c r="AB8" s="17" t="s">
        <v>50</v>
      </c>
      <c r="AC8" s="17" t="s">
        <v>50</v>
      </c>
      <c r="AD8" s="618" t="s">
        <v>50</v>
      </c>
      <c r="AE8" s="618" t="s">
        <v>50</v>
      </c>
      <c r="AF8" s="184" t="s">
        <v>50</v>
      </c>
      <c r="AG8" s="12"/>
      <c r="AH8" s="398" t="s">
        <v>50</v>
      </c>
      <c r="AI8" s="17" t="s">
        <v>50</v>
      </c>
      <c r="AJ8" s="17" t="s">
        <v>389</v>
      </c>
      <c r="AK8" s="17" t="s">
        <v>390</v>
      </c>
      <c r="AL8" s="628" t="s">
        <v>58</v>
      </c>
      <c r="AM8" s="18" t="s">
        <v>50</v>
      </c>
      <c r="AN8" s="18" t="s">
        <v>50</v>
      </c>
      <c r="AO8" s="200">
        <v>71231</v>
      </c>
      <c r="AP8" s="12"/>
      <c r="AQ8" s="17"/>
      <c r="AR8" s="12"/>
      <c r="AS8" s="17"/>
      <c r="AT8" s="12"/>
      <c r="AU8" s="360"/>
      <c r="AV8" s="651"/>
      <c r="AW8" s="651"/>
      <c r="AX8" s="651"/>
    </row>
    <row r="9" spans="1:50" s="185" customFormat="1" ht="25.5" customHeight="1">
      <c r="A9" s="356">
        <v>118</v>
      </c>
      <c r="B9" s="299" t="s">
        <v>2511</v>
      </c>
      <c r="C9" s="12" t="s">
        <v>442</v>
      </c>
      <c r="D9" s="20" t="s">
        <v>443</v>
      </c>
      <c r="E9" s="12" t="s">
        <v>446</v>
      </c>
      <c r="F9" s="656">
        <v>7</v>
      </c>
      <c r="G9" s="13" t="s">
        <v>50</v>
      </c>
      <c r="H9" s="418" t="s">
        <v>50</v>
      </c>
      <c r="I9" s="17" t="s">
        <v>50</v>
      </c>
      <c r="J9" s="17" t="s">
        <v>63</v>
      </c>
      <c r="K9" s="626">
        <v>1999</v>
      </c>
      <c r="L9" s="17" t="s">
        <v>50</v>
      </c>
      <c r="M9" s="181" t="s">
        <v>50</v>
      </c>
      <c r="N9" s="17" t="s">
        <v>50</v>
      </c>
      <c r="O9" s="202" t="s">
        <v>50</v>
      </c>
      <c r="P9" s="408" t="s">
        <v>50</v>
      </c>
      <c r="Q9" s="202" t="s">
        <v>50</v>
      </c>
      <c r="R9" s="17">
        <v>214</v>
      </c>
      <c r="S9" s="649">
        <f>R9/V9</f>
        <v>23.777777777777779</v>
      </c>
      <c r="T9" s="408">
        <v>213</v>
      </c>
      <c r="U9" s="649">
        <f t="shared" ref="U9:U21" si="0">T9/V9</f>
        <v>23.666666666666668</v>
      </c>
      <c r="V9" s="657">
        <v>9</v>
      </c>
      <c r="W9" s="401"/>
      <c r="X9" s="189" t="s">
        <v>54</v>
      </c>
      <c r="Y9" s="193" t="s">
        <v>50</v>
      </c>
      <c r="Z9" s="17" t="s">
        <v>50</v>
      </c>
      <c r="AA9" s="17" t="s">
        <v>50</v>
      </c>
      <c r="AB9" s="17" t="s">
        <v>55</v>
      </c>
      <c r="AC9" s="17" t="s">
        <v>50</v>
      </c>
      <c r="AD9" s="618" t="s">
        <v>50</v>
      </c>
      <c r="AE9" s="618" t="s">
        <v>50</v>
      </c>
      <c r="AF9" s="12" t="s">
        <v>50</v>
      </c>
      <c r="AG9" s="12" t="s">
        <v>2285</v>
      </c>
      <c r="AH9" s="193" t="s">
        <v>50</v>
      </c>
      <c r="AI9" s="17" t="s">
        <v>50</v>
      </c>
      <c r="AJ9" s="17" t="s">
        <v>444</v>
      </c>
      <c r="AK9" s="17" t="s">
        <v>445</v>
      </c>
      <c r="AL9" s="628" t="s">
        <v>58</v>
      </c>
      <c r="AM9" s="18" t="s">
        <v>54</v>
      </c>
      <c r="AN9" s="18" t="s">
        <v>2282</v>
      </c>
      <c r="AO9" s="201" t="s">
        <v>2281</v>
      </c>
      <c r="AP9" s="12" t="s">
        <v>2283</v>
      </c>
      <c r="AQ9" s="17" t="s">
        <v>2284</v>
      </c>
      <c r="AR9" s="12" t="s">
        <v>2283</v>
      </c>
      <c r="AS9" s="17" t="s">
        <v>2284</v>
      </c>
      <c r="AT9" s="12"/>
      <c r="AU9" s="360"/>
      <c r="AV9" s="651"/>
      <c r="AW9" s="651"/>
      <c r="AX9" s="651"/>
    </row>
    <row r="10" spans="1:50" ht="38.25" customHeight="1">
      <c r="A10" s="356">
        <v>101</v>
      </c>
      <c r="B10" s="299" t="s">
        <v>2481</v>
      </c>
      <c r="C10" s="12" t="s">
        <v>2483</v>
      </c>
      <c r="D10" s="20" t="s">
        <v>2482</v>
      </c>
      <c r="E10" s="12" t="s">
        <v>350</v>
      </c>
      <c r="F10" s="17">
        <v>11</v>
      </c>
      <c r="G10" s="367" t="s">
        <v>50</v>
      </c>
      <c r="H10" s="184" t="s">
        <v>50</v>
      </c>
      <c r="I10" s="17" t="s">
        <v>50</v>
      </c>
      <c r="J10" s="17" t="s">
        <v>50</v>
      </c>
      <c r="K10" s="626">
        <v>1996</v>
      </c>
      <c r="L10" s="181" t="s">
        <v>50</v>
      </c>
      <c r="M10" s="181" t="s">
        <v>50</v>
      </c>
      <c r="N10" s="17" t="s">
        <v>50</v>
      </c>
      <c r="O10" s="202" t="s">
        <v>50</v>
      </c>
      <c r="P10" s="408" t="s">
        <v>50</v>
      </c>
      <c r="Q10" s="202" t="s">
        <v>50</v>
      </c>
      <c r="R10" s="181" t="s">
        <v>50</v>
      </c>
      <c r="S10" s="202" t="s">
        <v>50</v>
      </c>
      <c r="T10" s="408"/>
      <c r="U10" s="202" t="e">
        <f t="shared" si="0"/>
        <v>#DIV/0!</v>
      </c>
      <c r="V10" s="12"/>
      <c r="W10" s="401"/>
      <c r="X10" s="189" t="s">
        <v>3286</v>
      </c>
      <c r="Y10" s="398" t="s">
        <v>50</v>
      </c>
      <c r="Z10" s="17" t="s">
        <v>50</v>
      </c>
      <c r="AA10" s="17" t="s">
        <v>50</v>
      </c>
      <c r="AB10" s="17" t="s">
        <v>50</v>
      </c>
      <c r="AC10" s="17" t="s">
        <v>50</v>
      </c>
      <c r="AD10" s="618" t="s">
        <v>50</v>
      </c>
      <c r="AE10" s="618" t="s">
        <v>50</v>
      </c>
      <c r="AF10" s="184" t="s">
        <v>50</v>
      </c>
      <c r="AG10" s="12"/>
      <c r="AH10" s="398" t="s">
        <v>50</v>
      </c>
      <c r="AI10" s="17" t="s">
        <v>50</v>
      </c>
      <c r="AJ10" s="17" t="s">
        <v>391</v>
      </c>
      <c r="AK10" s="17" t="s">
        <v>392</v>
      </c>
      <c r="AL10" s="630" t="s">
        <v>50</v>
      </c>
      <c r="AM10" s="18" t="s">
        <v>50</v>
      </c>
      <c r="AN10" s="18" t="s">
        <v>50</v>
      </c>
      <c r="AO10" s="200"/>
      <c r="AP10" s="12"/>
      <c r="AQ10" s="17"/>
      <c r="AR10" s="12"/>
      <c r="AS10" s="17"/>
      <c r="AT10" s="12"/>
      <c r="AU10" s="360" t="s">
        <v>3203</v>
      </c>
      <c r="AV10" s="651"/>
      <c r="AW10" s="651"/>
      <c r="AX10" s="651"/>
    </row>
    <row r="11" spans="1:50" ht="38.25" customHeight="1">
      <c r="A11" s="365">
        <v>200</v>
      </c>
      <c r="B11" s="299" t="s">
        <v>2237</v>
      </c>
      <c r="C11" s="12" t="s">
        <v>3192</v>
      </c>
      <c r="D11" s="20" t="s">
        <v>3039</v>
      </c>
      <c r="E11" s="12" t="s">
        <v>2236</v>
      </c>
      <c r="F11" s="17">
        <v>10</v>
      </c>
      <c r="G11" s="13" t="s">
        <v>50</v>
      </c>
      <c r="H11" s="418" t="s">
        <v>50</v>
      </c>
      <c r="I11" s="17" t="s">
        <v>50</v>
      </c>
      <c r="J11" s="17" t="s">
        <v>63</v>
      </c>
      <c r="K11" s="626">
        <v>1990</v>
      </c>
      <c r="L11" s="17" t="s">
        <v>53</v>
      </c>
      <c r="M11" s="17" t="s">
        <v>50</v>
      </c>
      <c r="N11" s="17" t="s">
        <v>50</v>
      </c>
      <c r="O11" s="202" t="s">
        <v>50</v>
      </c>
      <c r="P11" s="408" t="s">
        <v>50</v>
      </c>
      <c r="Q11" s="202" t="s">
        <v>50</v>
      </c>
      <c r="R11" s="17" t="s">
        <v>50</v>
      </c>
      <c r="S11" s="202" t="s">
        <v>50</v>
      </c>
      <c r="T11" s="408"/>
      <c r="U11" s="202" t="e">
        <f t="shared" si="0"/>
        <v>#DIV/0!</v>
      </c>
      <c r="V11" s="12"/>
      <c r="W11" s="401"/>
      <c r="X11" s="189" t="s">
        <v>3286</v>
      </c>
      <c r="Y11" s="398" t="s">
        <v>50</v>
      </c>
      <c r="Z11" s="17" t="s">
        <v>50</v>
      </c>
      <c r="AA11" s="17" t="s">
        <v>50</v>
      </c>
      <c r="AB11" s="17" t="s">
        <v>53</v>
      </c>
      <c r="AC11" s="180" t="s">
        <v>50</v>
      </c>
      <c r="AD11" s="618" t="s">
        <v>50</v>
      </c>
      <c r="AE11" s="18" t="s">
        <v>50</v>
      </c>
      <c r="AF11" s="12" t="s">
        <v>50</v>
      </c>
      <c r="AG11" s="12" t="s">
        <v>3244</v>
      </c>
      <c r="AH11" s="398" t="s">
        <v>50</v>
      </c>
      <c r="AI11" s="17" t="s">
        <v>50</v>
      </c>
      <c r="AJ11" s="181" t="s">
        <v>2238</v>
      </c>
      <c r="AK11" s="188" t="s">
        <v>2239</v>
      </c>
      <c r="AL11" s="628" t="s">
        <v>27</v>
      </c>
      <c r="AM11" s="18" t="s">
        <v>50</v>
      </c>
      <c r="AN11" s="18" t="s">
        <v>50</v>
      </c>
      <c r="AO11" s="193">
        <v>71245</v>
      </c>
      <c r="AP11" s="12" t="s">
        <v>2229</v>
      </c>
      <c r="AQ11" s="17"/>
      <c r="AR11" s="12" t="s">
        <v>2229</v>
      </c>
      <c r="AS11" s="17"/>
      <c r="AT11" s="12"/>
      <c r="AU11" s="362"/>
      <c r="AV11" s="651"/>
      <c r="AW11" s="651"/>
      <c r="AX11" s="651"/>
    </row>
    <row r="12" spans="1:50" ht="38.25" customHeight="1">
      <c r="A12" s="357">
        <v>102</v>
      </c>
      <c r="B12" s="299" t="s">
        <v>394</v>
      </c>
      <c r="C12" s="12" t="s">
        <v>3195</v>
      </c>
      <c r="D12" s="20" t="s">
        <v>3204</v>
      </c>
      <c r="E12" s="12" t="s">
        <v>397</v>
      </c>
      <c r="F12" s="17">
        <v>15</v>
      </c>
      <c r="G12" s="367" t="s">
        <v>50</v>
      </c>
      <c r="H12" s="418" t="s">
        <v>50</v>
      </c>
      <c r="I12" s="17" t="s">
        <v>50</v>
      </c>
      <c r="J12" s="17" t="s">
        <v>257</v>
      </c>
      <c r="K12" s="626">
        <v>1987</v>
      </c>
      <c r="L12" s="17">
        <v>1</v>
      </c>
      <c r="M12" s="181" t="s">
        <v>50</v>
      </c>
      <c r="N12" s="17" t="s">
        <v>50</v>
      </c>
      <c r="O12" s="202" t="s">
        <v>50</v>
      </c>
      <c r="P12" s="408">
        <v>198</v>
      </c>
      <c r="Q12" s="649">
        <f>P12/V12</f>
        <v>18.857142857142858</v>
      </c>
      <c r="R12" s="181" t="s">
        <v>50</v>
      </c>
      <c r="S12" s="202" t="s">
        <v>50</v>
      </c>
      <c r="T12" s="408">
        <v>181</v>
      </c>
      <c r="U12" s="649">
        <f t="shared" si="0"/>
        <v>17.238095238095237</v>
      </c>
      <c r="V12" s="12">
        <v>10.5</v>
      </c>
      <c r="W12" s="401"/>
      <c r="X12" s="189" t="s">
        <v>54</v>
      </c>
      <c r="Y12" s="193" t="s">
        <v>53</v>
      </c>
      <c r="Z12" s="17" t="s">
        <v>50</v>
      </c>
      <c r="AA12" s="17" t="s">
        <v>50</v>
      </c>
      <c r="AB12" s="17" t="s">
        <v>53</v>
      </c>
      <c r="AC12" s="17" t="s">
        <v>50</v>
      </c>
      <c r="AD12" s="618" t="s">
        <v>50</v>
      </c>
      <c r="AE12" s="18" t="s">
        <v>2269</v>
      </c>
      <c r="AF12" s="12" t="s">
        <v>50</v>
      </c>
      <c r="AG12" s="12" t="s">
        <v>2270</v>
      </c>
      <c r="AH12" s="193">
        <v>2020</v>
      </c>
      <c r="AI12" s="17">
        <v>2020</v>
      </c>
      <c r="AJ12" s="17" t="s">
        <v>395</v>
      </c>
      <c r="AK12" s="17" t="s">
        <v>396</v>
      </c>
      <c r="AL12" s="628" t="s">
        <v>58</v>
      </c>
      <c r="AM12" s="18" t="s">
        <v>50</v>
      </c>
      <c r="AN12" s="18" t="s">
        <v>50</v>
      </c>
      <c r="AO12" s="201" t="s">
        <v>393</v>
      </c>
      <c r="AP12" s="12" t="s">
        <v>2229</v>
      </c>
      <c r="AQ12" s="17"/>
      <c r="AR12" s="12" t="s">
        <v>2229</v>
      </c>
      <c r="AS12" s="17"/>
      <c r="AT12" s="12"/>
      <c r="AU12" s="360"/>
      <c r="AV12" s="651"/>
      <c r="AW12" s="651"/>
      <c r="AX12" s="651"/>
    </row>
    <row r="13" spans="1:50" ht="38.25" customHeight="1">
      <c r="A13" s="356">
        <v>111</v>
      </c>
      <c r="B13" s="299" t="s">
        <v>423</v>
      </c>
      <c r="C13" s="12" t="s">
        <v>3162</v>
      </c>
      <c r="D13" s="20" t="s">
        <v>2399</v>
      </c>
      <c r="E13" s="12" t="s">
        <v>350</v>
      </c>
      <c r="F13" s="17">
        <v>5</v>
      </c>
      <c r="G13" s="367" t="s">
        <v>50</v>
      </c>
      <c r="H13" s="184" t="s">
        <v>50</v>
      </c>
      <c r="I13" s="17" t="s">
        <v>50</v>
      </c>
      <c r="J13" s="17" t="s">
        <v>50</v>
      </c>
      <c r="K13" s="626">
        <v>1999</v>
      </c>
      <c r="L13" s="17" t="s">
        <v>53</v>
      </c>
      <c r="M13" s="181" t="s">
        <v>50</v>
      </c>
      <c r="N13" s="17" t="s">
        <v>50</v>
      </c>
      <c r="O13" s="202" t="s">
        <v>50</v>
      </c>
      <c r="P13" s="408" t="s">
        <v>50</v>
      </c>
      <c r="Q13" s="202" t="s">
        <v>50</v>
      </c>
      <c r="R13" s="181" t="s">
        <v>50</v>
      </c>
      <c r="S13" s="202" t="s">
        <v>50</v>
      </c>
      <c r="T13" s="408"/>
      <c r="U13" s="202" t="e">
        <f t="shared" si="0"/>
        <v>#DIV/0!</v>
      </c>
      <c r="V13" s="12"/>
      <c r="W13" s="401"/>
      <c r="X13" s="189" t="s">
        <v>3286</v>
      </c>
      <c r="Y13" s="398" t="s">
        <v>50</v>
      </c>
      <c r="Z13" s="17" t="s">
        <v>50</v>
      </c>
      <c r="AA13" s="17" t="s">
        <v>50</v>
      </c>
      <c r="AB13" s="17" t="s">
        <v>50</v>
      </c>
      <c r="AC13" s="17" t="s">
        <v>67</v>
      </c>
      <c r="AD13" s="618" t="s">
        <v>50</v>
      </c>
      <c r="AE13" s="618" t="s">
        <v>50</v>
      </c>
      <c r="AF13" s="184" t="s">
        <v>50</v>
      </c>
      <c r="AG13" s="12" t="s">
        <v>50</v>
      </c>
      <c r="AH13" s="398" t="s">
        <v>50</v>
      </c>
      <c r="AI13" s="17" t="s">
        <v>50</v>
      </c>
      <c r="AJ13" s="17" t="s">
        <v>424</v>
      </c>
      <c r="AK13" s="17" t="s">
        <v>425</v>
      </c>
      <c r="AL13" s="628" t="s">
        <v>27</v>
      </c>
      <c r="AM13" s="18" t="s">
        <v>50</v>
      </c>
      <c r="AN13" s="18" t="s">
        <v>50</v>
      </c>
      <c r="AO13" s="200"/>
      <c r="AP13" s="12" t="s">
        <v>3078</v>
      </c>
      <c r="AQ13" s="17" t="s">
        <v>3079</v>
      </c>
      <c r="AR13" s="12" t="s">
        <v>3078</v>
      </c>
      <c r="AS13" s="17" t="s">
        <v>3079</v>
      </c>
      <c r="AT13" s="12"/>
      <c r="AU13" s="360"/>
      <c r="AV13" s="651"/>
      <c r="AW13" s="651"/>
      <c r="AX13" s="651"/>
    </row>
    <row r="14" spans="1:50" s="168" customFormat="1" ht="63.75" customHeight="1">
      <c r="A14" s="356">
        <v>112</v>
      </c>
      <c r="B14" s="299" t="s">
        <v>426</v>
      </c>
      <c r="C14" s="12" t="s">
        <v>3155</v>
      </c>
      <c r="D14" s="20" t="s">
        <v>2400</v>
      </c>
      <c r="E14" s="12" t="s">
        <v>350</v>
      </c>
      <c r="F14" s="17">
        <v>5</v>
      </c>
      <c r="G14" s="367" t="s">
        <v>50</v>
      </c>
      <c r="H14" s="184" t="s">
        <v>50</v>
      </c>
      <c r="I14" s="17" t="s">
        <v>50</v>
      </c>
      <c r="J14" s="17" t="s">
        <v>50</v>
      </c>
      <c r="K14" s="626">
        <v>1999</v>
      </c>
      <c r="L14" s="17" t="s">
        <v>53</v>
      </c>
      <c r="M14" s="181" t="s">
        <v>50</v>
      </c>
      <c r="N14" s="17" t="s">
        <v>50</v>
      </c>
      <c r="O14" s="202" t="s">
        <v>50</v>
      </c>
      <c r="P14" s="408" t="s">
        <v>50</v>
      </c>
      <c r="Q14" s="202" t="s">
        <v>50</v>
      </c>
      <c r="R14" s="181" t="s">
        <v>50</v>
      </c>
      <c r="S14" s="202" t="s">
        <v>50</v>
      </c>
      <c r="T14" s="408"/>
      <c r="U14" s="202" t="e">
        <f t="shared" si="0"/>
        <v>#DIV/0!</v>
      </c>
      <c r="V14" s="12"/>
      <c r="W14" s="401"/>
      <c r="X14" s="189" t="s">
        <v>3286</v>
      </c>
      <c r="Y14" s="398" t="s">
        <v>50</v>
      </c>
      <c r="Z14" s="17" t="s">
        <v>50</v>
      </c>
      <c r="AA14" s="17" t="s">
        <v>50</v>
      </c>
      <c r="AB14" s="17" t="s">
        <v>50</v>
      </c>
      <c r="AC14" s="17" t="s">
        <v>67</v>
      </c>
      <c r="AD14" s="618" t="s">
        <v>50</v>
      </c>
      <c r="AE14" s="618" t="s">
        <v>50</v>
      </c>
      <c r="AF14" s="184" t="s">
        <v>50</v>
      </c>
      <c r="AG14" s="12" t="s">
        <v>50</v>
      </c>
      <c r="AH14" s="398" t="s">
        <v>50</v>
      </c>
      <c r="AI14" s="17" t="s">
        <v>50</v>
      </c>
      <c r="AJ14" s="17" t="s">
        <v>427</v>
      </c>
      <c r="AK14" s="17" t="s">
        <v>428</v>
      </c>
      <c r="AL14" s="628" t="s">
        <v>27</v>
      </c>
      <c r="AM14" s="18" t="s">
        <v>50</v>
      </c>
      <c r="AN14" s="18" t="s">
        <v>50</v>
      </c>
      <c r="AO14" s="200"/>
      <c r="AP14" s="12" t="s">
        <v>3078</v>
      </c>
      <c r="AQ14" s="17" t="s">
        <v>3079</v>
      </c>
      <c r="AR14" s="12" t="s">
        <v>3078</v>
      </c>
      <c r="AS14" s="17" t="s">
        <v>3079</v>
      </c>
      <c r="AT14" s="12"/>
      <c r="AU14" s="360"/>
      <c r="AV14" s="652"/>
      <c r="AW14" s="652"/>
      <c r="AX14" s="652"/>
    </row>
    <row r="15" spans="1:50" ht="12.75" customHeight="1">
      <c r="A15" s="724">
        <v>201</v>
      </c>
      <c r="B15" s="725" t="s">
        <v>2240</v>
      </c>
      <c r="C15" s="726" t="s">
        <v>3166</v>
      </c>
      <c r="D15" s="727" t="s">
        <v>2224</v>
      </c>
      <c r="E15" s="12" t="s">
        <v>2236</v>
      </c>
      <c r="F15" s="17">
        <v>10</v>
      </c>
      <c r="G15" s="13" t="s">
        <v>50</v>
      </c>
      <c r="H15" s="418" t="s">
        <v>50</v>
      </c>
      <c r="I15" s="17" t="s">
        <v>50</v>
      </c>
      <c r="J15" s="17" t="s">
        <v>63</v>
      </c>
      <c r="K15" s="626">
        <v>1989</v>
      </c>
      <c r="L15" s="17" t="s">
        <v>53</v>
      </c>
      <c r="M15" s="17" t="s">
        <v>50</v>
      </c>
      <c r="N15" s="17" t="s">
        <v>50</v>
      </c>
      <c r="O15" s="202" t="s">
        <v>50</v>
      </c>
      <c r="P15" s="408" t="s">
        <v>50</v>
      </c>
      <c r="Q15" s="202" t="s">
        <v>50</v>
      </c>
      <c r="R15" s="17" t="s">
        <v>50</v>
      </c>
      <c r="S15" s="202" t="s">
        <v>50</v>
      </c>
      <c r="T15" s="408"/>
      <c r="U15" s="202" t="e">
        <f t="shared" si="0"/>
        <v>#DIV/0!</v>
      </c>
      <c r="V15" s="12"/>
      <c r="W15" s="401"/>
      <c r="X15" s="189" t="s">
        <v>3286</v>
      </c>
      <c r="Y15" s="398" t="s">
        <v>50</v>
      </c>
      <c r="Z15" s="17" t="s">
        <v>50</v>
      </c>
      <c r="AA15" s="17" t="s">
        <v>50</v>
      </c>
      <c r="AB15" s="17" t="s">
        <v>53</v>
      </c>
      <c r="AC15" s="180" t="s">
        <v>50</v>
      </c>
      <c r="AD15" s="618" t="s">
        <v>50</v>
      </c>
      <c r="AE15" s="18" t="s">
        <v>50</v>
      </c>
      <c r="AF15" s="12" t="s">
        <v>50</v>
      </c>
      <c r="AG15" s="12" t="s">
        <v>3241</v>
      </c>
      <c r="AH15" s="398" t="s">
        <v>50</v>
      </c>
      <c r="AI15" s="17" t="s">
        <v>50</v>
      </c>
      <c r="AJ15" s="181" t="s">
        <v>2241</v>
      </c>
      <c r="AK15" s="188" t="s">
        <v>2242</v>
      </c>
      <c r="AL15" s="732" t="s">
        <v>27</v>
      </c>
      <c r="AM15" s="18" t="s">
        <v>50</v>
      </c>
      <c r="AN15" s="18" t="s">
        <v>50</v>
      </c>
      <c r="AO15" s="193">
        <v>71246</v>
      </c>
      <c r="AP15" s="12" t="s">
        <v>2229</v>
      </c>
      <c r="AQ15" s="17"/>
      <c r="AR15" s="12" t="s">
        <v>2229</v>
      </c>
      <c r="AS15" s="17"/>
      <c r="AT15" s="12"/>
      <c r="AU15" s="362"/>
      <c r="AV15" s="651"/>
      <c r="AW15" s="651"/>
      <c r="AX15" s="651"/>
    </row>
    <row r="16" spans="1:50" ht="38.25" customHeight="1">
      <c r="A16" s="356">
        <v>202</v>
      </c>
      <c r="B16" s="299" t="s">
        <v>2243</v>
      </c>
      <c r="C16" s="12" t="s">
        <v>3167</v>
      </c>
      <c r="D16" s="20" t="s">
        <v>2244</v>
      </c>
      <c r="E16" s="12" t="s">
        <v>2236</v>
      </c>
      <c r="F16" s="17">
        <v>10</v>
      </c>
      <c r="G16" s="13" t="s">
        <v>50</v>
      </c>
      <c r="H16" s="418" t="s">
        <v>50</v>
      </c>
      <c r="I16" s="17" t="s">
        <v>50</v>
      </c>
      <c r="J16" s="17" t="s">
        <v>63</v>
      </c>
      <c r="K16" s="626">
        <v>1991</v>
      </c>
      <c r="L16" s="17" t="s">
        <v>53</v>
      </c>
      <c r="M16" s="17" t="s">
        <v>50</v>
      </c>
      <c r="N16" s="17" t="s">
        <v>50</v>
      </c>
      <c r="O16" s="202" t="s">
        <v>50</v>
      </c>
      <c r="P16" s="408" t="s">
        <v>50</v>
      </c>
      <c r="Q16" s="202" t="s">
        <v>50</v>
      </c>
      <c r="R16" s="17" t="s">
        <v>50</v>
      </c>
      <c r="S16" s="202" t="s">
        <v>50</v>
      </c>
      <c r="T16" s="408"/>
      <c r="U16" s="202" t="e">
        <f t="shared" si="0"/>
        <v>#DIV/0!</v>
      </c>
      <c r="V16" s="12"/>
      <c r="W16" s="401"/>
      <c r="X16" s="189" t="s">
        <v>3286</v>
      </c>
      <c r="Y16" s="398" t="s">
        <v>50</v>
      </c>
      <c r="Z16" s="17" t="s">
        <v>50</v>
      </c>
      <c r="AA16" s="17" t="s">
        <v>50</v>
      </c>
      <c r="AB16" s="17" t="s">
        <v>53</v>
      </c>
      <c r="AC16" s="180" t="s">
        <v>50</v>
      </c>
      <c r="AD16" s="618" t="s">
        <v>50</v>
      </c>
      <c r="AE16" s="18" t="s">
        <v>50</v>
      </c>
      <c r="AF16" s="12" t="s">
        <v>50</v>
      </c>
      <c r="AG16" s="12" t="s">
        <v>3241</v>
      </c>
      <c r="AH16" s="398" t="s">
        <v>50</v>
      </c>
      <c r="AI16" s="17" t="s">
        <v>50</v>
      </c>
      <c r="AJ16" s="181" t="s">
        <v>2245</v>
      </c>
      <c r="AK16" s="188" t="s">
        <v>2246</v>
      </c>
      <c r="AL16" s="628" t="s">
        <v>27</v>
      </c>
      <c r="AM16" s="18" t="s">
        <v>50</v>
      </c>
      <c r="AN16" s="18" t="s">
        <v>50</v>
      </c>
      <c r="AO16" s="193">
        <v>71243</v>
      </c>
      <c r="AP16" s="12" t="s">
        <v>2229</v>
      </c>
      <c r="AQ16" s="17"/>
      <c r="AR16" s="12" t="s">
        <v>2229</v>
      </c>
      <c r="AS16" s="17"/>
      <c r="AT16" s="12"/>
      <c r="AU16" s="362"/>
      <c r="AV16" s="651"/>
      <c r="AW16" s="651"/>
      <c r="AX16" s="651"/>
    </row>
    <row r="17" spans="1:50" ht="38.25" customHeight="1">
      <c r="A17" s="356">
        <v>97</v>
      </c>
      <c r="B17" s="299" t="s">
        <v>378</v>
      </c>
      <c r="C17" s="12" t="s">
        <v>3156</v>
      </c>
      <c r="D17" s="20" t="s">
        <v>2395</v>
      </c>
      <c r="E17" s="12" t="s">
        <v>2227</v>
      </c>
      <c r="F17" s="17">
        <v>5</v>
      </c>
      <c r="G17" s="367" t="s">
        <v>50</v>
      </c>
      <c r="H17" s="184" t="s">
        <v>50</v>
      </c>
      <c r="I17" s="17" t="s">
        <v>67</v>
      </c>
      <c r="J17" s="17" t="s">
        <v>67</v>
      </c>
      <c r="K17" s="626">
        <v>1999</v>
      </c>
      <c r="L17" s="181" t="s">
        <v>50</v>
      </c>
      <c r="M17" s="181" t="s">
        <v>50</v>
      </c>
      <c r="N17" s="17" t="s">
        <v>50</v>
      </c>
      <c r="O17" s="202" t="s">
        <v>50</v>
      </c>
      <c r="P17" s="408" t="s">
        <v>50</v>
      </c>
      <c r="Q17" s="202" t="s">
        <v>50</v>
      </c>
      <c r="R17" s="181" t="s">
        <v>50</v>
      </c>
      <c r="S17" s="202" t="s">
        <v>50</v>
      </c>
      <c r="T17" s="408"/>
      <c r="U17" s="202" t="e">
        <f t="shared" si="0"/>
        <v>#DIV/0!</v>
      </c>
      <c r="V17" s="12"/>
      <c r="W17" s="401"/>
      <c r="X17" s="189" t="s">
        <v>3286</v>
      </c>
      <c r="Y17" s="193" t="s">
        <v>67</v>
      </c>
      <c r="Z17" s="17" t="s">
        <v>50</v>
      </c>
      <c r="AA17" s="17" t="s">
        <v>50</v>
      </c>
      <c r="AB17" s="17" t="s">
        <v>50</v>
      </c>
      <c r="AC17" s="17" t="s">
        <v>67</v>
      </c>
      <c r="AD17" s="618" t="s">
        <v>50</v>
      </c>
      <c r="AE17" s="618" t="s">
        <v>50</v>
      </c>
      <c r="AF17" s="184" t="s">
        <v>50</v>
      </c>
      <c r="AG17" s="12"/>
      <c r="AH17" s="398" t="s">
        <v>50</v>
      </c>
      <c r="AI17" s="17" t="s">
        <v>50</v>
      </c>
      <c r="AJ17" s="17" t="s">
        <v>379</v>
      </c>
      <c r="AK17" s="17" t="s">
        <v>380</v>
      </c>
      <c r="AL17" s="628" t="s">
        <v>27</v>
      </c>
      <c r="AM17" s="18" t="s">
        <v>50</v>
      </c>
      <c r="AN17" s="18" t="s">
        <v>50</v>
      </c>
      <c r="AO17" s="200"/>
      <c r="AP17" s="12" t="s">
        <v>3078</v>
      </c>
      <c r="AQ17" s="17" t="s">
        <v>3079</v>
      </c>
      <c r="AR17" s="12"/>
      <c r="AS17" s="17"/>
      <c r="AT17" s="12"/>
      <c r="AU17" s="360"/>
      <c r="AV17" s="651"/>
      <c r="AW17" s="651"/>
      <c r="AX17" s="651"/>
    </row>
    <row r="18" spans="1:50" ht="38.25" customHeight="1">
      <c r="A18" s="357">
        <v>104</v>
      </c>
      <c r="B18" s="299" t="s">
        <v>402</v>
      </c>
      <c r="C18" s="12" t="s">
        <v>399</v>
      </c>
      <c r="D18" s="20" t="s">
        <v>2396</v>
      </c>
      <c r="E18" s="12" t="s">
        <v>2271</v>
      </c>
      <c r="F18" s="17">
        <v>5</v>
      </c>
      <c r="G18" s="367" t="s">
        <v>50</v>
      </c>
      <c r="H18" s="184" t="s">
        <v>50</v>
      </c>
      <c r="I18" s="17" t="s">
        <v>50</v>
      </c>
      <c r="J18" s="17" t="s">
        <v>50</v>
      </c>
      <c r="K18" s="626">
        <v>1999</v>
      </c>
      <c r="L18" s="17" t="s">
        <v>53</v>
      </c>
      <c r="M18" s="181" t="s">
        <v>50</v>
      </c>
      <c r="N18" s="17" t="s">
        <v>50</v>
      </c>
      <c r="O18" s="202" t="s">
        <v>50</v>
      </c>
      <c r="P18" s="408" t="s">
        <v>50</v>
      </c>
      <c r="Q18" s="202" t="s">
        <v>50</v>
      </c>
      <c r="R18" s="181" t="s">
        <v>50</v>
      </c>
      <c r="S18" s="202" t="s">
        <v>50</v>
      </c>
      <c r="T18" s="408"/>
      <c r="U18" s="202" t="e">
        <f t="shared" si="0"/>
        <v>#DIV/0!</v>
      </c>
      <c r="V18" s="12"/>
      <c r="W18" s="401"/>
      <c r="X18" s="189" t="s">
        <v>3286</v>
      </c>
      <c r="Y18" s="398" t="s">
        <v>50</v>
      </c>
      <c r="Z18" s="17" t="s">
        <v>50</v>
      </c>
      <c r="AA18" s="17" t="s">
        <v>50</v>
      </c>
      <c r="AB18" s="17" t="s">
        <v>50</v>
      </c>
      <c r="AC18" s="17" t="s">
        <v>67</v>
      </c>
      <c r="AD18" s="618" t="s">
        <v>50</v>
      </c>
      <c r="AE18" s="618" t="s">
        <v>50</v>
      </c>
      <c r="AF18" s="184" t="s">
        <v>50</v>
      </c>
      <c r="AG18" s="12"/>
      <c r="AH18" s="398" t="s">
        <v>50</v>
      </c>
      <c r="AI18" s="17" t="s">
        <v>50</v>
      </c>
      <c r="AJ18" s="17" t="s">
        <v>403</v>
      </c>
      <c r="AK18" s="17" t="s">
        <v>404</v>
      </c>
      <c r="AL18" s="630" t="s">
        <v>50</v>
      </c>
      <c r="AM18" s="18" t="s">
        <v>50</v>
      </c>
      <c r="AN18" s="18" t="s">
        <v>50</v>
      </c>
      <c r="AO18" s="200"/>
      <c r="AP18" s="12" t="s">
        <v>3078</v>
      </c>
      <c r="AQ18" s="17" t="s">
        <v>3079</v>
      </c>
      <c r="AR18" s="12" t="s">
        <v>3078</v>
      </c>
      <c r="AS18" s="17" t="s">
        <v>3079</v>
      </c>
      <c r="AT18" s="12"/>
      <c r="AU18" s="360"/>
      <c r="AV18" s="651"/>
      <c r="AW18" s="651"/>
      <c r="AX18" s="651"/>
    </row>
    <row r="19" spans="1:50" ht="26.4">
      <c r="A19" s="357">
        <v>103</v>
      </c>
      <c r="B19" s="299" t="s">
        <v>398</v>
      </c>
      <c r="C19" s="12" t="s">
        <v>399</v>
      </c>
      <c r="D19" s="20" t="s">
        <v>2397</v>
      </c>
      <c r="E19" s="12" t="s">
        <v>350</v>
      </c>
      <c r="F19" s="17">
        <v>5</v>
      </c>
      <c r="G19" s="367" t="s">
        <v>50</v>
      </c>
      <c r="H19" s="184" t="s">
        <v>50</v>
      </c>
      <c r="I19" s="17" t="s">
        <v>50</v>
      </c>
      <c r="J19" s="17" t="s">
        <v>50</v>
      </c>
      <c r="K19" s="626">
        <v>1999</v>
      </c>
      <c r="L19" s="17" t="s">
        <v>53</v>
      </c>
      <c r="M19" s="181" t="s">
        <v>50</v>
      </c>
      <c r="N19" s="17" t="s">
        <v>50</v>
      </c>
      <c r="O19" s="202" t="s">
        <v>50</v>
      </c>
      <c r="P19" s="408" t="s">
        <v>50</v>
      </c>
      <c r="Q19" s="202" t="s">
        <v>50</v>
      </c>
      <c r="R19" s="181" t="s">
        <v>50</v>
      </c>
      <c r="S19" s="202" t="s">
        <v>50</v>
      </c>
      <c r="T19" s="408"/>
      <c r="U19" s="202" t="e">
        <f t="shared" si="0"/>
        <v>#DIV/0!</v>
      </c>
      <c r="V19" s="12"/>
      <c r="W19" s="401"/>
      <c r="X19" s="189" t="s">
        <v>3286</v>
      </c>
      <c r="Y19" s="398" t="s">
        <v>50</v>
      </c>
      <c r="Z19" s="17" t="s">
        <v>50</v>
      </c>
      <c r="AA19" s="17" t="s">
        <v>50</v>
      </c>
      <c r="AB19" s="17" t="s">
        <v>50</v>
      </c>
      <c r="AC19" s="17" t="s">
        <v>67</v>
      </c>
      <c r="AD19" s="618" t="s">
        <v>50</v>
      </c>
      <c r="AE19" s="618" t="s">
        <v>50</v>
      </c>
      <c r="AF19" s="184" t="s">
        <v>50</v>
      </c>
      <c r="AG19" s="12"/>
      <c r="AH19" s="398" t="s">
        <v>50</v>
      </c>
      <c r="AI19" s="17" t="s">
        <v>50</v>
      </c>
      <c r="AJ19" s="17" t="s">
        <v>400</v>
      </c>
      <c r="AK19" s="17" t="s">
        <v>401</v>
      </c>
      <c r="AL19" s="630" t="s">
        <v>50</v>
      </c>
      <c r="AM19" s="18" t="s">
        <v>50</v>
      </c>
      <c r="AN19" s="18" t="s">
        <v>50</v>
      </c>
      <c r="AO19" s="200"/>
      <c r="AP19" s="12" t="s">
        <v>3078</v>
      </c>
      <c r="AQ19" s="17" t="s">
        <v>3079</v>
      </c>
      <c r="AR19" s="12" t="s">
        <v>3078</v>
      </c>
      <c r="AS19" s="17" t="s">
        <v>3079</v>
      </c>
      <c r="AT19" s="12"/>
      <c r="AU19" s="360"/>
      <c r="AV19" s="651"/>
      <c r="AW19" s="651"/>
      <c r="AX19" s="651"/>
    </row>
    <row r="20" spans="1:50" ht="12.75" customHeight="1">
      <c r="A20" s="356">
        <v>198</v>
      </c>
      <c r="B20" s="299" t="s">
        <v>2230</v>
      </c>
      <c r="C20" s="12" t="s">
        <v>3163</v>
      </c>
      <c r="D20" s="20" t="s">
        <v>3164</v>
      </c>
      <c r="E20" s="12" t="s">
        <v>2227</v>
      </c>
      <c r="F20" s="17">
        <v>2</v>
      </c>
      <c r="G20" s="13" t="s">
        <v>50</v>
      </c>
      <c r="H20" s="418" t="s">
        <v>50</v>
      </c>
      <c r="I20" s="17" t="s">
        <v>50</v>
      </c>
      <c r="J20" s="17" t="s">
        <v>50</v>
      </c>
      <c r="K20" s="626">
        <v>1996</v>
      </c>
      <c r="L20" s="17" t="s">
        <v>53</v>
      </c>
      <c r="M20" s="17" t="s">
        <v>50</v>
      </c>
      <c r="N20" s="17" t="s">
        <v>50</v>
      </c>
      <c r="O20" s="202" t="s">
        <v>50</v>
      </c>
      <c r="P20" s="408" t="s">
        <v>50</v>
      </c>
      <c r="Q20" s="202" t="s">
        <v>50</v>
      </c>
      <c r="R20" s="17" t="s">
        <v>50</v>
      </c>
      <c r="S20" s="202" t="s">
        <v>50</v>
      </c>
      <c r="T20" s="408"/>
      <c r="U20" s="202" t="e">
        <f t="shared" si="0"/>
        <v>#DIV/0!</v>
      </c>
      <c r="V20" s="12"/>
      <c r="W20" s="401"/>
      <c r="X20" s="189" t="s">
        <v>3286</v>
      </c>
      <c r="Y20" s="398" t="s">
        <v>50</v>
      </c>
      <c r="Z20" s="17" t="s">
        <v>50</v>
      </c>
      <c r="AA20" s="17" t="s">
        <v>50</v>
      </c>
      <c r="AB20" s="17" t="s">
        <v>53</v>
      </c>
      <c r="AC20" s="180" t="s">
        <v>50</v>
      </c>
      <c r="AD20" s="618" t="s">
        <v>50</v>
      </c>
      <c r="AE20" s="18" t="s">
        <v>50</v>
      </c>
      <c r="AF20" s="12" t="s">
        <v>50</v>
      </c>
      <c r="AG20" s="12" t="s">
        <v>3243</v>
      </c>
      <c r="AH20" s="398" t="s">
        <v>50</v>
      </c>
      <c r="AI20" s="17" t="s">
        <v>50</v>
      </c>
      <c r="AJ20" s="181" t="s">
        <v>2231</v>
      </c>
      <c r="AK20" s="188" t="s">
        <v>2232</v>
      </c>
      <c r="AL20" s="628" t="s">
        <v>27</v>
      </c>
      <c r="AM20" s="18" t="s">
        <v>50</v>
      </c>
      <c r="AN20" s="18" t="s">
        <v>50</v>
      </c>
      <c r="AO20" s="193">
        <v>71249</v>
      </c>
      <c r="AP20" s="12" t="s">
        <v>2229</v>
      </c>
      <c r="AQ20" s="17"/>
      <c r="AR20" s="12" t="s">
        <v>2229</v>
      </c>
      <c r="AS20" s="17"/>
      <c r="AT20" s="12"/>
      <c r="AU20" s="362"/>
      <c r="AV20" s="651"/>
      <c r="AW20" s="651"/>
      <c r="AX20" s="651"/>
    </row>
    <row r="21" spans="1:50" ht="76.5" customHeight="1">
      <c r="A21" s="356">
        <v>197</v>
      </c>
      <c r="B21" s="299" t="s">
        <v>2223</v>
      </c>
      <c r="C21" s="12" t="s">
        <v>3166</v>
      </c>
      <c r="D21" s="20" t="s">
        <v>2224</v>
      </c>
      <c r="E21" s="12" t="s">
        <v>2227</v>
      </c>
      <c r="F21" s="17">
        <v>2</v>
      </c>
      <c r="G21" s="13" t="s">
        <v>50</v>
      </c>
      <c r="H21" s="418" t="s">
        <v>50</v>
      </c>
      <c r="I21" s="17" t="s">
        <v>50</v>
      </c>
      <c r="J21" s="17" t="s">
        <v>50</v>
      </c>
      <c r="K21" s="626">
        <v>1990</v>
      </c>
      <c r="L21" s="17" t="s">
        <v>53</v>
      </c>
      <c r="M21" s="17" t="s">
        <v>50</v>
      </c>
      <c r="N21" s="17" t="s">
        <v>50</v>
      </c>
      <c r="O21" s="202" t="s">
        <v>50</v>
      </c>
      <c r="P21" s="408" t="s">
        <v>50</v>
      </c>
      <c r="Q21" s="202" t="s">
        <v>50</v>
      </c>
      <c r="R21" s="17" t="s">
        <v>50</v>
      </c>
      <c r="S21" s="202" t="s">
        <v>50</v>
      </c>
      <c r="T21" s="408"/>
      <c r="U21" s="202" t="e">
        <f t="shared" si="0"/>
        <v>#DIV/0!</v>
      </c>
      <c r="V21" s="12"/>
      <c r="W21" s="401"/>
      <c r="X21" s="189" t="s">
        <v>3286</v>
      </c>
      <c r="Y21" s="398" t="s">
        <v>50</v>
      </c>
      <c r="Z21" s="17" t="s">
        <v>50</v>
      </c>
      <c r="AA21" s="17" t="s">
        <v>50</v>
      </c>
      <c r="AB21" s="17" t="s">
        <v>53</v>
      </c>
      <c r="AC21" s="180" t="s">
        <v>50</v>
      </c>
      <c r="AD21" s="618" t="s">
        <v>50</v>
      </c>
      <c r="AE21" s="18" t="s">
        <v>50</v>
      </c>
      <c r="AF21" s="12" t="s">
        <v>50</v>
      </c>
      <c r="AG21" s="12" t="s">
        <v>3243</v>
      </c>
      <c r="AH21" s="398" t="s">
        <v>50</v>
      </c>
      <c r="AI21" s="17" t="s">
        <v>50</v>
      </c>
      <c r="AJ21" s="181" t="s">
        <v>2225</v>
      </c>
      <c r="AK21" s="188" t="s">
        <v>2226</v>
      </c>
      <c r="AL21" s="628" t="s">
        <v>27</v>
      </c>
      <c r="AM21" s="18" t="s">
        <v>50</v>
      </c>
      <c r="AN21" s="18" t="s">
        <v>50</v>
      </c>
      <c r="AO21" s="193">
        <v>71248</v>
      </c>
      <c r="AP21" s="12" t="s">
        <v>2229</v>
      </c>
      <c r="AQ21" s="17"/>
      <c r="AR21" s="12" t="s">
        <v>2229</v>
      </c>
      <c r="AS21" s="17"/>
      <c r="AT21" s="12"/>
      <c r="AU21" s="362"/>
      <c r="AV21" s="651"/>
      <c r="AW21" s="651"/>
      <c r="AX21" s="651"/>
    </row>
    <row r="22" spans="1:50" ht="38.25" customHeight="1">
      <c r="A22" s="356">
        <v>110</v>
      </c>
      <c r="B22" s="299" t="s">
        <v>420</v>
      </c>
      <c r="C22" s="12" t="s">
        <v>3157</v>
      </c>
      <c r="D22" s="20" t="s">
        <v>421</v>
      </c>
      <c r="E22" s="12" t="s">
        <v>2301</v>
      </c>
      <c r="F22" s="17">
        <v>25</v>
      </c>
      <c r="G22" s="367" t="s">
        <v>50</v>
      </c>
      <c r="H22" s="184" t="s">
        <v>50</v>
      </c>
      <c r="I22" s="17" t="s">
        <v>50</v>
      </c>
      <c r="J22" s="12" t="s">
        <v>2259</v>
      </c>
      <c r="K22" s="626">
        <v>1999</v>
      </c>
      <c r="L22" s="17">
        <v>2</v>
      </c>
      <c r="M22" s="181" t="s">
        <v>50</v>
      </c>
      <c r="N22" s="17" t="s">
        <v>50</v>
      </c>
      <c r="O22" s="202" t="s">
        <v>50</v>
      </c>
      <c r="P22" s="408">
        <v>724</v>
      </c>
      <c r="Q22" s="649">
        <f>P22/V22</f>
        <v>38.10526315789474</v>
      </c>
      <c r="R22" s="181" t="s">
        <v>50</v>
      </c>
      <c r="S22" s="202" t="s">
        <v>50</v>
      </c>
      <c r="T22" s="408"/>
      <c r="U22" s="202"/>
      <c r="V22" s="12">
        <v>19</v>
      </c>
      <c r="W22" s="401"/>
      <c r="X22" s="189" t="s">
        <v>54</v>
      </c>
      <c r="Y22" s="398" t="s">
        <v>50</v>
      </c>
      <c r="Z22" s="17" t="s">
        <v>50</v>
      </c>
      <c r="AA22" s="17" t="s">
        <v>50</v>
      </c>
      <c r="AB22" s="17" t="s">
        <v>50</v>
      </c>
      <c r="AC22" s="17" t="s">
        <v>50</v>
      </c>
      <c r="AD22" s="618" t="s">
        <v>50</v>
      </c>
      <c r="AE22" s="618" t="s">
        <v>50</v>
      </c>
      <c r="AF22" s="184" t="s">
        <v>50</v>
      </c>
      <c r="AG22" s="12" t="s">
        <v>2262</v>
      </c>
      <c r="AH22" s="193">
        <v>2019</v>
      </c>
      <c r="AI22" s="17">
        <v>2019</v>
      </c>
      <c r="AJ22" s="17" t="s">
        <v>2277</v>
      </c>
      <c r="AK22" s="17" t="s">
        <v>422</v>
      </c>
      <c r="AL22" s="628" t="s">
        <v>27</v>
      </c>
      <c r="AM22" s="18" t="s">
        <v>50</v>
      </c>
      <c r="AN22" s="18" t="s">
        <v>50</v>
      </c>
      <c r="AO22" s="200">
        <v>350000107700</v>
      </c>
      <c r="AP22" s="12" t="s">
        <v>3078</v>
      </c>
      <c r="AQ22" s="17" t="s">
        <v>3079</v>
      </c>
      <c r="AR22" s="12" t="s">
        <v>3078</v>
      </c>
      <c r="AS22" s="17" t="s">
        <v>3079</v>
      </c>
      <c r="AT22" s="12"/>
      <c r="AU22" s="360"/>
      <c r="AV22" s="651"/>
      <c r="AW22" s="651"/>
      <c r="AX22" s="651"/>
    </row>
    <row r="23" spans="1:50" ht="38.25" customHeight="1">
      <c r="A23" s="356">
        <v>106</v>
      </c>
      <c r="B23" s="299" t="s">
        <v>407</v>
      </c>
      <c r="C23" s="12" t="s">
        <v>408</v>
      </c>
      <c r="D23" s="20" t="s">
        <v>409</v>
      </c>
      <c r="E23" s="12" t="s">
        <v>3231</v>
      </c>
      <c r="F23" s="17">
        <v>44</v>
      </c>
      <c r="G23" s="367" t="s">
        <v>50</v>
      </c>
      <c r="H23" s="184" t="s">
        <v>50</v>
      </c>
      <c r="I23" s="17" t="s">
        <v>50</v>
      </c>
      <c r="J23" s="17" t="s">
        <v>49</v>
      </c>
      <c r="K23" s="626">
        <v>1999</v>
      </c>
      <c r="L23" s="17" t="s">
        <v>50</v>
      </c>
      <c r="M23" s="181" t="s">
        <v>50</v>
      </c>
      <c r="N23" s="17" t="s">
        <v>50</v>
      </c>
      <c r="O23" s="202" t="s">
        <v>50</v>
      </c>
      <c r="P23" s="408" t="s">
        <v>50</v>
      </c>
      <c r="Q23" s="202" t="s">
        <v>50</v>
      </c>
      <c r="R23" s="181" t="s">
        <v>50</v>
      </c>
      <c r="S23" s="202" t="s">
        <v>50</v>
      </c>
      <c r="T23" s="408"/>
      <c r="U23" s="202" t="e">
        <f t="shared" ref="U23:U30" si="1">T23/V23</f>
        <v>#DIV/0!</v>
      </c>
      <c r="V23" s="12"/>
      <c r="W23" s="401"/>
      <c r="X23" s="189" t="s">
        <v>3286</v>
      </c>
      <c r="Y23" s="193" t="s">
        <v>53</v>
      </c>
      <c r="Z23" s="17" t="s">
        <v>50</v>
      </c>
      <c r="AA23" s="17" t="s">
        <v>50</v>
      </c>
      <c r="AB23" s="17" t="s">
        <v>53</v>
      </c>
      <c r="AC23" s="17" t="s">
        <v>50</v>
      </c>
      <c r="AD23" s="618" t="s">
        <v>50</v>
      </c>
      <c r="AE23" s="618" t="s">
        <v>50</v>
      </c>
      <c r="AF23" s="184" t="s">
        <v>50</v>
      </c>
      <c r="AG23" s="12" t="s">
        <v>50</v>
      </c>
      <c r="AH23" s="398" t="s">
        <v>50</v>
      </c>
      <c r="AI23" s="17" t="s">
        <v>50</v>
      </c>
      <c r="AJ23" s="17" t="s">
        <v>410</v>
      </c>
      <c r="AK23" s="17" t="s">
        <v>411</v>
      </c>
      <c r="AL23" s="630" t="s">
        <v>50</v>
      </c>
      <c r="AM23" s="18" t="s">
        <v>50</v>
      </c>
      <c r="AN23" s="18" t="s">
        <v>50</v>
      </c>
      <c r="AO23" s="200"/>
      <c r="AP23" s="12"/>
      <c r="AQ23" s="17"/>
      <c r="AR23" s="12"/>
      <c r="AS23" s="17"/>
      <c r="AT23" s="12"/>
      <c r="AU23" s="360"/>
      <c r="AV23" s="651"/>
      <c r="AW23" s="651"/>
      <c r="AX23" s="651"/>
    </row>
    <row r="24" spans="1:50" ht="102" customHeight="1">
      <c r="A24" s="356">
        <v>199</v>
      </c>
      <c r="B24" s="299" t="s">
        <v>2233</v>
      </c>
      <c r="C24" s="12" t="s">
        <v>3153</v>
      </c>
      <c r="D24" s="20" t="s">
        <v>2467</v>
      </c>
      <c r="E24" s="12" t="s">
        <v>2236</v>
      </c>
      <c r="F24" s="17">
        <v>10</v>
      </c>
      <c r="G24" s="13" t="s">
        <v>50</v>
      </c>
      <c r="H24" s="418" t="s">
        <v>50</v>
      </c>
      <c r="I24" s="17" t="s">
        <v>50</v>
      </c>
      <c r="J24" s="17" t="s">
        <v>63</v>
      </c>
      <c r="K24" s="626">
        <v>1984</v>
      </c>
      <c r="L24" s="17" t="s">
        <v>53</v>
      </c>
      <c r="M24" s="17" t="s">
        <v>50</v>
      </c>
      <c r="N24" s="17" t="s">
        <v>50</v>
      </c>
      <c r="O24" s="202" t="s">
        <v>50</v>
      </c>
      <c r="P24" s="408" t="s">
        <v>50</v>
      </c>
      <c r="Q24" s="202" t="s">
        <v>50</v>
      </c>
      <c r="R24" s="17" t="s">
        <v>50</v>
      </c>
      <c r="S24" s="202" t="s">
        <v>50</v>
      </c>
      <c r="T24" s="408"/>
      <c r="U24" s="202" t="e">
        <f t="shared" si="1"/>
        <v>#DIV/0!</v>
      </c>
      <c r="V24" s="12"/>
      <c r="W24" s="401"/>
      <c r="X24" s="189" t="s">
        <v>3286</v>
      </c>
      <c r="Y24" s="398" t="s">
        <v>50</v>
      </c>
      <c r="Z24" s="17" t="s">
        <v>50</v>
      </c>
      <c r="AA24" s="17" t="s">
        <v>50</v>
      </c>
      <c r="AB24" s="17" t="s">
        <v>53</v>
      </c>
      <c r="AC24" s="180" t="s">
        <v>50</v>
      </c>
      <c r="AD24" s="618" t="s">
        <v>50</v>
      </c>
      <c r="AE24" s="18" t="s">
        <v>50</v>
      </c>
      <c r="AF24" s="12" t="s">
        <v>50</v>
      </c>
      <c r="AG24" s="12" t="s">
        <v>3241</v>
      </c>
      <c r="AH24" s="398" t="s">
        <v>50</v>
      </c>
      <c r="AI24" s="17" t="s">
        <v>50</v>
      </c>
      <c r="AJ24" s="181" t="s">
        <v>2234</v>
      </c>
      <c r="AK24" s="188" t="s">
        <v>2235</v>
      </c>
      <c r="AL24" s="628" t="s">
        <v>27</v>
      </c>
      <c r="AM24" s="18" t="s">
        <v>50</v>
      </c>
      <c r="AN24" s="18" t="s">
        <v>50</v>
      </c>
      <c r="AO24" s="193">
        <v>71242</v>
      </c>
      <c r="AP24" s="12" t="s">
        <v>2229</v>
      </c>
      <c r="AQ24" s="17"/>
      <c r="AR24" s="12" t="s">
        <v>2229</v>
      </c>
      <c r="AS24" s="17"/>
      <c r="AT24" s="12"/>
      <c r="AU24" s="362"/>
      <c r="AV24" s="651"/>
      <c r="AW24" s="651"/>
      <c r="AX24" s="651"/>
    </row>
    <row r="25" spans="1:50" ht="38.25" customHeight="1">
      <c r="A25" s="356">
        <v>113</v>
      </c>
      <c r="B25" s="366" t="s">
        <v>429</v>
      </c>
      <c r="C25" s="184" t="s">
        <v>430</v>
      </c>
      <c r="D25" s="183" t="s">
        <v>431</v>
      </c>
      <c r="E25" s="184" t="s">
        <v>434</v>
      </c>
      <c r="F25" s="181">
        <v>30</v>
      </c>
      <c r="G25" s="367" t="s">
        <v>3286</v>
      </c>
      <c r="H25" s="184" t="s">
        <v>50</v>
      </c>
      <c r="I25" s="367" t="s">
        <v>3286</v>
      </c>
      <c r="J25" s="181" t="s">
        <v>63</v>
      </c>
      <c r="K25" s="731">
        <v>2012</v>
      </c>
      <c r="L25" s="181" t="s">
        <v>53</v>
      </c>
      <c r="M25" s="181" t="s">
        <v>53</v>
      </c>
      <c r="N25" s="17" t="s">
        <v>50</v>
      </c>
      <c r="O25" s="202" t="s">
        <v>50</v>
      </c>
      <c r="P25" s="408" t="s">
        <v>50</v>
      </c>
      <c r="Q25" s="202" t="s">
        <v>50</v>
      </c>
      <c r="R25" s="181" t="s">
        <v>50</v>
      </c>
      <c r="S25" s="202" t="s">
        <v>50</v>
      </c>
      <c r="T25" s="408"/>
      <c r="U25" s="202" t="e">
        <f t="shared" si="1"/>
        <v>#DIV/0!</v>
      </c>
      <c r="V25" s="184"/>
      <c r="W25" s="410"/>
      <c r="X25" s="658" t="s">
        <v>3286</v>
      </c>
      <c r="Y25" s="193" t="s">
        <v>54</v>
      </c>
      <c r="Z25" s="17" t="s">
        <v>54</v>
      </c>
      <c r="AA25" s="17" t="s">
        <v>53</v>
      </c>
      <c r="AB25" s="181" t="s">
        <v>53</v>
      </c>
      <c r="AC25" s="181">
        <v>2017</v>
      </c>
      <c r="AD25" s="620" t="s">
        <v>3292</v>
      </c>
      <c r="AE25" s="620" t="s">
        <v>3325</v>
      </c>
      <c r="AF25" s="703" t="s">
        <v>3292</v>
      </c>
      <c r="AG25" s="618" t="s">
        <v>50</v>
      </c>
      <c r="AH25" s="398" t="s">
        <v>50</v>
      </c>
      <c r="AI25" s="17" t="s">
        <v>50</v>
      </c>
      <c r="AJ25" s="181" t="s">
        <v>432</v>
      </c>
      <c r="AK25" s="181" t="s">
        <v>433</v>
      </c>
      <c r="AL25" s="628" t="s">
        <v>27</v>
      </c>
      <c r="AM25" s="18" t="s">
        <v>50</v>
      </c>
      <c r="AN25" s="18" t="s">
        <v>3286</v>
      </c>
      <c r="AO25" s="200">
        <v>350010002201</v>
      </c>
      <c r="AP25" s="184" t="s">
        <v>3059</v>
      </c>
      <c r="AQ25" s="181" t="s">
        <v>77</v>
      </c>
      <c r="AR25" s="184" t="s">
        <v>3059</v>
      </c>
      <c r="AS25" s="181" t="s">
        <v>77</v>
      </c>
      <c r="AT25" s="184" t="s">
        <v>53</v>
      </c>
      <c r="AU25" s="361" t="s">
        <v>2296</v>
      </c>
      <c r="AV25" s="652"/>
      <c r="AW25" s="652"/>
      <c r="AX25" s="652"/>
    </row>
    <row r="26" spans="1:50" ht="51" customHeight="1">
      <c r="A26" s="356">
        <v>116</v>
      </c>
      <c r="B26" s="299" t="s">
        <v>438</v>
      </c>
      <c r="C26" s="12" t="s">
        <v>3161</v>
      </c>
      <c r="D26" s="20" t="s">
        <v>2401</v>
      </c>
      <c r="E26" s="12" t="s">
        <v>2227</v>
      </c>
      <c r="F26" s="17">
        <v>5</v>
      </c>
      <c r="G26" s="367" t="s">
        <v>50</v>
      </c>
      <c r="H26" s="184" t="s">
        <v>50</v>
      </c>
      <c r="I26" s="17" t="s">
        <v>50</v>
      </c>
      <c r="J26" s="17" t="s">
        <v>50</v>
      </c>
      <c r="K26" s="626">
        <v>1999</v>
      </c>
      <c r="L26" s="17" t="s">
        <v>53</v>
      </c>
      <c r="M26" s="181" t="s">
        <v>50</v>
      </c>
      <c r="N26" s="17" t="s">
        <v>50</v>
      </c>
      <c r="O26" s="202" t="s">
        <v>50</v>
      </c>
      <c r="P26" s="408" t="s">
        <v>50</v>
      </c>
      <c r="Q26" s="202" t="s">
        <v>50</v>
      </c>
      <c r="R26" s="181" t="s">
        <v>50</v>
      </c>
      <c r="S26" s="202" t="s">
        <v>50</v>
      </c>
      <c r="T26" s="408"/>
      <c r="U26" s="202" t="e">
        <f t="shared" si="1"/>
        <v>#DIV/0!</v>
      </c>
      <c r="V26" s="12"/>
      <c r="W26" s="401"/>
      <c r="X26" s="189" t="s">
        <v>3286</v>
      </c>
      <c r="Y26" s="398" t="s">
        <v>50</v>
      </c>
      <c r="Z26" s="17" t="s">
        <v>50</v>
      </c>
      <c r="AA26" s="17" t="s">
        <v>50</v>
      </c>
      <c r="AB26" s="17" t="s">
        <v>50</v>
      </c>
      <c r="AC26" s="17" t="s">
        <v>67</v>
      </c>
      <c r="AD26" s="618" t="s">
        <v>50</v>
      </c>
      <c r="AE26" s="618" t="s">
        <v>50</v>
      </c>
      <c r="AF26" s="184" t="s">
        <v>50</v>
      </c>
      <c r="AG26" s="12" t="s">
        <v>50</v>
      </c>
      <c r="AH26" s="398" t="s">
        <v>50</v>
      </c>
      <c r="AI26" s="17" t="s">
        <v>50</v>
      </c>
      <c r="AJ26" s="17" t="s">
        <v>439</v>
      </c>
      <c r="AK26" s="17" t="s">
        <v>440</v>
      </c>
      <c r="AL26" s="628" t="s">
        <v>27</v>
      </c>
      <c r="AM26" s="18" t="s">
        <v>50</v>
      </c>
      <c r="AN26" s="18" t="s">
        <v>50</v>
      </c>
      <c r="AO26" s="200"/>
      <c r="AP26" s="12" t="s">
        <v>3078</v>
      </c>
      <c r="AQ26" s="17" t="s">
        <v>3079</v>
      </c>
      <c r="AR26" s="12" t="s">
        <v>3078</v>
      </c>
      <c r="AS26" s="17" t="s">
        <v>3079</v>
      </c>
      <c r="AT26" s="12"/>
      <c r="AU26" s="360"/>
      <c r="AV26" s="651"/>
      <c r="AW26" s="651"/>
      <c r="AX26" s="651"/>
    </row>
    <row r="27" spans="1:50" ht="67.5" customHeight="1">
      <c r="A27" s="356">
        <v>117</v>
      </c>
      <c r="B27" s="299" t="s">
        <v>441</v>
      </c>
      <c r="C27" s="12" t="s">
        <v>3158</v>
      </c>
      <c r="D27" s="20" t="s">
        <v>2402</v>
      </c>
      <c r="E27" s="12" t="s">
        <v>350</v>
      </c>
      <c r="F27" s="17">
        <v>5</v>
      </c>
      <c r="G27" s="367" t="s">
        <v>50</v>
      </c>
      <c r="H27" s="184" t="s">
        <v>50</v>
      </c>
      <c r="I27" s="17" t="s">
        <v>50</v>
      </c>
      <c r="J27" s="17" t="s">
        <v>63</v>
      </c>
      <c r="K27" s="626">
        <v>1999</v>
      </c>
      <c r="L27" s="17" t="s">
        <v>53</v>
      </c>
      <c r="M27" s="181" t="s">
        <v>50</v>
      </c>
      <c r="N27" s="17" t="s">
        <v>50</v>
      </c>
      <c r="O27" s="202" t="s">
        <v>50</v>
      </c>
      <c r="P27" s="408" t="s">
        <v>50</v>
      </c>
      <c r="Q27" s="202" t="s">
        <v>50</v>
      </c>
      <c r="R27" s="181" t="s">
        <v>50</v>
      </c>
      <c r="S27" s="202" t="s">
        <v>50</v>
      </c>
      <c r="T27" s="408"/>
      <c r="U27" s="202" t="e">
        <f t="shared" si="1"/>
        <v>#DIV/0!</v>
      </c>
      <c r="V27" s="12"/>
      <c r="W27" s="401"/>
      <c r="X27" s="189" t="s">
        <v>3286</v>
      </c>
      <c r="Y27" s="398" t="s">
        <v>50</v>
      </c>
      <c r="Z27" s="17" t="s">
        <v>50</v>
      </c>
      <c r="AA27" s="17" t="s">
        <v>50</v>
      </c>
      <c r="AB27" s="17" t="s">
        <v>50</v>
      </c>
      <c r="AC27" s="17" t="s">
        <v>67</v>
      </c>
      <c r="AD27" s="618" t="s">
        <v>50</v>
      </c>
      <c r="AE27" s="618" t="s">
        <v>50</v>
      </c>
      <c r="AF27" s="184" t="s">
        <v>50</v>
      </c>
      <c r="AG27" s="12" t="s">
        <v>50</v>
      </c>
      <c r="AH27" s="398" t="s">
        <v>50</v>
      </c>
      <c r="AI27" s="17" t="s">
        <v>50</v>
      </c>
      <c r="AJ27" s="17" t="s">
        <v>2279</v>
      </c>
      <c r="AK27" s="17" t="s">
        <v>2280</v>
      </c>
      <c r="AL27" s="628" t="s">
        <v>27</v>
      </c>
      <c r="AM27" s="18" t="s">
        <v>50</v>
      </c>
      <c r="AN27" s="18" t="s">
        <v>50</v>
      </c>
      <c r="AO27" s="200"/>
      <c r="AP27" s="12" t="s">
        <v>3078</v>
      </c>
      <c r="AQ27" s="17" t="s">
        <v>3079</v>
      </c>
      <c r="AR27" s="12" t="s">
        <v>3078</v>
      </c>
      <c r="AS27" s="17" t="s">
        <v>3079</v>
      </c>
      <c r="AT27" s="12"/>
      <c r="AU27" s="360"/>
      <c r="AV27" s="651"/>
      <c r="AW27" s="651"/>
      <c r="AX27" s="651"/>
    </row>
    <row r="28" spans="1:50" ht="67.5" customHeight="1">
      <c r="A28" s="356">
        <v>203</v>
      </c>
      <c r="B28" s="299" t="s">
        <v>2247</v>
      </c>
      <c r="C28" s="12" t="s">
        <v>470</v>
      </c>
      <c r="D28" s="20" t="s">
        <v>3209</v>
      </c>
      <c r="E28" s="12" t="s">
        <v>2236</v>
      </c>
      <c r="F28" s="17">
        <v>10</v>
      </c>
      <c r="G28" s="13" t="s">
        <v>50</v>
      </c>
      <c r="H28" s="418" t="s">
        <v>50</v>
      </c>
      <c r="I28" s="17" t="s">
        <v>50</v>
      </c>
      <c r="J28" s="17" t="s">
        <v>63</v>
      </c>
      <c r="K28" s="626">
        <v>1985</v>
      </c>
      <c r="L28" s="17" t="s">
        <v>53</v>
      </c>
      <c r="M28" s="17" t="s">
        <v>50</v>
      </c>
      <c r="N28" s="17" t="s">
        <v>50</v>
      </c>
      <c r="O28" s="202" t="s">
        <v>50</v>
      </c>
      <c r="P28" s="408" t="s">
        <v>50</v>
      </c>
      <c r="Q28" s="202" t="s">
        <v>50</v>
      </c>
      <c r="R28" s="17" t="s">
        <v>50</v>
      </c>
      <c r="S28" s="202" t="s">
        <v>50</v>
      </c>
      <c r="T28" s="408"/>
      <c r="U28" s="202" t="e">
        <f t="shared" si="1"/>
        <v>#DIV/0!</v>
      </c>
      <c r="V28" s="12"/>
      <c r="W28" s="401"/>
      <c r="X28" s="189" t="s">
        <v>3286</v>
      </c>
      <c r="Y28" s="398" t="s">
        <v>50</v>
      </c>
      <c r="Z28" s="17" t="s">
        <v>50</v>
      </c>
      <c r="AA28" s="17" t="s">
        <v>50</v>
      </c>
      <c r="AB28" s="17" t="s">
        <v>53</v>
      </c>
      <c r="AC28" s="180" t="s">
        <v>50</v>
      </c>
      <c r="AD28" s="618" t="s">
        <v>50</v>
      </c>
      <c r="AE28" s="18" t="s">
        <v>50</v>
      </c>
      <c r="AF28" s="12" t="s">
        <v>50</v>
      </c>
      <c r="AG28" s="12" t="s">
        <v>3241</v>
      </c>
      <c r="AH28" s="398" t="s">
        <v>50</v>
      </c>
      <c r="AI28" s="17" t="s">
        <v>50</v>
      </c>
      <c r="AJ28" s="181" t="s">
        <v>2248</v>
      </c>
      <c r="AK28" s="188" t="s">
        <v>2249</v>
      </c>
      <c r="AL28" s="628" t="s">
        <v>27</v>
      </c>
      <c r="AM28" s="18" t="s">
        <v>50</v>
      </c>
      <c r="AN28" s="18" t="s">
        <v>50</v>
      </c>
      <c r="AO28" s="193">
        <v>71240</v>
      </c>
      <c r="AP28" s="12" t="s">
        <v>2229</v>
      </c>
      <c r="AQ28" s="17"/>
      <c r="AR28" s="12" t="s">
        <v>2229</v>
      </c>
      <c r="AS28" s="17"/>
      <c r="AT28" s="12"/>
      <c r="AU28" s="362"/>
      <c r="AV28" s="651"/>
      <c r="AW28" s="651"/>
      <c r="AX28" s="651"/>
    </row>
    <row r="29" spans="1:50" ht="25.5" customHeight="1">
      <c r="A29" s="356">
        <v>126</v>
      </c>
      <c r="B29" s="299" t="s">
        <v>3207</v>
      </c>
      <c r="C29" s="12" t="s">
        <v>470</v>
      </c>
      <c r="D29" s="20" t="s">
        <v>3206</v>
      </c>
      <c r="E29" s="12" t="s">
        <v>350</v>
      </c>
      <c r="F29" s="17">
        <v>8</v>
      </c>
      <c r="G29" s="13" t="s">
        <v>50</v>
      </c>
      <c r="H29" s="12" t="s">
        <v>50</v>
      </c>
      <c r="I29" s="17" t="s">
        <v>50</v>
      </c>
      <c r="J29" s="17" t="s">
        <v>2290</v>
      </c>
      <c r="K29" s="626" t="s">
        <v>50</v>
      </c>
      <c r="L29" s="17" t="s">
        <v>53</v>
      </c>
      <c r="M29" s="17" t="s">
        <v>50</v>
      </c>
      <c r="N29" s="17" t="s">
        <v>50</v>
      </c>
      <c r="O29" s="202" t="s">
        <v>50</v>
      </c>
      <c r="P29" s="408" t="s">
        <v>50</v>
      </c>
      <c r="Q29" s="202" t="s">
        <v>50</v>
      </c>
      <c r="R29" s="17" t="s">
        <v>50</v>
      </c>
      <c r="S29" s="202" t="s">
        <v>50</v>
      </c>
      <c r="T29" s="408"/>
      <c r="U29" s="202" t="e">
        <f t="shared" si="1"/>
        <v>#DIV/0!</v>
      </c>
      <c r="V29" s="12"/>
      <c r="W29" s="401"/>
      <c r="X29" s="189" t="s">
        <v>3286</v>
      </c>
      <c r="Y29" s="193" t="s">
        <v>53</v>
      </c>
      <c r="Z29" s="17" t="s">
        <v>50</v>
      </c>
      <c r="AA29" s="17" t="s">
        <v>50</v>
      </c>
      <c r="AB29" s="17" t="s">
        <v>50</v>
      </c>
      <c r="AC29" s="17">
        <v>2019</v>
      </c>
      <c r="AD29" s="618" t="s">
        <v>50</v>
      </c>
      <c r="AE29" s="618" t="s">
        <v>50</v>
      </c>
      <c r="AF29" s="12" t="s">
        <v>50</v>
      </c>
      <c r="AG29" s="12" t="s">
        <v>2228</v>
      </c>
      <c r="AH29" s="398" t="s">
        <v>50</v>
      </c>
      <c r="AI29" s="17" t="s">
        <v>50</v>
      </c>
      <c r="AJ29" s="17" t="s">
        <v>3208</v>
      </c>
      <c r="AK29" s="17" t="s">
        <v>471</v>
      </c>
      <c r="AL29" s="630" t="s">
        <v>50</v>
      </c>
      <c r="AM29" s="18" t="s">
        <v>50</v>
      </c>
      <c r="AN29" s="18" t="s">
        <v>50</v>
      </c>
      <c r="AO29" s="200"/>
      <c r="AP29" s="12" t="s">
        <v>2229</v>
      </c>
      <c r="AQ29" s="17"/>
      <c r="AR29" s="12" t="s">
        <v>2229</v>
      </c>
      <c r="AS29" s="17"/>
      <c r="AT29" s="12"/>
      <c r="AU29" s="360"/>
      <c r="AV29" s="651"/>
      <c r="AW29" s="651"/>
      <c r="AX29" s="651"/>
    </row>
    <row r="30" spans="1:50" ht="89.25" customHeight="1">
      <c r="A30" s="356">
        <v>119</v>
      </c>
      <c r="B30" s="299" t="s">
        <v>2286</v>
      </c>
      <c r="C30" s="12" t="s">
        <v>3165</v>
      </c>
      <c r="D30" s="20" t="s">
        <v>2403</v>
      </c>
      <c r="E30" s="12" t="s">
        <v>2289</v>
      </c>
      <c r="F30" s="17">
        <v>5</v>
      </c>
      <c r="G30" s="367" t="s">
        <v>50</v>
      </c>
      <c r="H30" s="418" t="s">
        <v>50</v>
      </c>
      <c r="I30" s="17" t="s">
        <v>50</v>
      </c>
      <c r="J30" s="17" t="s">
        <v>63</v>
      </c>
      <c r="K30" s="18">
        <v>1996</v>
      </c>
      <c r="L30" s="17" t="s">
        <v>53</v>
      </c>
      <c r="M30" s="181" t="s">
        <v>50</v>
      </c>
      <c r="N30" s="17" t="s">
        <v>50</v>
      </c>
      <c r="O30" s="202" t="s">
        <v>50</v>
      </c>
      <c r="P30" s="408" t="s">
        <v>50</v>
      </c>
      <c r="Q30" s="202" t="s">
        <v>50</v>
      </c>
      <c r="R30" s="181" t="s">
        <v>50</v>
      </c>
      <c r="S30" s="202" t="s">
        <v>50</v>
      </c>
      <c r="T30" s="408"/>
      <c r="U30" s="202" t="e">
        <f t="shared" si="1"/>
        <v>#DIV/0!</v>
      </c>
      <c r="V30" s="12"/>
      <c r="W30" s="401"/>
      <c r="X30" s="189" t="s">
        <v>3286</v>
      </c>
      <c r="Y30" s="398" t="s">
        <v>50</v>
      </c>
      <c r="Z30" s="17" t="s">
        <v>50</v>
      </c>
      <c r="AA30" s="17" t="s">
        <v>50</v>
      </c>
      <c r="AB30" s="17" t="s">
        <v>53</v>
      </c>
      <c r="AC30" s="17" t="s">
        <v>50</v>
      </c>
      <c r="AD30" s="618" t="s">
        <v>50</v>
      </c>
      <c r="AE30" s="618" t="s">
        <v>50</v>
      </c>
      <c r="AF30" s="12" t="s">
        <v>50</v>
      </c>
      <c r="AG30" s="12" t="s">
        <v>3241</v>
      </c>
      <c r="AH30" s="193">
        <v>2020</v>
      </c>
      <c r="AI30" s="17">
        <v>2020</v>
      </c>
      <c r="AJ30" s="181" t="s">
        <v>2287</v>
      </c>
      <c r="AK30" s="188" t="s">
        <v>2288</v>
      </c>
      <c r="AL30" s="628" t="s">
        <v>27</v>
      </c>
      <c r="AM30" s="18" t="s">
        <v>50</v>
      </c>
      <c r="AN30" s="18" t="s">
        <v>62</v>
      </c>
      <c r="AO30" s="193">
        <v>71247</v>
      </c>
      <c r="AP30" s="12" t="s">
        <v>2229</v>
      </c>
      <c r="AQ30" s="17"/>
      <c r="AR30" s="12" t="s">
        <v>2229</v>
      </c>
      <c r="AS30" s="17"/>
      <c r="AT30" s="12"/>
      <c r="AU30" s="360"/>
      <c r="AV30" s="651"/>
      <c r="AW30" s="651"/>
      <c r="AX30" s="651"/>
    </row>
    <row r="31" spans="1:50" ht="89.25" customHeight="1">
      <c r="A31" s="356">
        <v>98</v>
      </c>
      <c r="B31" s="299" t="s">
        <v>2314</v>
      </c>
      <c r="C31" s="12" t="s">
        <v>313</v>
      </c>
      <c r="D31" s="20" t="s">
        <v>334</v>
      </c>
      <c r="E31" s="12" t="s">
        <v>3345</v>
      </c>
      <c r="F31" s="17">
        <v>35</v>
      </c>
      <c r="G31" s="367" t="s">
        <v>50</v>
      </c>
      <c r="H31" s="184" t="s">
        <v>50</v>
      </c>
      <c r="I31" s="17">
        <v>1267</v>
      </c>
      <c r="J31" s="17" t="s">
        <v>383</v>
      </c>
      <c r="K31" s="18">
        <v>1999</v>
      </c>
      <c r="L31" s="17">
        <v>2</v>
      </c>
      <c r="M31" s="181" t="s">
        <v>50</v>
      </c>
      <c r="N31" s="17" t="s">
        <v>50</v>
      </c>
      <c r="O31" s="202" t="s">
        <v>50</v>
      </c>
      <c r="P31" s="408" t="s">
        <v>50</v>
      </c>
      <c r="Q31" s="202" t="s">
        <v>50</v>
      </c>
      <c r="R31" s="17">
        <v>20</v>
      </c>
      <c r="S31" s="202">
        <f>R31/V31</f>
        <v>0.83333333333333337</v>
      </c>
      <c r="T31" s="408"/>
      <c r="U31" s="202"/>
      <c r="V31" s="12">
        <v>24</v>
      </c>
      <c r="W31" s="401"/>
      <c r="X31" s="189" t="s">
        <v>53</v>
      </c>
      <c r="Y31" s="193" t="s">
        <v>53</v>
      </c>
      <c r="Z31" s="17" t="s">
        <v>53</v>
      </c>
      <c r="AA31" s="17" t="s">
        <v>53</v>
      </c>
      <c r="AB31" s="17" t="s">
        <v>55</v>
      </c>
      <c r="AC31" s="17" t="s">
        <v>50</v>
      </c>
      <c r="AD31" s="618" t="s">
        <v>50</v>
      </c>
      <c r="AE31" s="618" t="s">
        <v>50</v>
      </c>
      <c r="AF31" s="184" t="s">
        <v>50</v>
      </c>
      <c r="AG31" s="12"/>
      <c r="AH31" s="398" t="s">
        <v>50</v>
      </c>
      <c r="AI31" s="17" t="s">
        <v>50</v>
      </c>
      <c r="AJ31" s="17" t="s">
        <v>381</v>
      </c>
      <c r="AK31" s="17" t="s">
        <v>382</v>
      </c>
      <c r="AL31" s="628" t="s">
        <v>27</v>
      </c>
      <c r="AM31" s="18" t="s">
        <v>50</v>
      </c>
      <c r="AN31" s="18" t="s">
        <v>50</v>
      </c>
      <c r="AO31" s="200">
        <v>350000109680</v>
      </c>
      <c r="AP31" s="12" t="s">
        <v>3062</v>
      </c>
      <c r="AQ31" s="17" t="s">
        <v>3076</v>
      </c>
      <c r="AR31" s="12" t="s">
        <v>3062</v>
      </c>
      <c r="AS31" s="17" t="s">
        <v>3076</v>
      </c>
      <c r="AT31" s="12"/>
      <c r="AU31" s="360"/>
      <c r="AV31" s="651"/>
      <c r="AW31" s="651"/>
      <c r="AX31" s="651"/>
    </row>
    <row r="32" spans="1:50" ht="89.25" customHeight="1">
      <c r="A32" s="356">
        <v>99</v>
      </c>
      <c r="B32" s="299" t="s">
        <v>384</v>
      </c>
      <c r="C32" s="12" t="s">
        <v>313</v>
      </c>
      <c r="D32" s="20" t="s">
        <v>334</v>
      </c>
      <c r="E32" s="12" t="s">
        <v>3345</v>
      </c>
      <c r="F32" s="17">
        <v>35</v>
      </c>
      <c r="G32" s="367" t="s">
        <v>50</v>
      </c>
      <c r="H32" s="414" t="s">
        <v>51</v>
      </c>
      <c r="I32" s="17">
        <v>1267</v>
      </c>
      <c r="J32" s="17" t="s">
        <v>383</v>
      </c>
      <c r="K32" s="18">
        <v>1999</v>
      </c>
      <c r="L32" s="17">
        <v>3</v>
      </c>
      <c r="M32" s="181" t="s">
        <v>50</v>
      </c>
      <c r="N32" s="17" t="s">
        <v>50</v>
      </c>
      <c r="O32" s="202" t="s">
        <v>50</v>
      </c>
      <c r="P32" s="408" t="s">
        <v>50</v>
      </c>
      <c r="Q32" s="202" t="s">
        <v>50</v>
      </c>
      <c r="R32" s="17">
        <v>582</v>
      </c>
      <c r="S32" s="649">
        <f>R32/V32</f>
        <v>24.25</v>
      </c>
      <c r="T32" s="408">
        <v>596</v>
      </c>
      <c r="U32" s="649">
        <f>T32/V32</f>
        <v>24.833333333333332</v>
      </c>
      <c r="V32" s="12">
        <v>24</v>
      </c>
      <c r="W32" s="401"/>
      <c r="X32" s="189" t="s">
        <v>54</v>
      </c>
      <c r="Y32" s="193" t="s">
        <v>53</v>
      </c>
      <c r="Z32" s="17" t="s">
        <v>53</v>
      </c>
      <c r="AA32" s="17" t="s">
        <v>53</v>
      </c>
      <c r="AB32" s="17" t="s">
        <v>55</v>
      </c>
      <c r="AC32" s="17" t="s">
        <v>67</v>
      </c>
      <c r="AD32" s="618" t="s">
        <v>50</v>
      </c>
      <c r="AE32" s="618" t="s">
        <v>50</v>
      </c>
      <c r="AF32" s="184" t="s">
        <v>50</v>
      </c>
      <c r="AG32" s="12"/>
      <c r="AH32" s="398" t="s">
        <v>50</v>
      </c>
      <c r="AI32" s="17" t="s">
        <v>50</v>
      </c>
      <c r="AJ32" s="17" t="s">
        <v>385</v>
      </c>
      <c r="AK32" s="17" t="s">
        <v>386</v>
      </c>
      <c r="AL32" s="628" t="s">
        <v>27</v>
      </c>
      <c r="AM32" s="18" t="s">
        <v>50</v>
      </c>
      <c r="AN32" s="18" t="s">
        <v>50</v>
      </c>
      <c r="AO32" s="200">
        <v>350000109710</v>
      </c>
      <c r="AP32" s="12" t="s">
        <v>3062</v>
      </c>
      <c r="AQ32" s="17" t="s">
        <v>3076</v>
      </c>
      <c r="AR32" s="12" t="s">
        <v>3062</v>
      </c>
      <c r="AS32" s="17" t="s">
        <v>3076</v>
      </c>
      <c r="AT32" s="12"/>
      <c r="AU32" s="360"/>
      <c r="AV32" s="651"/>
      <c r="AW32" s="651"/>
      <c r="AX32" s="651"/>
    </row>
    <row r="33" spans="1:50" ht="25.5" customHeight="1">
      <c r="A33" s="357">
        <v>84</v>
      </c>
      <c r="B33" s="299" t="s">
        <v>337</v>
      </c>
      <c r="C33" s="12" t="s">
        <v>3145</v>
      </c>
      <c r="D33" s="20" t="s">
        <v>2392</v>
      </c>
      <c r="E33" s="12" t="s">
        <v>285</v>
      </c>
      <c r="F33" s="17">
        <v>35</v>
      </c>
      <c r="G33" s="367" t="s">
        <v>50</v>
      </c>
      <c r="H33" s="184" t="s">
        <v>50</v>
      </c>
      <c r="I33" s="17">
        <v>1267</v>
      </c>
      <c r="J33" s="17" t="s">
        <v>49</v>
      </c>
      <c r="K33" s="626">
        <v>1999</v>
      </c>
      <c r="L33" s="17">
        <v>2</v>
      </c>
      <c r="M33" s="181" t="s">
        <v>50</v>
      </c>
      <c r="N33" s="17" t="s">
        <v>50</v>
      </c>
      <c r="O33" s="202" t="s">
        <v>50</v>
      </c>
      <c r="P33" s="408" t="s">
        <v>50</v>
      </c>
      <c r="Q33" s="202" t="s">
        <v>50</v>
      </c>
      <c r="R33" s="17">
        <v>346</v>
      </c>
      <c r="S33" s="649">
        <f>R33/V33</f>
        <v>14.416666666666666</v>
      </c>
      <c r="T33" s="408"/>
      <c r="U33" s="202"/>
      <c r="V33" s="12">
        <v>24</v>
      </c>
      <c r="W33" s="401" t="s">
        <v>2512</v>
      </c>
      <c r="X33" s="189" t="s">
        <v>54</v>
      </c>
      <c r="Y33" s="193" t="s">
        <v>54</v>
      </c>
      <c r="Z33" s="17" t="s">
        <v>51</v>
      </c>
      <c r="AA33" s="17" t="s">
        <v>51</v>
      </c>
      <c r="AB33" s="17" t="s">
        <v>53</v>
      </c>
      <c r="AC33" s="17" t="s">
        <v>50</v>
      </c>
      <c r="AD33" s="618" t="s">
        <v>50</v>
      </c>
      <c r="AE33" s="618" t="s">
        <v>50</v>
      </c>
      <c r="AF33" s="184" t="s">
        <v>50</v>
      </c>
      <c r="AG33" s="12" t="s">
        <v>50</v>
      </c>
      <c r="AH33" s="398" t="s">
        <v>50</v>
      </c>
      <c r="AI33" s="17" t="s">
        <v>50</v>
      </c>
      <c r="AJ33" s="17" t="s">
        <v>338</v>
      </c>
      <c r="AK33" s="17" t="s">
        <v>181</v>
      </c>
      <c r="AL33" s="628" t="s">
        <v>27</v>
      </c>
      <c r="AM33" s="18" t="s">
        <v>50</v>
      </c>
      <c r="AN33" s="18" t="s">
        <v>50</v>
      </c>
      <c r="AO33" s="200">
        <v>350000107660</v>
      </c>
      <c r="AP33" s="12" t="s">
        <v>3075</v>
      </c>
      <c r="AQ33" s="17" t="s">
        <v>178</v>
      </c>
      <c r="AR33" s="12" t="s">
        <v>3075</v>
      </c>
      <c r="AS33" s="17" t="s">
        <v>178</v>
      </c>
      <c r="AT33" s="12"/>
      <c r="AU33" s="360"/>
      <c r="AV33" s="651"/>
      <c r="AW33" s="651"/>
      <c r="AX33" s="651"/>
    </row>
    <row r="34" spans="1:50" ht="12.75" customHeight="1">
      <c r="A34" s="356">
        <v>73</v>
      </c>
      <c r="B34" s="366" t="s">
        <v>290</v>
      </c>
      <c r="C34" s="184" t="s">
        <v>3144</v>
      </c>
      <c r="D34" s="183" t="s">
        <v>2386</v>
      </c>
      <c r="E34" s="184" t="s">
        <v>3231</v>
      </c>
      <c r="F34" s="181">
        <v>15</v>
      </c>
      <c r="G34" s="367" t="s">
        <v>3286</v>
      </c>
      <c r="H34" s="184" t="s">
        <v>50</v>
      </c>
      <c r="I34" s="181" t="s">
        <v>3286</v>
      </c>
      <c r="J34" s="181" t="s">
        <v>63</v>
      </c>
      <c r="K34" s="731">
        <v>2001</v>
      </c>
      <c r="L34" s="181" t="s">
        <v>53</v>
      </c>
      <c r="M34" s="181" t="s">
        <v>53</v>
      </c>
      <c r="N34" s="181" t="s">
        <v>50</v>
      </c>
      <c r="O34" s="202" t="s">
        <v>50</v>
      </c>
      <c r="P34" s="408">
        <v>46</v>
      </c>
      <c r="Q34" s="202">
        <f>P34/V34</f>
        <v>3.0666666666666669</v>
      </c>
      <c r="R34" s="181" t="s">
        <v>50</v>
      </c>
      <c r="S34" s="202" t="s">
        <v>50</v>
      </c>
      <c r="T34" s="408"/>
      <c r="U34" s="202"/>
      <c r="V34" s="184">
        <v>15</v>
      </c>
      <c r="W34" s="410"/>
      <c r="X34" s="658" t="s">
        <v>54</v>
      </c>
      <c r="Y34" s="398" t="s">
        <v>50</v>
      </c>
      <c r="Z34" s="181" t="s">
        <v>53</v>
      </c>
      <c r="AA34" s="181" t="s">
        <v>53</v>
      </c>
      <c r="AB34" s="181" t="s">
        <v>53</v>
      </c>
      <c r="AC34" s="13" t="s">
        <v>50</v>
      </c>
      <c r="AD34" s="618" t="s">
        <v>3292</v>
      </c>
      <c r="AE34" s="618" t="s">
        <v>3292</v>
      </c>
      <c r="AF34" s="620" t="s">
        <v>3292</v>
      </c>
      <c r="AG34" s="184" t="s">
        <v>50</v>
      </c>
      <c r="AH34" s="398" t="s">
        <v>50</v>
      </c>
      <c r="AI34" s="17" t="s">
        <v>50</v>
      </c>
      <c r="AJ34" s="181" t="s">
        <v>291</v>
      </c>
      <c r="AK34" s="181" t="s">
        <v>292</v>
      </c>
      <c r="AL34" s="628" t="s">
        <v>58</v>
      </c>
      <c r="AM34" s="18" t="s">
        <v>3286</v>
      </c>
      <c r="AN34" s="18" t="s">
        <v>3286</v>
      </c>
      <c r="AO34" s="201" t="s">
        <v>289</v>
      </c>
      <c r="AP34" s="184" t="s">
        <v>3319</v>
      </c>
      <c r="AQ34" s="181" t="s">
        <v>3320</v>
      </c>
      <c r="AR34" s="184" t="s">
        <v>3319</v>
      </c>
      <c r="AS34" s="181" t="s">
        <v>3320</v>
      </c>
      <c r="AT34" s="184" t="s">
        <v>53</v>
      </c>
      <c r="AU34" s="361"/>
      <c r="AV34" s="651"/>
      <c r="AW34" s="651"/>
      <c r="AX34" s="651"/>
    </row>
    <row r="35" spans="1:50" ht="67.5" customHeight="1">
      <c r="A35" s="356">
        <v>72</v>
      </c>
      <c r="B35" s="366" t="s">
        <v>286</v>
      </c>
      <c r="C35" s="184" t="s">
        <v>3144</v>
      </c>
      <c r="D35" s="183" t="s">
        <v>2385</v>
      </c>
      <c r="E35" s="184" t="s">
        <v>3231</v>
      </c>
      <c r="F35" s="181">
        <v>15</v>
      </c>
      <c r="G35" s="367" t="s">
        <v>3286</v>
      </c>
      <c r="H35" s="184" t="s">
        <v>50</v>
      </c>
      <c r="I35" s="181" t="s">
        <v>3286</v>
      </c>
      <c r="J35" s="181" t="s">
        <v>63</v>
      </c>
      <c r="K35" s="182">
        <v>2001</v>
      </c>
      <c r="L35" s="181" t="s">
        <v>53</v>
      </c>
      <c r="M35" s="181" t="s">
        <v>53</v>
      </c>
      <c r="N35" s="181" t="s">
        <v>50</v>
      </c>
      <c r="O35" s="202" t="s">
        <v>50</v>
      </c>
      <c r="P35" s="408">
        <v>46</v>
      </c>
      <c r="Q35" s="202">
        <f>P35/V35</f>
        <v>3.0666666666666669</v>
      </c>
      <c r="R35" s="181" t="s">
        <v>50</v>
      </c>
      <c r="S35" s="202" t="s">
        <v>50</v>
      </c>
      <c r="T35" s="408"/>
      <c r="U35" s="202"/>
      <c r="V35" s="184">
        <v>15</v>
      </c>
      <c r="W35" s="410"/>
      <c r="X35" s="658" t="s">
        <v>54</v>
      </c>
      <c r="Y35" s="398" t="s">
        <v>50</v>
      </c>
      <c r="Z35" s="181" t="s">
        <v>53</v>
      </c>
      <c r="AA35" s="181" t="s">
        <v>53</v>
      </c>
      <c r="AB35" s="181" t="s">
        <v>53</v>
      </c>
      <c r="AC35" s="13" t="s">
        <v>50</v>
      </c>
      <c r="AD35" s="618" t="s">
        <v>3292</v>
      </c>
      <c r="AE35" s="618" t="s">
        <v>3292</v>
      </c>
      <c r="AF35" s="620" t="s">
        <v>3292</v>
      </c>
      <c r="AG35" s="184" t="s">
        <v>50</v>
      </c>
      <c r="AH35" s="398" t="s">
        <v>50</v>
      </c>
      <c r="AI35" s="17" t="s">
        <v>50</v>
      </c>
      <c r="AJ35" s="181" t="s">
        <v>287</v>
      </c>
      <c r="AK35" s="181" t="s">
        <v>288</v>
      </c>
      <c r="AL35" s="628" t="s">
        <v>58</v>
      </c>
      <c r="AM35" s="18" t="s">
        <v>3286</v>
      </c>
      <c r="AN35" s="18" t="s">
        <v>3286</v>
      </c>
      <c r="AO35" s="200">
        <v>305065</v>
      </c>
      <c r="AP35" s="184" t="s">
        <v>3316</v>
      </c>
      <c r="AQ35" s="181" t="s">
        <v>3317</v>
      </c>
      <c r="AR35" s="184" t="s">
        <v>3316</v>
      </c>
      <c r="AS35" s="181" t="s">
        <v>3318</v>
      </c>
      <c r="AT35" s="184" t="s">
        <v>53</v>
      </c>
      <c r="AU35" s="361"/>
      <c r="AV35" s="652"/>
      <c r="AW35" s="652"/>
      <c r="AX35" s="652"/>
    </row>
    <row r="36" spans="1:50" ht="38.25" customHeight="1">
      <c r="A36" s="356">
        <v>109</v>
      </c>
      <c r="B36" s="299" t="s">
        <v>2306</v>
      </c>
      <c r="C36" s="12" t="s">
        <v>3163</v>
      </c>
      <c r="D36" s="20" t="s">
        <v>2398</v>
      </c>
      <c r="E36" s="12" t="s">
        <v>2301</v>
      </c>
      <c r="F36" s="17">
        <v>25</v>
      </c>
      <c r="G36" s="367" t="s">
        <v>50</v>
      </c>
      <c r="H36" s="184" t="s">
        <v>50</v>
      </c>
      <c r="I36" s="17" t="s">
        <v>50</v>
      </c>
      <c r="J36" s="12" t="s">
        <v>2259</v>
      </c>
      <c r="K36" s="625">
        <v>1999</v>
      </c>
      <c r="L36" s="17">
        <v>2</v>
      </c>
      <c r="M36" s="181" t="s">
        <v>50</v>
      </c>
      <c r="N36" s="17" t="s">
        <v>50</v>
      </c>
      <c r="O36" s="202" t="s">
        <v>50</v>
      </c>
      <c r="P36" s="408" t="s">
        <v>50</v>
      </c>
      <c r="Q36" s="202" t="s">
        <v>50</v>
      </c>
      <c r="R36" s="181" t="s">
        <v>50</v>
      </c>
      <c r="S36" s="202" t="s">
        <v>50</v>
      </c>
      <c r="T36" s="408"/>
      <c r="U36" s="202" t="e">
        <f t="shared" ref="U36:U49" si="2">T36/V36</f>
        <v>#DIV/0!</v>
      </c>
      <c r="V36" s="12"/>
      <c r="W36" s="401"/>
      <c r="X36" s="189" t="s">
        <v>3286</v>
      </c>
      <c r="Y36" s="398" t="s">
        <v>50</v>
      </c>
      <c r="Z36" s="17" t="s">
        <v>50</v>
      </c>
      <c r="AA36" s="17" t="s">
        <v>50</v>
      </c>
      <c r="AB36" s="17" t="s">
        <v>50</v>
      </c>
      <c r="AC36" s="17" t="s">
        <v>50</v>
      </c>
      <c r="AD36" s="618" t="s">
        <v>50</v>
      </c>
      <c r="AE36" s="618" t="s">
        <v>50</v>
      </c>
      <c r="AF36" s="184" t="s">
        <v>50</v>
      </c>
      <c r="AG36" s="12" t="s">
        <v>2276</v>
      </c>
      <c r="AH36" s="398" t="s">
        <v>50</v>
      </c>
      <c r="AI36" s="17" t="s">
        <v>50</v>
      </c>
      <c r="AJ36" s="17" t="s">
        <v>418</v>
      </c>
      <c r="AK36" s="17" t="s">
        <v>419</v>
      </c>
      <c r="AL36" s="628" t="s">
        <v>27</v>
      </c>
      <c r="AM36" s="18" t="s">
        <v>50</v>
      </c>
      <c r="AN36" s="18" t="s">
        <v>50</v>
      </c>
      <c r="AO36" s="200">
        <v>350000107640</v>
      </c>
      <c r="AP36" s="12" t="s">
        <v>3078</v>
      </c>
      <c r="AQ36" s="17" t="s">
        <v>3079</v>
      </c>
      <c r="AR36" s="12" t="s">
        <v>3078</v>
      </c>
      <c r="AS36" s="17" t="s">
        <v>3079</v>
      </c>
      <c r="AT36" s="12"/>
      <c r="AU36" s="360" t="s">
        <v>2165</v>
      </c>
      <c r="AV36" s="651"/>
      <c r="AW36" s="651"/>
      <c r="AX36" s="651"/>
    </row>
    <row r="37" spans="1:50" ht="38.25" customHeight="1">
      <c r="A37" s="356">
        <v>192</v>
      </c>
      <c r="B37" s="299" t="s">
        <v>674</v>
      </c>
      <c r="C37" s="12" t="s">
        <v>3145</v>
      </c>
      <c r="D37" s="20" t="s">
        <v>334</v>
      </c>
      <c r="E37" s="12" t="s">
        <v>361</v>
      </c>
      <c r="F37" s="17">
        <v>25</v>
      </c>
      <c r="G37" s="13" t="s">
        <v>50</v>
      </c>
      <c r="H37" s="12" t="s">
        <v>50</v>
      </c>
      <c r="I37" s="17">
        <v>1086</v>
      </c>
      <c r="J37" s="17" t="s">
        <v>383</v>
      </c>
      <c r="K37" s="626" t="s">
        <v>50</v>
      </c>
      <c r="L37" s="17">
        <v>1</v>
      </c>
      <c r="M37" s="17" t="s">
        <v>50</v>
      </c>
      <c r="N37" s="17" t="s">
        <v>50</v>
      </c>
      <c r="O37" s="202" t="s">
        <v>50</v>
      </c>
      <c r="P37" s="408" t="s">
        <v>50</v>
      </c>
      <c r="Q37" s="202" t="s">
        <v>50</v>
      </c>
      <c r="R37" s="17" t="s">
        <v>50</v>
      </c>
      <c r="S37" s="202" t="s">
        <v>50</v>
      </c>
      <c r="T37" s="408">
        <v>89</v>
      </c>
      <c r="U37" s="202">
        <f t="shared" si="2"/>
        <v>6.3571428571428568</v>
      </c>
      <c r="V37" s="12">
        <v>14</v>
      </c>
      <c r="W37" s="401"/>
      <c r="X37" s="189" t="s">
        <v>54</v>
      </c>
      <c r="Y37" s="193" t="s">
        <v>53</v>
      </c>
      <c r="Z37" s="17" t="s">
        <v>53</v>
      </c>
      <c r="AA37" s="17" t="s">
        <v>53</v>
      </c>
      <c r="AB37" s="17" t="s">
        <v>55</v>
      </c>
      <c r="AC37" s="180" t="s">
        <v>50</v>
      </c>
      <c r="AD37" s="618" t="s">
        <v>50</v>
      </c>
      <c r="AE37" s="18" t="s">
        <v>50</v>
      </c>
      <c r="AF37" s="12" t="s">
        <v>50</v>
      </c>
      <c r="AG37" s="12"/>
      <c r="AH37" s="398" t="s">
        <v>50</v>
      </c>
      <c r="AI37" s="17" t="s">
        <v>50</v>
      </c>
      <c r="AJ37" s="17" t="s">
        <v>675</v>
      </c>
      <c r="AK37" s="17" t="s">
        <v>676</v>
      </c>
      <c r="AL37" s="628" t="s">
        <v>27</v>
      </c>
      <c r="AM37" s="18" t="s">
        <v>50</v>
      </c>
      <c r="AN37" s="18" t="s">
        <v>50</v>
      </c>
      <c r="AO37" s="200"/>
      <c r="AP37" s="12" t="s">
        <v>3062</v>
      </c>
      <c r="AQ37" s="17" t="s">
        <v>3076</v>
      </c>
      <c r="AR37" s="12" t="s">
        <v>3062</v>
      </c>
      <c r="AS37" s="17" t="s">
        <v>3076</v>
      </c>
      <c r="AT37" s="12"/>
      <c r="AU37" s="360"/>
      <c r="AV37" s="652"/>
      <c r="AW37" s="652"/>
      <c r="AX37" s="652"/>
    </row>
    <row r="38" spans="1:50" ht="51" customHeight="1">
      <c r="A38" s="357">
        <v>105</v>
      </c>
      <c r="B38" s="299" t="s">
        <v>3178</v>
      </c>
      <c r="C38" s="12" t="s">
        <v>3195</v>
      </c>
      <c r="D38" s="20" t="s">
        <v>3205</v>
      </c>
      <c r="E38" s="12" t="s">
        <v>350</v>
      </c>
      <c r="F38" s="17" t="s">
        <v>53</v>
      </c>
      <c r="G38" s="367" t="s">
        <v>50</v>
      </c>
      <c r="H38" s="418" t="s">
        <v>50</v>
      </c>
      <c r="I38" s="17" t="s">
        <v>50</v>
      </c>
      <c r="J38" s="17" t="s">
        <v>63</v>
      </c>
      <c r="K38" s="626">
        <v>1985</v>
      </c>
      <c r="L38" s="17">
        <v>1</v>
      </c>
      <c r="M38" s="181" t="s">
        <v>50</v>
      </c>
      <c r="N38" s="17" t="s">
        <v>50</v>
      </c>
      <c r="O38" s="202" t="s">
        <v>50</v>
      </c>
      <c r="P38" s="408" t="s">
        <v>50</v>
      </c>
      <c r="Q38" s="202" t="s">
        <v>50</v>
      </c>
      <c r="R38" s="181" t="s">
        <v>50</v>
      </c>
      <c r="S38" s="202" t="s">
        <v>50</v>
      </c>
      <c r="T38" s="408"/>
      <c r="U38" s="202" t="e">
        <f t="shared" si="2"/>
        <v>#DIV/0!</v>
      </c>
      <c r="V38" s="12"/>
      <c r="W38" s="401"/>
      <c r="X38" s="189" t="s">
        <v>3286</v>
      </c>
      <c r="Y38" s="193" t="s">
        <v>53</v>
      </c>
      <c r="Z38" s="17" t="s">
        <v>50</v>
      </c>
      <c r="AA38" s="17" t="s">
        <v>50</v>
      </c>
      <c r="AB38" s="17" t="s">
        <v>53</v>
      </c>
      <c r="AC38" s="17" t="s">
        <v>50</v>
      </c>
      <c r="AD38" s="618" t="s">
        <v>50</v>
      </c>
      <c r="AE38" s="18" t="s">
        <v>53</v>
      </c>
      <c r="AF38" s="12" t="s">
        <v>50</v>
      </c>
      <c r="AG38" s="12" t="s">
        <v>3240</v>
      </c>
      <c r="AH38" s="193">
        <v>2020</v>
      </c>
      <c r="AI38" s="17">
        <v>2020</v>
      </c>
      <c r="AJ38" s="17" t="s">
        <v>405</v>
      </c>
      <c r="AK38" s="17" t="s">
        <v>406</v>
      </c>
      <c r="AL38" s="628" t="s">
        <v>27</v>
      </c>
      <c r="AM38" s="18" t="s">
        <v>50</v>
      </c>
      <c r="AN38" s="18" t="s">
        <v>50</v>
      </c>
      <c r="AO38" s="200">
        <v>71237</v>
      </c>
      <c r="AP38" s="12" t="s">
        <v>2229</v>
      </c>
      <c r="AQ38" s="17"/>
      <c r="AR38" s="12" t="s">
        <v>2229</v>
      </c>
      <c r="AS38" s="17"/>
      <c r="AT38" s="12"/>
      <c r="AU38" s="360"/>
      <c r="AV38" s="651"/>
      <c r="AW38" s="651"/>
      <c r="AX38" s="651"/>
    </row>
    <row r="39" spans="1:50" ht="76.5" customHeight="1">
      <c r="A39" s="356">
        <v>161</v>
      </c>
      <c r="B39" s="299" t="s">
        <v>582</v>
      </c>
      <c r="C39" s="12" t="s">
        <v>3145</v>
      </c>
      <c r="D39" s="20" t="s">
        <v>2441</v>
      </c>
      <c r="E39" s="12" t="s">
        <v>585</v>
      </c>
      <c r="F39" s="17">
        <v>5</v>
      </c>
      <c r="G39" s="13" t="s">
        <v>50</v>
      </c>
      <c r="H39" s="12" t="s">
        <v>50</v>
      </c>
      <c r="I39" s="17" t="s">
        <v>50</v>
      </c>
      <c r="J39" s="17" t="s">
        <v>63</v>
      </c>
      <c r="K39" s="626">
        <v>2015</v>
      </c>
      <c r="L39" s="17">
        <v>2</v>
      </c>
      <c r="M39" s="17" t="s">
        <v>50</v>
      </c>
      <c r="N39" s="17" t="s">
        <v>50</v>
      </c>
      <c r="O39" s="202" t="s">
        <v>50</v>
      </c>
      <c r="P39" s="408" t="s">
        <v>50</v>
      </c>
      <c r="Q39" s="202" t="s">
        <v>50</v>
      </c>
      <c r="R39" s="17" t="s">
        <v>50</v>
      </c>
      <c r="S39" s="202" t="s">
        <v>50</v>
      </c>
      <c r="T39" s="408"/>
      <c r="U39" s="202" t="e">
        <f t="shared" si="2"/>
        <v>#DIV/0!</v>
      </c>
      <c r="V39" s="12"/>
      <c r="W39" s="401"/>
      <c r="X39" s="189" t="s">
        <v>3286</v>
      </c>
      <c r="Y39" s="193" t="s">
        <v>53</v>
      </c>
      <c r="Z39" s="17" t="s">
        <v>50</v>
      </c>
      <c r="AA39" s="17" t="s">
        <v>50</v>
      </c>
      <c r="AB39" s="17" t="s">
        <v>55</v>
      </c>
      <c r="AC39" s="17" t="s">
        <v>67</v>
      </c>
      <c r="AD39" s="618" t="s">
        <v>50</v>
      </c>
      <c r="AE39" s="618" t="s">
        <v>50</v>
      </c>
      <c r="AF39" s="12" t="s">
        <v>50</v>
      </c>
      <c r="AG39" s="12"/>
      <c r="AH39" s="398" t="s">
        <v>50</v>
      </c>
      <c r="AI39" s="17" t="s">
        <v>50</v>
      </c>
      <c r="AJ39" s="17" t="s">
        <v>583</v>
      </c>
      <c r="AK39" s="17" t="s">
        <v>584</v>
      </c>
      <c r="AL39" s="630" t="s">
        <v>50</v>
      </c>
      <c r="AM39" s="18" t="s">
        <v>50</v>
      </c>
      <c r="AN39" s="18" t="s">
        <v>50</v>
      </c>
      <c r="AO39" s="200"/>
      <c r="AP39" s="12" t="s">
        <v>3062</v>
      </c>
      <c r="AQ39" s="17" t="s">
        <v>3076</v>
      </c>
      <c r="AR39" s="12" t="s">
        <v>3062</v>
      </c>
      <c r="AS39" s="17" t="s">
        <v>3076</v>
      </c>
      <c r="AT39" s="12"/>
      <c r="AU39" s="360"/>
      <c r="AV39" s="651"/>
      <c r="AW39" s="651"/>
      <c r="AX39" s="651"/>
    </row>
    <row r="40" spans="1:50" ht="48.75" customHeight="1">
      <c r="A40" s="356">
        <v>162</v>
      </c>
      <c r="B40" s="299" t="s">
        <v>1495</v>
      </c>
      <c r="C40" s="12" t="s">
        <v>3145</v>
      </c>
      <c r="D40" s="20" t="s">
        <v>2441</v>
      </c>
      <c r="E40" s="12" t="s">
        <v>585</v>
      </c>
      <c r="F40" s="17">
        <v>18</v>
      </c>
      <c r="G40" s="13" t="s">
        <v>50</v>
      </c>
      <c r="H40" s="12" t="s">
        <v>50</v>
      </c>
      <c r="I40" s="17" t="s">
        <v>50</v>
      </c>
      <c r="J40" s="17" t="s">
        <v>63</v>
      </c>
      <c r="K40" s="626" t="s">
        <v>50</v>
      </c>
      <c r="L40" s="17">
        <v>1</v>
      </c>
      <c r="M40" s="17" t="s">
        <v>50</v>
      </c>
      <c r="N40" s="17" t="s">
        <v>50</v>
      </c>
      <c r="O40" s="202" t="s">
        <v>50</v>
      </c>
      <c r="P40" s="408" t="s">
        <v>50</v>
      </c>
      <c r="Q40" s="202" t="s">
        <v>50</v>
      </c>
      <c r="R40" s="17" t="s">
        <v>50</v>
      </c>
      <c r="S40" s="202" t="s">
        <v>50</v>
      </c>
      <c r="T40" s="408"/>
      <c r="U40" s="202" t="e">
        <f t="shared" si="2"/>
        <v>#DIV/0!</v>
      </c>
      <c r="V40" s="12"/>
      <c r="W40" s="401"/>
      <c r="X40" s="189" t="s">
        <v>3286</v>
      </c>
      <c r="Y40" s="193" t="s">
        <v>53</v>
      </c>
      <c r="Z40" s="17" t="s">
        <v>53</v>
      </c>
      <c r="AA40" s="17" t="s">
        <v>53</v>
      </c>
      <c r="AB40" s="17" t="s">
        <v>55</v>
      </c>
      <c r="AC40" s="17" t="s">
        <v>67</v>
      </c>
      <c r="AD40" s="618" t="s">
        <v>50</v>
      </c>
      <c r="AE40" s="618" t="s">
        <v>50</v>
      </c>
      <c r="AF40" s="12" t="s">
        <v>50</v>
      </c>
      <c r="AG40" s="12"/>
      <c r="AH40" s="398" t="s">
        <v>50</v>
      </c>
      <c r="AI40" s="17" t="s">
        <v>50</v>
      </c>
      <c r="AJ40" s="17" t="s">
        <v>586</v>
      </c>
      <c r="AK40" s="17" t="s">
        <v>587</v>
      </c>
      <c r="AL40" s="630" t="s">
        <v>50</v>
      </c>
      <c r="AM40" s="18" t="s">
        <v>50</v>
      </c>
      <c r="AN40" s="18" t="s">
        <v>50</v>
      </c>
      <c r="AO40" s="200"/>
      <c r="AP40" s="12" t="s">
        <v>3062</v>
      </c>
      <c r="AQ40" s="17" t="s">
        <v>3076</v>
      </c>
      <c r="AR40" s="12" t="s">
        <v>3062</v>
      </c>
      <c r="AS40" s="17" t="s">
        <v>3076</v>
      </c>
      <c r="AT40" s="12"/>
      <c r="AU40" s="360"/>
      <c r="AV40" s="651"/>
      <c r="AW40" s="651"/>
      <c r="AX40" s="651"/>
    </row>
    <row r="41" spans="1:50" ht="76.5" customHeight="1">
      <c r="A41" s="356">
        <v>131</v>
      </c>
      <c r="B41" s="299" t="s">
        <v>484</v>
      </c>
      <c r="C41" s="12" t="s">
        <v>3150</v>
      </c>
      <c r="D41" s="20" t="s">
        <v>2414</v>
      </c>
      <c r="E41" s="12" t="s">
        <v>437</v>
      </c>
      <c r="F41" s="17">
        <v>12</v>
      </c>
      <c r="G41" s="13" t="s">
        <v>50</v>
      </c>
      <c r="H41" s="12" t="s">
        <v>50</v>
      </c>
      <c r="I41" s="17" t="s">
        <v>50</v>
      </c>
      <c r="J41" s="17" t="s">
        <v>257</v>
      </c>
      <c r="K41" s="626">
        <v>2006</v>
      </c>
      <c r="L41" s="17" t="s">
        <v>50</v>
      </c>
      <c r="M41" s="17" t="s">
        <v>50</v>
      </c>
      <c r="N41" s="17" t="s">
        <v>50</v>
      </c>
      <c r="O41" s="202" t="s">
        <v>50</v>
      </c>
      <c r="P41" s="408" t="s">
        <v>50</v>
      </c>
      <c r="Q41" s="202" t="s">
        <v>50</v>
      </c>
      <c r="R41" s="17" t="s">
        <v>50</v>
      </c>
      <c r="S41" s="202" t="s">
        <v>50</v>
      </c>
      <c r="T41" s="408"/>
      <c r="U41" s="202" t="e">
        <f t="shared" si="2"/>
        <v>#DIV/0!</v>
      </c>
      <c r="V41" s="12"/>
      <c r="W41" s="401"/>
      <c r="X41" s="189" t="s">
        <v>3286</v>
      </c>
      <c r="Y41" s="193" t="s">
        <v>53</v>
      </c>
      <c r="Z41" s="17" t="s">
        <v>50</v>
      </c>
      <c r="AA41" s="17" t="s">
        <v>50</v>
      </c>
      <c r="AB41" s="17" t="s">
        <v>67</v>
      </c>
      <c r="AC41" s="17" t="s">
        <v>50</v>
      </c>
      <c r="AD41" s="618" t="s">
        <v>50</v>
      </c>
      <c r="AE41" s="618" t="s">
        <v>50</v>
      </c>
      <c r="AF41" s="12" t="s">
        <v>50</v>
      </c>
      <c r="AG41" s="12"/>
      <c r="AH41" s="398" t="s">
        <v>50</v>
      </c>
      <c r="AI41" s="17" t="s">
        <v>50</v>
      </c>
      <c r="AJ41" s="17" t="s">
        <v>485</v>
      </c>
      <c r="AK41" s="17" t="s">
        <v>486</v>
      </c>
      <c r="AL41" s="628" t="s">
        <v>27</v>
      </c>
      <c r="AM41" s="18" t="s">
        <v>50</v>
      </c>
      <c r="AN41" s="18" t="s">
        <v>50</v>
      </c>
      <c r="AO41" s="200">
        <v>230010003983</v>
      </c>
      <c r="AP41" s="12" t="s">
        <v>3064</v>
      </c>
      <c r="AQ41" s="17" t="s">
        <v>203</v>
      </c>
      <c r="AR41" s="12" t="s">
        <v>3064</v>
      </c>
      <c r="AS41" s="17" t="s">
        <v>203</v>
      </c>
      <c r="AT41" s="12"/>
      <c r="AU41" s="360"/>
      <c r="AV41" s="651"/>
      <c r="AW41" s="651"/>
      <c r="AX41" s="651"/>
    </row>
    <row r="42" spans="1:50" ht="45" customHeight="1">
      <c r="A42" s="356">
        <v>184</v>
      </c>
      <c r="B42" s="299" t="s">
        <v>651</v>
      </c>
      <c r="C42" s="12" t="s">
        <v>3145</v>
      </c>
      <c r="D42" s="20" t="s">
        <v>2459</v>
      </c>
      <c r="E42" s="12" t="s">
        <v>316</v>
      </c>
      <c r="F42" s="17">
        <v>22</v>
      </c>
      <c r="G42" s="13" t="s">
        <v>50</v>
      </c>
      <c r="H42" s="12" t="s">
        <v>50</v>
      </c>
      <c r="I42" s="17">
        <v>724</v>
      </c>
      <c r="J42" s="17" t="s">
        <v>49</v>
      </c>
      <c r="K42" s="626">
        <v>2007</v>
      </c>
      <c r="L42" s="17">
        <v>1</v>
      </c>
      <c r="M42" s="17" t="s">
        <v>50</v>
      </c>
      <c r="N42" s="17" t="s">
        <v>50</v>
      </c>
      <c r="O42" s="202" t="s">
        <v>50</v>
      </c>
      <c r="P42" s="408" t="s">
        <v>50</v>
      </c>
      <c r="Q42" s="202" t="s">
        <v>50</v>
      </c>
      <c r="R42" s="17" t="s">
        <v>50</v>
      </c>
      <c r="S42" s="202" t="s">
        <v>50</v>
      </c>
      <c r="T42" s="408"/>
      <c r="U42" s="202" t="e">
        <f t="shared" si="2"/>
        <v>#DIV/0!</v>
      </c>
      <c r="V42" s="12"/>
      <c r="W42" s="401"/>
      <c r="X42" s="189" t="s">
        <v>3286</v>
      </c>
      <c r="Y42" s="193" t="s">
        <v>54</v>
      </c>
      <c r="Z42" s="17" t="s">
        <v>51</v>
      </c>
      <c r="AA42" s="17" t="s">
        <v>51</v>
      </c>
      <c r="AB42" s="17" t="s">
        <v>53</v>
      </c>
      <c r="AC42" s="180" t="s">
        <v>50</v>
      </c>
      <c r="AD42" s="618" t="s">
        <v>50</v>
      </c>
      <c r="AE42" s="18" t="s">
        <v>50</v>
      </c>
      <c r="AF42" s="12" t="s">
        <v>50</v>
      </c>
      <c r="AG42" s="12"/>
      <c r="AH42" s="398" t="s">
        <v>50</v>
      </c>
      <c r="AI42" s="17" t="s">
        <v>50</v>
      </c>
      <c r="AJ42" s="17" t="s">
        <v>652</v>
      </c>
      <c r="AK42" s="17" t="s">
        <v>653</v>
      </c>
      <c r="AL42" s="628" t="s">
        <v>58</v>
      </c>
      <c r="AM42" s="18" t="s">
        <v>50</v>
      </c>
      <c r="AN42" s="18" t="s">
        <v>50</v>
      </c>
      <c r="AO42" s="200">
        <v>480067</v>
      </c>
      <c r="AP42" s="12" t="s">
        <v>3075</v>
      </c>
      <c r="AQ42" s="17" t="s">
        <v>178</v>
      </c>
      <c r="AR42" s="12" t="s">
        <v>3075</v>
      </c>
      <c r="AS42" s="17" t="s">
        <v>178</v>
      </c>
      <c r="AT42" s="12"/>
      <c r="AU42" s="360"/>
      <c r="AV42" s="651"/>
      <c r="AW42" s="651"/>
      <c r="AX42" s="651"/>
    </row>
    <row r="43" spans="1:50" ht="33.75" customHeight="1">
      <c r="A43" s="356">
        <v>182</v>
      </c>
      <c r="B43" s="299" t="s">
        <v>648</v>
      </c>
      <c r="C43" s="12" t="s">
        <v>3149</v>
      </c>
      <c r="D43" s="20" t="s">
        <v>2457</v>
      </c>
      <c r="E43" s="12" t="s">
        <v>361</v>
      </c>
      <c r="F43" s="17">
        <v>25</v>
      </c>
      <c r="G43" s="13" t="s">
        <v>50</v>
      </c>
      <c r="H43" s="12" t="s">
        <v>50</v>
      </c>
      <c r="I43" s="17">
        <v>1117</v>
      </c>
      <c r="J43" s="17" t="s">
        <v>257</v>
      </c>
      <c r="K43" s="626">
        <v>1985</v>
      </c>
      <c r="L43" s="17">
        <v>2</v>
      </c>
      <c r="M43" s="17" t="s">
        <v>50</v>
      </c>
      <c r="N43" s="17" t="s">
        <v>50</v>
      </c>
      <c r="O43" s="202" t="s">
        <v>50</v>
      </c>
      <c r="P43" s="408">
        <v>53</v>
      </c>
      <c r="Q43" s="202">
        <f>P43/V43</f>
        <v>3.1176470588235294</v>
      </c>
      <c r="R43" s="17" t="s">
        <v>50</v>
      </c>
      <c r="S43" s="202" t="s">
        <v>50</v>
      </c>
      <c r="T43" s="408">
        <v>48</v>
      </c>
      <c r="U43" s="202">
        <f t="shared" si="2"/>
        <v>2.8235294117647061</v>
      </c>
      <c r="V43" s="12">
        <v>17</v>
      </c>
      <c r="W43" s="401"/>
      <c r="X43" s="189" t="s">
        <v>54</v>
      </c>
      <c r="Y43" s="193" t="s">
        <v>53</v>
      </c>
      <c r="Z43" s="17" t="s">
        <v>53</v>
      </c>
      <c r="AA43" s="17" t="s">
        <v>53</v>
      </c>
      <c r="AB43" s="17" t="s">
        <v>67</v>
      </c>
      <c r="AC43" s="180" t="s">
        <v>50</v>
      </c>
      <c r="AD43" s="618" t="s">
        <v>50</v>
      </c>
      <c r="AE43" s="18" t="s">
        <v>50</v>
      </c>
      <c r="AF43" s="12" t="s">
        <v>50</v>
      </c>
      <c r="AG43" s="12"/>
      <c r="AH43" s="398" t="s">
        <v>50</v>
      </c>
      <c r="AI43" s="17" t="s">
        <v>50</v>
      </c>
      <c r="AJ43" s="17" t="s">
        <v>3353</v>
      </c>
      <c r="AK43" s="17" t="s">
        <v>3354</v>
      </c>
      <c r="AL43" s="628" t="s">
        <v>27</v>
      </c>
      <c r="AM43" s="18" t="s">
        <v>50</v>
      </c>
      <c r="AN43" s="18" t="s">
        <v>50</v>
      </c>
      <c r="AO43" s="200">
        <v>350000109760</v>
      </c>
      <c r="AP43" s="12" t="s">
        <v>3064</v>
      </c>
      <c r="AQ43" s="17" t="s">
        <v>203</v>
      </c>
      <c r="AR43" s="12" t="s">
        <v>3064</v>
      </c>
      <c r="AS43" s="17" t="s">
        <v>203</v>
      </c>
      <c r="AT43" s="12"/>
      <c r="AU43" s="360"/>
      <c r="AV43" s="651"/>
      <c r="AW43" s="651"/>
      <c r="AX43" s="651"/>
    </row>
    <row r="44" spans="1:50" ht="25.5" customHeight="1">
      <c r="A44" s="356">
        <v>172</v>
      </c>
      <c r="B44" s="299" t="s">
        <v>619</v>
      </c>
      <c r="C44" s="12" t="s">
        <v>3150</v>
      </c>
      <c r="D44" s="20" t="s">
        <v>2449</v>
      </c>
      <c r="E44" s="12" t="s">
        <v>3233</v>
      </c>
      <c r="F44" s="17">
        <v>16</v>
      </c>
      <c r="G44" s="13" t="s">
        <v>50</v>
      </c>
      <c r="H44" s="418" t="s">
        <v>50</v>
      </c>
      <c r="I44" s="17" t="s">
        <v>50</v>
      </c>
      <c r="J44" s="17" t="s">
        <v>63</v>
      </c>
      <c r="K44" s="626">
        <v>2007</v>
      </c>
      <c r="L44" s="17" t="s">
        <v>50</v>
      </c>
      <c r="M44" s="17" t="s">
        <v>50</v>
      </c>
      <c r="N44" s="17" t="s">
        <v>50</v>
      </c>
      <c r="O44" s="202" t="s">
        <v>50</v>
      </c>
      <c r="P44" s="408" t="s">
        <v>50</v>
      </c>
      <c r="Q44" s="202" t="s">
        <v>50</v>
      </c>
      <c r="R44" s="17" t="s">
        <v>50</v>
      </c>
      <c r="S44" s="202" t="s">
        <v>50</v>
      </c>
      <c r="T44" s="408">
        <v>422</v>
      </c>
      <c r="U44" s="649">
        <f t="shared" si="2"/>
        <v>35.166666666666664</v>
      </c>
      <c r="V44" s="12">
        <v>12</v>
      </c>
      <c r="W44" s="401"/>
      <c r="X44" s="189" t="s">
        <v>54</v>
      </c>
      <c r="Y44" s="398" t="s">
        <v>50</v>
      </c>
      <c r="Z44" s="17" t="s">
        <v>50</v>
      </c>
      <c r="AA44" s="17" t="s">
        <v>50</v>
      </c>
      <c r="AB44" s="180" t="s">
        <v>55</v>
      </c>
      <c r="AC44" s="13" t="s">
        <v>50</v>
      </c>
      <c r="AD44" s="618" t="s">
        <v>50</v>
      </c>
      <c r="AE44" s="17" t="s">
        <v>50</v>
      </c>
      <c r="AF44" s="12" t="s">
        <v>50</v>
      </c>
      <c r="AG44" s="12"/>
      <c r="AH44" s="398" t="s">
        <v>50</v>
      </c>
      <c r="AI44" s="17" t="s">
        <v>50</v>
      </c>
      <c r="AJ44" s="17" t="s">
        <v>620</v>
      </c>
      <c r="AK44" s="17" t="s">
        <v>621</v>
      </c>
      <c r="AL44" s="628" t="s">
        <v>58</v>
      </c>
      <c r="AM44" s="18" t="s">
        <v>50</v>
      </c>
      <c r="AN44" s="18" t="s">
        <v>50</v>
      </c>
      <c r="AO44" s="200">
        <v>480061</v>
      </c>
      <c r="AP44" s="12" t="s">
        <v>3071</v>
      </c>
      <c r="AQ44" s="17" t="s">
        <v>2291</v>
      </c>
      <c r="AR44" s="12" t="s">
        <v>3071</v>
      </c>
      <c r="AS44" s="17" t="s">
        <v>2291</v>
      </c>
      <c r="AT44" s="12"/>
      <c r="AU44" s="360"/>
      <c r="AV44" s="651"/>
      <c r="AW44" s="651"/>
      <c r="AX44" s="651"/>
    </row>
    <row r="45" spans="1:50" ht="25.5" customHeight="1">
      <c r="A45" s="356">
        <v>123</v>
      </c>
      <c r="B45" s="299" t="s">
        <v>461</v>
      </c>
      <c r="C45" s="12" t="s">
        <v>3144</v>
      </c>
      <c r="D45" s="20" t="s">
        <v>2407</v>
      </c>
      <c r="E45" s="12" t="s">
        <v>3348</v>
      </c>
      <c r="F45" s="17">
        <v>24</v>
      </c>
      <c r="G45" s="13" t="s">
        <v>3286</v>
      </c>
      <c r="H45" s="13" t="s">
        <v>3286</v>
      </c>
      <c r="I45" s="13" t="s">
        <v>3286</v>
      </c>
      <c r="J45" s="17" t="s">
        <v>49</v>
      </c>
      <c r="K45" s="626">
        <v>2017</v>
      </c>
      <c r="L45" s="17" t="s">
        <v>50</v>
      </c>
      <c r="M45" s="17" t="s">
        <v>50</v>
      </c>
      <c r="N45" s="17" t="s">
        <v>50</v>
      </c>
      <c r="O45" s="202" t="s">
        <v>50</v>
      </c>
      <c r="P45" s="408" t="s">
        <v>50</v>
      </c>
      <c r="Q45" s="202" t="s">
        <v>50</v>
      </c>
      <c r="R45" s="17">
        <v>74</v>
      </c>
      <c r="S45" s="202">
        <f>R45/V45</f>
        <v>3.0833333333333335</v>
      </c>
      <c r="T45" s="408">
        <v>66</v>
      </c>
      <c r="U45" s="202">
        <f t="shared" si="2"/>
        <v>2.75</v>
      </c>
      <c r="V45" s="12">
        <v>24</v>
      </c>
      <c r="W45" s="401"/>
      <c r="X45" s="189" t="s">
        <v>54</v>
      </c>
      <c r="Y45" s="17" t="s">
        <v>54</v>
      </c>
      <c r="Z45" s="17" t="s">
        <v>54</v>
      </c>
      <c r="AA45" s="17" t="s">
        <v>54</v>
      </c>
      <c r="AB45" s="17" t="s">
        <v>53</v>
      </c>
      <c r="AC45" s="17" t="s">
        <v>50</v>
      </c>
      <c r="AD45" s="618" t="s">
        <v>50</v>
      </c>
      <c r="AE45" s="618" t="s">
        <v>50</v>
      </c>
      <c r="AF45" s="12" t="s">
        <v>50</v>
      </c>
      <c r="AG45" s="12" t="s">
        <v>50</v>
      </c>
      <c r="AH45" s="398" t="s">
        <v>50</v>
      </c>
      <c r="AI45" s="17" t="s">
        <v>50</v>
      </c>
      <c r="AJ45" s="17" t="s">
        <v>462</v>
      </c>
      <c r="AK45" s="17" t="s">
        <v>463</v>
      </c>
      <c r="AL45" s="628" t="s">
        <v>27</v>
      </c>
      <c r="AM45" s="18" t="s">
        <v>3286</v>
      </c>
      <c r="AN45" s="18" t="s">
        <v>3327</v>
      </c>
      <c r="AO45" s="200">
        <v>420010000783</v>
      </c>
      <c r="AP45" s="12" t="s">
        <v>3067</v>
      </c>
      <c r="AQ45" s="17" t="s">
        <v>136</v>
      </c>
      <c r="AR45" s="12" t="s">
        <v>3067</v>
      </c>
      <c r="AS45" s="17" t="s">
        <v>136</v>
      </c>
      <c r="AT45" s="12" t="s">
        <v>3217</v>
      </c>
      <c r="AU45" s="360" t="s">
        <v>3330</v>
      </c>
      <c r="AV45" s="651"/>
      <c r="AW45" s="651"/>
      <c r="AX45" s="651"/>
    </row>
    <row r="46" spans="1:50" ht="12.75" customHeight="1">
      <c r="A46" s="356">
        <v>176</v>
      </c>
      <c r="B46" s="299" t="s">
        <v>631</v>
      </c>
      <c r="C46" s="12" t="s">
        <v>3150</v>
      </c>
      <c r="D46" s="20" t="s">
        <v>3266</v>
      </c>
      <c r="E46" s="12" t="s">
        <v>350</v>
      </c>
      <c r="F46" s="17">
        <v>5</v>
      </c>
      <c r="G46" s="13" t="s">
        <v>50</v>
      </c>
      <c r="H46" s="12" t="s">
        <v>50</v>
      </c>
      <c r="I46" s="17" t="s">
        <v>50</v>
      </c>
      <c r="J46" s="17" t="s">
        <v>63</v>
      </c>
      <c r="K46" s="626">
        <v>2005</v>
      </c>
      <c r="L46" s="181" t="s">
        <v>50</v>
      </c>
      <c r="M46" s="17" t="s">
        <v>50</v>
      </c>
      <c r="N46" s="17" t="s">
        <v>50</v>
      </c>
      <c r="O46" s="202" t="s">
        <v>50</v>
      </c>
      <c r="P46" s="408" t="s">
        <v>50</v>
      </c>
      <c r="Q46" s="202" t="s">
        <v>50</v>
      </c>
      <c r="R46" s="17" t="s">
        <v>50</v>
      </c>
      <c r="S46" s="202" t="s">
        <v>50</v>
      </c>
      <c r="T46" s="408"/>
      <c r="U46" s="202" t="e">
        <f t="shared" si="2"/>
        <v>#DIV/0!</v>
      </c>
      <c r="V46" s="12"/>
      <c r="W46" s="401"/>
      <c r="X46" s="189" t="s">
        <v>3286</v>
      </c>
      <c r="Y46" s="398" t="s">
        <v>50</v>
      </c>
      <c r="Z46" s="17" t="s">
        <v>50</v>
      </c>
      <c r="AA46" s="17" t="s">
        <v>50</v>
      </c>
      <c r="AB46" s="17" t="s">
        <v>50</v>
      </c>
      <c r="AC46" s="13" t="s">
        <v>50</v>
      </c>
      <c r="AD46" s="618" t="s">
        <v>50</v>
      </c>
      <c r="AE46" s="17" t="s">
        <v>50</v>
      </c>
      <c r="AF46" s="12" t="s">
        <v>50</v>
      </c>
      <c r="AG46" s="12" t="s">
        <v>2228</v>
      </c>
      <c r="AH46" s="398" t="s">
        <v>50</v>
      </c>
      <c r="AI46" s="17" t="s">
        <v>50</v>
      </c>
      <c r="AJ46" s="17" t="s">
        <v>632</v>
      </c>
      <c r="AK46" s="17" t="s">
        <v>633</v>
      </c>
      <c r="AL46" s="628" t="s">
        <v>58</v>
      </c>
      <c r="AM46" s="18" t="s">
        <v>50</v>
      </c>
      <c r="AN46" s="18" t="s">
        <v>50</v>
      </c>
      <c r="AO46" s="200">
        <v>400057</v>
      </c>
      <c r="AP46" s="12" t="s">
        <v>3072</v>
      </c>
      <c r="AQ46" s="17" t="s">
        <v>2292</v>
      </c>
      <c r="AR46" s="12" t="s">
        <v>3072</v>
      </c>
      <c r="AS46" s="17" t="s">
        <v>2292</v>
      </c>
      <c r="AT46" s="12"/>
      <c r="AU46" s="360"/>
      <c r="AV46" s="651"/>
      <c r="AW46" s="651"/>
      <c r="AX46" s="651"/>
    </row>
    <row r="47" spans="1:50" ht="25.5" customHeight="1">
      <c r="A47" s="356">
        <v>152</v>
      </c>
      <c r="B47" s="299" t="s">
        <v>555</v>
      </c>
      <c r="C47" s="12" t="s">
        <v>3143</v>
      </c>
      <c r="D47" s="20" t="s">
        <v>2432</v>
      </c>
      <c r="E47" s="12" t="s">
        <v>350</v>
      </c>
      <c r="F47" s="17">
        <v>4.5999999999999996</v>
      </c>
      <c r="G47" s="13" t="s">
        <v>50</v>
      </c>
      <c r="H47" s="12" t="s">
        <v>50</v>
      </c>
      <c r="I47" s="17" t="s">
        <v>50</v>
      </c>
      <c r="J47" s="17" t="s">
        <v>63</v>
      </c>
      <c r="K47" s="626">
        <v>2002</v>
      </c>
      <c r="L47" s="17" t="s">
        <v>50</v>
      </c>
      <c r="M47" s="181" t="s">
        <v>50</v>
      </c>
      <c r="N47" s="17" t="s">
        <v>50</v>
      </c>
      <c r="O47" s="202" t="s">
        <v>50</v>
      </c>
      <c r="P47" s="408" t="s">
        <v>50</v>
      </c>
      <c r="Q47" s="202" t="s">
        <v>50</v>
      </c>
      <c r="R47" s="17" t="s">
        <v>50</v>
      </c>
      <c r="S47" s="202" t="s">
        <v>50</v>
      </c>
      <c r="T47" s="408"/>
      <c r="U47" s="202" t="e">
        <f t="shared" si="2"/>
        <v>#DIV/0!</v>
      </c>
      <c r="V47" s="12"/>
      <c r="W47" s="401"/>
      <c r="X47" s="189" t="s">
        <v>3286</v>
      </c>
      <c r="Y47" s="193" t="s">
        <v>494</v>
      </c>
      <c r="Z47" s="17" t="s">
        <v>50</v>
      </c>
      <c r="AA47" s="17" t="s">
        <v>50</v>
      </c>
      <c r="AB47" s="17" t="s">
        <v>55</v>
      </c>
      <c r="AC47" s="17">
        <v>2019</v>
      </c>
      <c r="AD47" s="618" t="s">
        <v>50</v>
      </c>
      <c r="AE47" s="618" t="s">
        <v>50</v>
      </c>
      <c r="AF47" s="12" t="s">
        <v>50</v>
      </c>
      <c r="AG47" s="12"/>
      <c r="AH47" s="398" t="s">
        <v>50</v>
      </c>
      <c r="AI47" s="17" t="s">
        <v>50</v>
      </c>
      <c r="AJ47" s="17" t="s">
        <v>556</v>
      </c>
      <c r="AK47" s="17" t="s">
        <v>557</v>
      </c>
      <c r="AL47" s="628" t="s">
        <v>58</v>
      </c>
      <c r="AM47" s="18" t="s">
        <v>50</v>
      </c>
      <c r="AN47" s="18" t="s">
        <v>50</v>
      </c>
      <c r="AO47" s="200">
        <v>297966</v>
      </c>
      <c r="AP47" s="12" t="s">
        <v>511</v>
      </c>
      <c r="AQ47" s="12" t="s">
        <v>512</v>
      </c>
      <c r="AR47" s="12" t="s">
        <v>3066</v>
      </c>
      <c r="AS47" s="17" t="s">
        <v>68</v>
      </c>
      <c r="AT47" s="12"/>
      <c r="AU47" s="360"/>
      <c r="AV47" s="651"/>
      <c r="AW47" s="651"/>
      <c r="AX47" s="651"/>
    </row>
    <row r="48" spans="1:50" ht="25.5" customHeight="1">
      <c r="A48" s="356">
        <v>187</v>
      </c>
      <c r="B48" s="299" t="s">
        <v>659</v>
      </c>
      <c r="C48" s="12" t="s">
        <v>3144</v>
      </c>
      <c r="D48" s="20" t="s">
        <v>2462</v>
      </c>
      <c r="E48" s="189" t="s">
        <v>662</v>
      </c>
      <c r="F48" s="17">
        <v>50</v>
      </c>
      <c r="G48" s="13" t="s">
        <v>50</v>
      </c>
      <c r="H48" s="418" t="s">
        <v>50</v>
      </c>
      <c r="I48" s="17">
        <v>5000</v>
      </c>
      <c r="J48" s="17" t="s">
        <v>49</v>
      </c>
      <c r="K48" s="626">
        <v>2007</v>
      </c>
      <c r="L48" s="17">
        <v>3</v>
      </c>
      <c r="M48" s="17" t="s">
        <v>50</v>
      </c>
      <c r="N48" s="17" t="s">
        <v>50</v>
      </c>
      <c r="O48" s="202" t="s">
        <v>50</v>
      </c>
      <c r="P48" s="408" t="s">
        <v>50</v>
      </c>
      <c r="Q48" s="202" t="s">
        <v>50</v>
      </c>
      <c r="R48" s="17" t="s">
        <v>50</v>
      </c>
      <c r="S48" s="202" t="s">
        <v>50</v>
      </c>
      <c r="T48" s="408">
        <v>526</v>
      </c>
      <c r="U48" s="649">
        <f t="shared" si="2"/>
        <v>15.028571428571428</v>
      </c>
      <c r="V48" s="12">
        <v>35</v>
      </c>
      <c r="W48" s="401"/>
      <c r="X48" s="189" t="s">
        <v>54</v>
      </c>
      <c r="Y48" s="193" t="s">
        <v>53</v>
      </c>
      <c r="Z48" s="17" t="s">
        <v>50</v>
      </c>
      <c r="AA48" s="17" t="s">
        <v>50</v>
      </c>
      <c r="AB48" s="17" t="s">
        <v>53</v>
      </c>
      <c r="AC48" s="180">
        <v>2019</v>
      </c>
      <c r="AD48" s="620" t="s">
        <v>3226</v>
      </c>
      <c r="AE48" s="13" t="s">
        <v>603</v>
      </c>
      <c r="AF48" s="12" t="s">
        <v>50</v>
      </c>
      <c r="AG48" s="12"/>
      <c r="AH48" s="398" t="s">
        <v>50</v>
      </c>
      <c r="AI48" s="17" t="s">
        <v>50</v>
      </c>
      <c r="AJ48" s="17" t="s">
        <v>660</v>
      </c>
      <c r="AK48" s="17" t="s">
        <v>661</v>
      </c>
      <c r="AL48" s="628" t="s">
        <v>58</v>
      </c>
      <c r="AM48" s="18" t="s">
        <v>53</v>
      </c>
      <c r="AN48" s="18" t="s">
        <v>50</v>
      </c>
      <c r="AO48" s="200">
        <v>300778</v>
      </c>
      <c r="AP48" s="12" t="s">
        <v>604</v>
      </c>
      <c r="AQ48" s="17"/>
      <c r="AR48" s="12"/>
      <c r="AS48" s="17"/>
      <c r="AT48" s="12"/>
      <c r="AU48" s="360"/>
      <c r="AV48" s="651"/>
      <c r="AW48" s="651"/>
      <c r="AX48" s="651"/>
    </row>
    <row r="49" spans="1:50" ht="12.75" customHeight="1">
      <c r="A49" s="356">
        <v>191</v>
      </c>
      <c r="B49" s="299" t="s">
        <v>670</v>
      </c>
      <c r="C49" s="12" t="s">
        <v>3144</v>
      </c>
      <c r="D49" s="20" t="s">
        <v>2466</v>
      </c>
      <c r="E49" s="189" t="s">
        <v>673</v>
      </c>
      <c r="F49" s="17">
        <v>35</v>
      </c>
      <c r="G49" s="13" t="s">
        <v>50</v>
      </c>
      <c r="H49" s="12" t="s">
        <v>50</v>
      </c>
      <c r="I49" s="17" t="s">
        <v>50</v>
      </c>
      <c r="J49" s="17" t="s">
        <v>458</v>
      </c>
      <c r="K49" s="626">
        <v>2001</v>
      </c>
      <c r="L49" s="17">
        <v>2</v>
      </c>
      <c r="M49" s="17" t="s">
        <v>50</v>
      </c>
      <c r="N49" s="17" t="s">
        <v>50</v>
      </c>
      <c r="O49" s="202" t="s">
        <v>50</v>
      </c>
      <c r="P49" s="408" t="s">
        <v>50</v>
      </c>
      <c r="Q49" s="202" t="s">
        <v>50</v>
      </c>
      <c r="R49" s="17">
        <v>433</v>
      </c>
      <c r="S49" s="649">
        <f>R49/V49</f>
        <v>25.470588235294116</v>
      </c>
      <c r="T49" s="408">
        <v>449</v>
      </c>
      <c r="U49" s="649">
        <f t="shared" si="2"/>
        <v>26.411764705882351</v>
      </c>
      <c r="V49" s="12">
        <v>17</v>
      </c>
      <c r="W49" s="401"/>
      <c r="X49" s="189" t="s">
        <v>54</v>
      </c>
      <c r="Y49" s="193" t="s">
        <v>53</v>
      </c>
      <c r="Z49" s="17" t="s">
        <v>50</v>
      </c>
      <c r="AA49" s="17" t="s">
        <v>50</v>
      </c>
      <c r="AB49" s="17" t="s">
        <v>53</v>
      </c>
      <c r="AC49" s="180" t="s">
        <v>50</v>
      </c>
      <c r="AD49" s="618" t="s">
        <v>50</v>
      </c>
      <c r="AE49" s="18" t="s">
        <v>50</v>
      </c>
      <c r="AF49" s="12" t="s">
        <v>50</v>
      </c>
      <c r="AG49" s="12"/>
      <c r="AH49" s="398" t="s">
        <v>50</v>
      </c>
      <c r="AI49" s="17" t="s">
        <v>50</v>
      </c>
      <c r="AJ49" s="17" t="s">
        <v>671</v>
      </c>
      <c r="AK49" s="17" t="s">
        <v>672</v>
      </c>
      <c r="AL49" s="628" t="s">
        <v>58</v>
      </c>
      <c r="AM49" s="18" t="s">
        <v>50</v>
      </c>
      <c r="AN49" s="18" t="s">
        <v>50</v>
      </c>
      <c r="AO49" s="200">
        <v>300794</v>
      </c>
      <c r="AP49" s="12" t="s">
        <v>459</v>
      </c>
      <c r="AQ49" s="17" t="s">
        <v>460</v>
      </c>
      <c r="AR49" s="12" t="s">
        <v>3067</v>
      </c>
      <c r="AS49" s="17" t="s">
        <v>136</v>
      </c>
      <c r="AT49" s="12"/>
      <c r="AU49" s="360"/>
      <c r="AV49" s="651"/>
      <c r="AW49" s="651"/>
      <c r="AX49" s="651"/>
    </row>
    <row r="50" spans="1:50" ht="52.8">
      <c r="A50" s="356">
        <v>190</v>
      </c>
      <c r="B50" s="299" t="s">
        <v>669</v>
      </c>
      <c r="C50" s="12" t="s">
        <v>3144</v>
      </c>
      <c r="D50" s="20" t="s">
        <v>2465</v>
      </c>
      <c r="E50" s="12" t="s">
        <v>446</v>
      </c>
      <c r="F50" s="17">
        <v>17</v>
      </c>
      <c r="G50" s="13" t="s">
        <v>50</v>
      </c>
      <c r="H50" s="12" t="s">
        <v>50</v>
      </c>
      <c r="I50" s="17" t="s">
        <v>50</v>
      </c>
      <c r="J50" s="17" t="s">
        <v>63</v>
      </c>
      <c r="K50" s="626">
        <v>2001</v>
      </c>
      <c r="L50" s="17">
        <v>1</v>
      </c>
      <c r="M50" s="17" t="s">
        <v>50</v>
      </c>
      <c r="N50" s="17" t="s">
        <v>50</v>
      </c>
      <c r="O50" s="202" t="s">
        <v>50</v>
      </c>
      <c r="P50" s="408" t="s">
        <v>50</v>
      </c>
      <c r="Q50" s="202" t="s">
        <v>50</v>
      </c>
      <c r="R50" s="17">
        <v>520</v>
      </c>
      <c r="S50" s="649">
        <f>R50/V50</f>
        <v>43.333333333333336</v>
      </c>
      <c r="T50" s="408"/>
      <c r="U50" s="202"/>
      <c r="V50" s="12">
        <v>12</v>
      </c>
      <c r="W50" s="401"/>
      <c r="X50" s="189" t="s">
        <v>54</v>
      </c>
      <c r="Y50" s="193" t="s">
        <v>53</v>
      </c>
      <c r="Z50" s="17" t="s">
        <v>50</v>
      </c>
      <c r="AA50" s="17" t="s">
        <v>50</v>
      </c>
      <c r="AB50" s="17" t="s">
        <v>53</v>
      </c>
      <c r="AC50" s="180" t="s">
        <v>50</v>
      </c>
      <c r="AD50" s="618" t="s">
        <v>50</v>
      </c>
      <c r="AE50" s="18" t="s">
        <v>50</v>
      </c>
      <c r="AF50" s="12" t="s">
        <v>50</v>
      </c>
      <c r="AG50" s="12"/>
      <c r="AH50" s="398" t="s">
        <v>50</v>
      </c>
      <c r="AI50" s="17" t="s">
        <v>50</v>
      </c>
      <c r="AJ50" s="17" t="s">
        <v>667</v>
      </c>
      <c r="AK50" s="17" t="s">
        <v>668</v>
      </c>
      <c r="AL50" s="628" t="s">
        <v>58</v>
      </c>
      <c r="AM50" s="18" t="s">
        <v>50</v>
      </c>
      <c r="AN50" s="18" t="s">
        <v>50</v>
      </c>
      <c r="AO50" s="200">
        <v>300796</v>
      </c>
      <c r="AP50" s="12" t="s">
        <v>459</v>
      </c>
      <c r="AQ50" s="17" t="s">
        <v>460</v>
      </c>
      <c r="AR50" s="12" t="s">
        <v>3067</v>
      </c>
      <c r="AS50" s="17" t="s">
        <v>136</v>
      </c>
      <c r="AT50" s="12"/>
      <c r="AU50" s="360"/>
      <c r="AV50" s="651"/>
      <c r="AW50" s="651"/>
      <c r="AX50" s="651"/>
    </row>
    <row r="51" spans="1:50" ht="37.5" customHeight="1">
      <c r="A51" s="356">
        <v>188</v>
      </c>
      <c r="B51" s="299" t="s">
        <v>663</v>
      </c>
      <c r="C51" s="12" t="s">
        <v>3144</v>
      </c>
      <c r="D51" s="20" t="s">
        <v>2463</v>
      </c>
      <c r="E51" s="189" t="s">
        <v>457</v>
      </c>
      <c r="F51" s="17">
        <v>40</v>
      </c>
      <c r="G51" s="13" t="s">
        <v>50</v>
      </c>
      <c r="H51" s="418" t="s">
        <v>50</v>
      </c>
      <c r="I51" s="17">
        <v>4000</v>
      </c>
      <c r="J51" s="17" t="s">
        <v>49</v>
      </c>
      <c r="K51" s="626">
        <v>2001</v>
      </c>
      <c r="L51" s="17">
        <v>2</v>
      </c>
      <c r="M51" s="17" t="s">
        <v>50</v>
      </c>
      <c r="N51" s="17" t="s">
        <v>50</v>
      </c>
      <c r="O51" s="202" t="s">
        <v>50</v>
      </c>
      <c r="P51" s="408" t="s">
        <v>50</v>
      </c>
      <c r="Q51" s="202" t="s">
        <v>50</v>
      </c>
      <c r="R51" s="17" t="s">
        <v>50</v>
      </c>
      <c r="S51" s="202" t="s">
        <v>50</v>
      </c>
      <c r="T51" s="408">
        <v>719</v>
      </c>
      <c r="U51" s="649">
        <f t="shared" ref="U51:U62" si="3">T51/V51</f>
        <v>25.678571428571427</v>
      </c>
      <c r="V51" s="12">
        <v>28</v>
      </c>
      <c r="W51" s="401"/>
      <c r="X51" s="189" t="s">
        <v>54</v>
      </c>
      <c r="Y51" s="193" t="s">
        <v>53</v>
      </c>
      <c r="Z51" s="17" t="s">
        <v>50</v>
      </c>
      <c r="AA51" s="17" t="s">
        <v>50</v>
      </c>
      <c r="AB51" s="17" t="s">
        <v>53</v>
      </c>
      <c r="AC51" s="180">
        <v>2019</v>
      </c>
      <c r="AD51" s="618" t="s">
        <v>50</v>
      </c>
      <c r="AE51" s="13" t="s">
        <v>603</v>
      </c>
      <c r="AF51" s="12" t="s">
        <v>50</v>
      </c>
      <c r="AG51" s="12"/>
      <c r="AH51" s="398" t="s">
        <v>50</v>
      </c>
      <c r="AI51" s="17" t="s">
        <v>50</v>
      </c>
      <c r="AJ51" s="17" t="s">
        <v>664</v>
      </c>
      <c r="AK51" s="17" t="s">
        <v>665</v>
      </c>
      <c r="AL51" s="628" t="s">
        <v>58</v>
      </c>
      <c r="AM51" s="18" t="s">
        <v>53</v>
      </c>
      <c r="AN51" s="18" t="s">
        <v>50</v>
      </c>
      <c r="AO51" s="200">
        <v>300780</v>
      </c>
      <c r="AP51" s="12" t="s">
        <v>604</v>
      </c>
      <c r="AQ51" s="17"/>
      <c r="AR51" s="12" t="s">
        <v>3073</v>
      </c>
      <c r="AS51" s="17" t="s">
        <v>123</v>
      </c>
      <c r="AT51" s="12"/>
      <c r="AU51" s="360"/>
      <c r="AV51" s="651"/>
      <c r="AW51" s="651"/>
      <c r="AX51" s="651"/>
    </row>
    <row r="52" spans="1:50" ht="35.25" customHeight="1">
      <c r="A52" s="356">
        <v>122</v>
      </c>
      <c r="B52" s="299" t="s">
        <v>454</v>
      </c>
      <c r="C52" s="12" t="s">
        <v>3144</v>
      </c>
      <c r="D52" s="20" t="s">
        <v>2406</v>
      </c>
      <c r="E52" s="189" t="s">
        <v>3349</v>
      </c>
      <c r="F52" s="17">
        <v>40</v>
      </c>
      <c r="G52" s="13" t="s">
        <v>50</v>
      </c>
      <c r="H52" s="12" t="s">
        <v>50</v>
      </c>
      <c r="I52" s="17" t="s">
        <v>50</v>
      </c>
      <c r="J52" s="17" t="s">
        <v>458</v>
      </c>
      <c r="K52" s="626">
        <v>2001</v>
      </c>
      <c r="L52" s="17">
        <v>3</v>
      </c>
      <c r="M52" s="17" t="s">
        <v>50</v>
      </c>
      <c r="N52" s="17" t="s">
        <v>50</v>
      </c>
      <c r="O52" s="202" t="s">
        <v>50</v>
      </c>
      <c r="P52" s="408" t="s">
        <v>50</v>
      </c>
      <c r="Q52" s="202" t="s">
        <v>50</v>
      </c>
      <c r="R52" s="17">
        <v>202</v>
      </c>
      <c r="S52" s="202">
        <f>R52/V52</f>
        <v>7.7692307692307692</v>
      </c>
      <c r="T52" s="408">
        <v>225</v>
      </c>
      <c r="U52" s="202">
        <f t="shared" si="3"/>
        <v>8.6538461538461533</v>
      </c>
      <c r="V52" s="12">
        <v>26</v>
      </c>
      <c r="W52" s="401"/>
      <c r="X52" s="189" t="s">
        <v>54</v>
      </c>
      <c r="Y52" s="193" t="s">
        <v>53</v>
      </c>
      <c r="Z52" s="17" t="s">
        <v>50</v>
      </c>
      <c r="AA52" s="17" t="s">
        <v>50</v>
      </c>
      <c r="AB52" s="17" t="s">
        <v>53</v>
      </c>
      <c r="AC52" s="17" t="s">
        <v>50</v>
      </c>
      <c r="AD52" s="618" t="s">
        <v>50</v>
      </c>
      <c r="AE52" s="618" t="s">
        <v>50</v>
      </c>
      <c r="AF52" s="12" t="s">
        <v>50</v>
      </c>
      <c r="AG52" s="12" t="s">
        <v>50</v>
      </c>
      <c r="AH52" s="398" t="s">
        <v>50</v>
      </c>
      <c r="AI52" s="17" t="s">
        <v>50</v>
      </c>
      <c r="AJ52" s="17" t="s">
        <v>455</v>
      </c>
      <c r="AK52" s="17" t="s">
        <v>456</v>
      </c>
      <c r="AL52" s="628" t="s">
        <v>58</v>
      </c>
      <c r="AM52" s="18" t="s">
        <v>50</v>
      </c>
      <c r="AN52" s="18" t="s">
        <v>50</v>
      </c>
      <c r="AO52" s="200">
        <v>300800</v>
      </c>
      <c r="AP52" s="12" t="s">
        <v>459</v>
      </c>
      <c r="AQ52" s="17" t="s">
        <v>460</v>
      </c>
      <c r="AR52" s="12" t="s">
        <v>3067</v>
      </c>
      <c r="AS52" s="17" t="s">
        <v>136</v>
      </c>
      <c r="AT52" s="12"/>
      <c r="AU52" s="360"/>
      <c r="AV52" s="651"/>
      <c r="AW52" s="651"/>
      <c r="AX52" s="651"/>
    </row>
    <row r="53" spans="1:50" ht="36" customHeight="1">
      <c r="A53" s="356">
        <v>143</v>
      </c>
      <c r="B53" s="366" t="s">
        <v>528</v>
      </c>
      <c r="C53" s="184" t="s">
        <v>3144</v>
      </c>
      <c r="D53" s="183" t="s">
        <v>2423</v>
      </c>
      <c r="E53" s="184" t="s">
        <v>350</v>
      </c>
      <c r="F53" s="181">
        <v>5</v>
      </c>
      <c r="G53" s="367" t="s">
        <v>3286</v>
      </c>
      <c r="H53" s="12" t="s">
        <v>50</v>
      </c>
      <c r="I53" s="367" t="s">
        <v>3286</v>
      </c>
      <c r="J53" s="181" t="s">
        <v>63</v>
      </c>
      <c r="K53" s="731">
        <v>2009</v>
      </c>
      <c r="L53" s="181" t="s">
        <v>53</v>
      </c>
      <c r="M53" s="17" t="s">
        <v>53</v>
      </c>
      <c r="N53" s="17" t="s">
        <v>50</v>
      </c>
      <c r="O53" s="202" t="s">
        <v>50</v>
      </c>
      <c r="P53" s="408" t="s">
        <v>50</v>
      </c>
      <c r="Q53" s="202" t="s">
        <v>50</v>
      </c>
      <c r="R53" s="17" t="s">
        <v>50</v>
      </c>
      <c r="S53" s="202" t="s">
        <v>50</v>
      </c>
      <c r="T53" s="408"/>
      <c r="U53" s="202" t="e">
        <f t="shared" si="3"/>
        <v>#DIV/0!</v>
      </c>
      <c r="V53" s="184"/>
      <c r="W53" s="410"/>
      <c r="X53" s="658" t="s">
        <v>3286</v>
      </c>
      <c r="Y53" s="193" t="s">
        <v>53</v>
      </c>
      <c r="Z53" s="17" t="s">
        <v>53</v>
      </c>
      <c r="AA53" s="17" t="s">
        <v>53</v>
      </c>
      <c r="AB53" s="181" t="s">
        <v>53</v>
      </c>
      <c r="AC53" s="17" t="s">
        <v>50</v>
      </c>
      <c r="AD53" s="195" t="s">
        <v>3292</v>
      </c>
      <c r="AE53" s="195" t="s">
        <v>3293</v>
      </c>
      <c r="AF53" s="703" t="s">
        <v>3292</v>
      </c>
      <c r="AG53" s="195"/>
      <c r="AH53" s="398" t="s">
        <v>50</v>
      </c>
      <c r="AI53" s="17" t="s">
        <v>50</v>
      </c>
      <c r="AJ53" s="181" t="s">
        <v>529</v>
      </c>
      <c r="AK53" s="181" t="s">
        <v>530</v>
      </c>
      <c r="AL53" s="630" t="s">
        <v>50</v>
      </c>
      <c r="AM53" s="18" t="s">
        <v>50</v>
      </c>
      <c r="AN53" s="18" t="s">
        <v>50</v>
      </c>
      <c r="AO53" s="201">
        <v>297966</v>
      </c>
      <c r="AP53" s="184"/>
      <c r="AQ53" s="181"/>
      <c r="AR53" s="184"/>
      <c r="AS53" s="181"/>
      <c r="AT53" s="184"/>
      <c r="AU53" s="361"/>
      <c r="AV53" s="652"/>
      <c r="AW53" s="652"/>
      <c r="AX53" s="652"/>
    </row>
    <row r="54" spans="1:50" ht="33.75" customHeight="1">
      <c r="A54" s="356">
        <v>144</v>
      </c>
      <c r="B54" s="366" t="s">
        <v>531</v>
      </c>
      <c r="C54" s="184" t="s">
        <v>3144</v>
      </c>
      <c r="D54" s="183" t="s">
        <v>2424</v>
      </c>
      <c r="E54" s="184" t="s">
        <v>350</v>
      </c>
      <c r="F54" s="181">
        <v>5</v>
      </c>
      <c r="G54" s="367" t="s">
        <v>3286</v>
      </c>
      <c r="H54" s="12" t="s">
        <v>50</v>
      </c>
      <c r="I54" s="367" t="s">
        <v>3286</v>
      </c>
      <c r="J54" s="181" t="s">
        <v>63</v>
      </c>
      <c r="K54" s="731">
        <v>2009</v>
      </c>
      <c r="L54" s="181" t="s">
        <v>53</v>
      </c>
      <c r="M54" s="17" t="s">
        <v>53</v>
      </c>
      <c r="N54" s="17" t="s">
        <v>50</v>
      </c>
      <c r="O54" s="202" t="s">
        <v>50</v>
      </c>
      <c r="P54" s="408" t="s">
        <v>50</v>
      </c>
      <c r="Q54" s="202" t="s">
        <v>50</v>
      </c>
      <c r="R54" s="17" t="s">
        <v>50</v>
      </c>
      <c r="S54" s="202" t="s">
        <v>50</v>
      </c>
      <c r="T54" s="408"/>
      <c r="U54" s="202" t="e">
        <f t="shared" si="3"/>
        <v>#DIV/0!</v>
      </c>
      <c r="V54" s="184"/>
      <c r="W54" s="410"/>
      <c r="X54" s="658" t="s">
        <v>3286</v>
      </c>
      <c r="Y54" s="193" t="s">
        <v>53</v>
      </c>
      <c r="Z54" s="17" t="s">
        <v>53</v>
      </c>
      <c r="AA54" s="17" t="s">
        <v>53</v>
      </c>
      <c r="AB54" s="181" t="s">
        <v>53</v>
      </c>
      <c r="AC54" s="17" t="s">
        <v>50</v>
      </c>
      <c r="AD54" s="195" t="s">
        <v>3292</v>
      </c>
      <c r="AE54" s="195" t="s">
        <v>3293</v>
      </c>
      <c r="AF54" s="703" t="s">
        <v>3292</v>
      </c>
      <c r="AG54" s="195"/>
      <c r="AH54" s="398" t="s">
        <v>50</v>
      </c>
      <c r="AI54" s="17" t="s">
        <v>50</v>
      </c>
      <c r="AJ54" s="181" t="s">
        <v>532</v>
      </c>
      <c r="AK54" s="181" t="s">
        <v>533</v>
      </c>
      <c r="AL54" s="630" t="s">
        <v>50</v>
      </c>
      <c r="AM54" s="18" t="s">
        <v>50</v>
      </c>
      <c r="AN54" s="18" t="s">
        <v>50</v>
      </c>
      <c r="AO54" s="201">
        <v>297966</v>
      </c>
      <c r="AP54" s="184"/>
      <c r="AQ54" s="181"/>
      <c r="AR54" s="184"/>
      <c r="AS54" s="181"/>
      <c r="AT54" s="184"/>
      <c r="AU54" s="361"/>
      <c r="AV54" s="652"/>
      <c r="AW54" s="652"/>
      <c r="AX54" s="652"/>
    </row>
    <row r="55" spans="1:50" ht="48" customHeight="1">
      <c r="A55" s="356">
        <v>145</v>
      </c>
      <c r="B55" s="366" t="s">
        <v>534</v>
      </c>
      <c r="C55" s="184" t="s">
        <v>3144</v>
      </c>
      <c r="D55" s="183" t="s">
        <v>2425</v>
      </c>
      <c r="E55" s="184" t="s">
        <v>350</v>
      </c>
      <c r="F55" s="181">
        <v>5</v>
      </c>
      <c r="G55" s="367" t="s">
        <v>3286</v>
      </c>
      <c r="H55" s="12" t="s">
        <v>50</v>
      </c>
      <c r="I55" s="367" t="s">
        <v>3286</v>
      </c>
      <c r="J55" s="181" t="s">
        <v>63</v>
      </c>
      <c r="K55" s="182">
        <v>2009</v>
      </c>
      <c r="L55" s="181" t="s">
        <v>53</v>
      </c>
      <c r="M55" s="17" t="s">
        <v>53</v>
      </c>
      <c r="N55" s="17" t="s">
        <v>50</v>
      </c>
      <c r="O55" s="202" t="s">
        <v>50</v>
      </c>
      <c r="P55" s="408" t="s">
        <v>50</v>
      </c>
      <c r="Q55" s="202" t="s">
        <v>50</v>
      </c>
      <c r="R55" s="17" t="s">
        <v>50</v>
      </c>
      <c r="S55" s="202" t="s">
        <v>50</v>
      </c>
      <c r="T55" s="408"/>
      <c r="U55" s="202" t="e">
        <f t="shared" si="3"/>
        <v>#DIV/0!</v>
      </c>
      <c r="V55" s="184"/>
      <c r="W55" s="410"/>
      <c r="X55" s="658" t="s">
        <v>3286</v>
      </c>
      <c r="Y55" s="193" t="s">
        <v>53</v>
      </c>
      <c r="Z55" s="17" t="s">
        <v>53</v>
      </c>
      <c r="AA55" s="17" t="s">
        <v>53</v>
      </c>
      <c r="AB55" s="181" t="s">
        <v>53</v>
      </c>
      <c r="AC55" s="17" t="s">
        <v>50</v>
      </c>
      <c r="AD55" s="195" t="s">
        <v>3292</v>
      </c>
      <c r="AE55" s="195" t="s">
        <v>3293</v>
      </c>
      <c r="AF55" s="703" t="s">
        <v>3292</v>
      </c>
      <c r="AG55" s="195"/>
      <c r="AH55" s="398" t="s">
        <v>50</v>
      </c>
      <c r="AI55" s="17" t="s">
        <v>50</v>
      </c>
      <c r="AJ55" s="181" t="s">
        <v>535</v>
      </c>
      <c r="AK55" s="181" t="s">
        <v>536</v>
      </c>
      <c r="AL55" s="630" t="s">
        <v>50</v>
      </c>
      <c r="AM55" s="18" t="s">
        <v>50</v>
      </c>
      <c r="AN55" s="18" t="s">
        <v>50</v>
      </c>
      <c r="AO55" s="201">
        <v>297966</v>
      </c>
      <c r="AP55" s="184"/>
      <c r="AQ55" s="181"/>
      <c r="AR55" s="184"/>
      <c r="AS55" s="181"/>
      <c r="AT55" s="184"/>
      <c r="AU55" s="361"/>
      <c r="AV55" s="652"/>
      <c r="AW55" s="652"/>
      <c r="AX55" s="652"/>
    </row>
    <row r="56" spans="1:50" ht="25.5" customHeight="1">
      <c r="A56" s="356">
        <v>146</v>
      </c>
      <c r="B56" s="366" t="s">
        <v>537</v>
      </c>
      <c r="C56" s="184" t="s">
        <v>3144</v>
      </c>
      <c r="D56" s="183" t="s">
        <v>2426</v>
      </c>
      <c r="E56" s="184" t="s">
        <v>350</v>
      </c>
      <c r="F56" s="181">
        <v>5</v>
      </c>
      <c r="G56" s="367" t="s">
        <v>3286</v>
      </c>
      <c r="H56" s="12" t="s">
        <v>50</v>
      </c>
      <c r="I56" s="367" t="s">
        <v>3286</v>
      </c>
      <c r="J56" s="181" t="s">
        <v>63</v>
      </c>
      <c r="K56" s="731">
        <v>2009</v>
      </c>
      <c r="L56" s="181" t="s">
        <v>53</v>
      </c>
      <c r="M56" s="17" t="s">
        <v>53</v>
      </c>
      <c r="N56" s="17" t="s">
        <v>50</v>
      </c>
      <c r="O56" s="202" t="s">
        <v>50</v>
      </c>
      <c r="P56" s="408" t="s">
        <v>50</v>
      </c>
      <c r="Q56" s="202" t="s">
        <v>50</v>
      </c>
      <c r="R56" s="17" t="s">
        <v>50</v>
      </c>
      <c r="S56" s="202" t="s">
        <v>50</v>
      </c>
      <c r="T56" s="408"/>
      <c r="U56" s="202" t="e">
        <f t="shared" si="3"/>
        <v>#DIV/0!</v>
      </c>
      <c r="V56" s="184"/>
      <c r="W56" s="410"/>
      <c r="X56" s="658" t="s">
        <v>3286</v>
      </c>
      <c r="Y56" s="193" t="s">
        <v>53</v>
      </c>
      <c r="Z56" s="17" t="s">
        <v>53</v>
      </c>
      <c r="AA56" s="17" t="s">
        <v>53</v>
      </c>
      <c r="AB56" s="181" t="s">
        <v>53</v>
      </c>
      <c r="AC56" s="17" t="s">
        <v>50</v>
      </c>
      <c r="AD56" s="195" t="s">
        <v>3292</v>
      </c>
      <c r="AE56" s="195" t="s">
        <v>3293</v>
      </c>
      <c r="AF56" s="703" t="s">
        <v>3292</v>
      </c>
      <c r="AG56" s="195"/>
      <c r="AH56" s="398" t="s">
        <v>50</v>
      </c>
      <c r="AI56" s="17" t="s">
        <v>50</v>
      </c>
      <c r="AJ56" s="181" t="s">
        <v>538</v>
      </c>
      <c r="AK56" s="181" t="s">
        <v>539</v>
      </c>
      <c r="AL56" s="630" t="s">
        <v>50</v>
      </c>
      <c r="AM56" s="18" t="s">
        <v>50</v>
      </c>
      <c r="AN56" s="18" t="s">
        <v>50</v>
      </c>
      <c r="AO56" s="201">
        <v>297966</v>
      </c>
      <c r="AP56" s="184"/>
      <c r="AQ56" s="181"/>
      <c r="AR56" s="184"/>
      <c r="AS56" s="181"/>
      <c r="AT56" s="184"/>
      <c r="AU56" s="361"/>
      <c r="AV56" s="652"/>
      <c r="AW56" s="652"/>
      <c r="AX56" s="652"/>
    </row>
    <row r="57" spans="1:50" ht="67.5" customHeight="1">
      <c r="A57" s="356">
        <v>147</v>
      </c>
      <c r="B57" s="366" t="s">
        <v>540</v>
      </c>
      <c r="C57" s="184" t="s">
        <v>3144</v>
      </c>
      <c r="D57" s="183" t="s">
        <v>2427</v>
      </c>
      <c r="E57" s="184" t="s">
        <v>350</v>
      </c>
      <c r="F57" s="181">
        <v>5</v>
      </c>
      <c r="G57" s="367" t="s">
        <v>3286</v>
      </c>
      <c r="H57" s="12" t="s">
        <v>50</v>
      </c>
      <c r="I57" s="367" t="s">
        <v>3286</v>
      </c>
      <c r="J57" s="181" t="s">
        <v>63</v>
      </c>
      <c r="K57" s="731">
        <v>2009</v>
      </c>
      <c r="L57" s="181" t="s">
        <v>53</v>
      </c>
      <c r="M57" s="17" t="s">
        <v>53</v>
      </c>
      <c r="N57" s="17" t="s">
        <v>50</v>
      </c>
      <c r="O57" s="202" t="s">
        <v>50</v>
      </c>
      <c r="P57" s="408" t="s">
        <v>50</v>
      </c>
      <c r="Q57" s="202" t="s">
        <v>50</v>
      </c>
      <c r="R57" s="17" t="s">
        <v>50</v>
      </c>
      <c r="S57" s="202" t="s">
        <v>50</v>
      </c>
      <c r="T57" s="408"/>
      <c r="U57" s="202" t="e">
        <f t="shared" si="3"/>
        <v>#DIV/0!</v>
      </c>
      <c r="V57" s="184"/>
      <c r="W57" s="410"/>
      <c r="X57" s="658" t="s">
        <v>3286</v>
      </c>
      <c r="Y57" s="193" t="s">
        <v>53</v>
      </c>
      <c r="Z57" s="17" t="s">
        <v>53</v>
      </c>
      <c r="AA57" s="17" t="s">
        <v>53</v>
      </c>
      <c r="AB57" s="181" t="s">
        <v>53</v>
      </c>
      <c r="AC57" s="17" t="s">
        <v>50</v>
      </c>
      <c r="AD57" s="195" t="s">
        <v>3292</v>
      </c>
      <c r="AE57" s="195" t="s">
        <v>3293</v>
      </c>
      <c r="AF57" s="703" t="s">
        <v>3292</v>
      </c>
      <c r="AG57" s="195"/>
      <c r="AH57" s="398" t="s">
        <v>50</v>
      </c>
      <c r="AI57" s="17" t="s">
        <v>50</v>
      </c>
      <c r="AJ57" s="181" t="s">
        <v>541</v>
      </c>
      <c r="AK57" s="181" t="s">
        <v>542</v>
      </c>
      <c r="AL57" s="630" t="s">
        <v>50</v>
      </c>
      <c r="AM57" s="18" t="s">
        <v>50</v>
      </c>
      <c r="AN57" s="18" t="s">
        <v>50</v>
      </c>
      <c r="AO57" s="201">
        <v>297966</v>
      </c>
      <c r="AP57" s="184"/>
      <c r="AQ57" s="181"/>
      <c r="AR57" s="184"/>
      <c r="AS57" s="181"/>
      <c r="AT57" s="184"/>
      <c r="AU57" s="361"/>
      <c r="AV57" s="652"/>
      <c r="AW57" s="652"/>
      <c r="AX57" s="652"/>
    </row>
    <row r="58" spans="1:50" ht="39.6">
      <c r="A58" s="356">
        <v>148</v>
      </c>
      <c r="B58" s="366" t="s">
        <v>543</v>
      </c>
      <c r="C58" s="184" t="s">
        <v>3144</v>
      </c>
      <c r="D58" s="183" t="s">
        <v>2428</v>
      </c>
      <c r="E58" s="184" t="s">
        <v>350</v>
      </c>
      <c r="F58" s="181">
        <v>5</v>
      </c>
      <c r="G58" s="367" t="s">
        <v>3286</v>
      </c>
      <c r="H58" s="12" t="s">
        <v>50</v>
      </c>
      <c r="I58" s="367" t="s">
        <v>3286</v>
      </c>
      <c r="J58" s="181" t="s">
        <v>63</v>
      </c>
      <c r="K58" s="731">
        <v>2009</v>
      </c>
      <c r="L58" s="181" t="s">
        <v>53</v>
      </c>
      <c r="M58" s="17" t="s">
        <v>53</v>
      </c>
      <c r="N58" s="17" t="s">
        <v>50</v>
      </c>
      <c r="O58" s="202" t="s">
        <v>50</v>
      </c>
      <c r="P58" s="408" t="s">
        <v>50</v>
      </c>
      <c r="Q58" s="202" t="s">
        <v>50</v>
      </c>
      <c r="R58" s="17" t="s">
        <v>50</v>
      </c>
      <c r="S58" s="202" t="s">
        <v>50</v>
      </c>
      <c r="T58" s="408"/>
      <c r="U58" s="202" t="e">
        <f t="shared" si="3"/>
        <v>#DIV/0!</v>
      </c>
      <c r="V58" s="184"/>
      <c r="W58" s="410"/>
      <c r="X58" s="658" t="s">
        <v>3286</v>
      </c>
      <c r="Y58" s="193" t="s">
        <v>53</v>
      </c>
      <c r="Z58" s="17" t="s">
        <v>53</v>
      </c>
      <c r="AA58" s="17" t="s">
        <v>53</v>
      </c>
      <c r="AB58" s="181" t="s">
        <v>53</v>
      </c>
      <c r="AC58" s="17" t="s">
        <v>50</v>
      </c>
      <c r="AD58" s="195" t="s">
        <v>3292</v>
      </c>
      <c r="AE58" s="195" t="s">
        <v>3293</v>
      </c>
      <c r="AF58" s="703" t="s">
        <v>3292</v>
      </c>
      <c r="AG58" s="195"/>
      <c r="AH58" s="398" t="s">
        <v>50</v>
      </c>
      <c r="AI58" s="17" t="s">
        <v>50</v>
      </c>
      <c r="AJ58" s="181" t="s">
        <v>544</v>
      </c>
      <c r="AK58" s="181" t="s">
        <v>545</v>
      </c>
      <c r="AL58" s="630" t="s">
        <v>50</v>
      </c>
      <c r="AM58" s="18" t="s">
        <v>50</v>
      </c>
      <c r="AN58" s="18" t="s">
        <v>50</v>
      </c>
      <c r="AO58" s="201">
        <v>297966</v>
      </c>
      <c r="AP58" s="184"/>
      <c r="AQ58" s="181"/>
      <c r="AR58" s="184"/>
      <c r="AS58" s="181"/>
      <c r="AT58" s="184"/>
      <c r="AU58" s="361"/>
      <c r="AV58" s="652"/>
      <c r="AW58" s="652"/>
      <c r="AX58" s="652"/>
    </row>
    <row r="59" spans="1:50" ht="12.75" customHeight="1">
      <c r="A59" s="724">
        <v>149</v>
      </c>
      <c r="B59" s="735" t="s">
        <v>546</v>
      </c>
      <c r="C59" s="736" t="s">
        <v>3144</v>
      </c>
      <c r="D59" s="737" t="s">
        <v>2429</v>
      </c>
      <c r="E59" s="184" t="s">
        <v>350</v>
      </c>
      <c r="F59" s="181">
        <v>5</v>
      </c>
      <c r="G59" s="367" t="s">
        <v>3286</v>
      </c>
      <c r="H59" s="12" t="s">
        <v>50</v>
      </c>
      <c r="I59" s="367" t="s">
        <v>3286</v>
      </c>
      <c r="J59" s="181" t="s">
        <v>63</v>
      </c>
      <c r="K59" s="738">
        <v>2009</v>
      </c>
      <c r="L59" s="181" t="s">
        <v>53</v>
      </c>
      <c r="M59" s="17" t="s">
        <v>53</v>
      </c>
      <c r="N59" s="17" t="s">
        <v>50</v>
      </c>
      <c r="O59" s="202" t="s">
        <v>50</v>
      </c>
      <c r="P59" s="408" t="s">
        <v>50</v>
      </c>
      <c r="Q59" s="202" t="s">
        <v>50</v>
      </c>
      <c r="R59" s="17" t="s">
        <v>50</v>
      </c>
      <c r="S59" s="202" t="s">
        <v>50</v>
      </c>
      <c r="T59" s="408"/>
      <c r="U59" s="202" t="e">
        <f t="shared" si="3"/>
        <v>#DIV/0!</v>
      </c>
      <c r="V59" s="184"/>
      <c r="W59" s="410"/>
      <c r="X59" s="658" t="s">
        <v>3286</v>
      </c>
      <c r="Y59" s="193" t="s">
        <v>53</v>
      </c>
      <c r="Z59" s="17" t="s">
        <v>53</v>
      </c>
      <c r="AA59" s="17" t="s">
        <v>53</v>
      </c>
      <c r="AB59" s="181" t="s">
        <v>53</v>
      </c>
      <c r="AC59" s="17" t="s">
        <v>50</v>
      </c>
      <c r="AD59" s="195" t="s">
        <v>3292</v>
      </c>
      <c r="AE59" s="195" t="s">
        <v>3293</v>
      </c>
      <c r="AF59" s="703" t="s">
        <v>3292</v>
      </c>
      <c r="AG59" s="195"/>
      <c r="AH59" s="398" t="s">
        <v>50</v>
      </c>
      <c r="AI59" s="17" t="s">
        <v>50</v>
      </c>
      <c r="AJ59" s="181" t="s">
        <v>547</v>
      </c>
      <c r="AK59" s="181" t="s">
        <v>548</v>
      </c>
      <c r="AL59" s="743" t="s">
        <v>50</v>
      </c>
      <c r="AM59" s="18" t="s">
        <v>50</v>
      </c>
      <c r="AN59" s="18" t="s">
        <v>50</v>
      </c>
      <c r="AO59" s="201">
        <v>297966</v>
      </c>
      <c r="AP59" s="184"/>
      <c r="AQ59" s="181"/>
      <c r="AR59" s="184"/>
      <c r="AS59" s="181"/>
      <c r="AT59" s="184"/>
      <c r="AU59" s="361"/>
      <c r="AV59" s="652"/>
      <c r="AW59" s="652"/>
      <c r="AX59" s="652"/>
    </row>
    <row r="60" spans="1:50" ht="38.25" customHeight="1">
      <c r="A60" s="356">
        <v>150</v>
      </c>
      <c r="B60" s="366" t="s">
        <v>549</v>
      </c>
      <c r="C60" s="184" t="s">
        <v>3144</v>
      </c>
      <c r="D60" s="183" t="s">
        <v>2430</v>
      </c>
      <c r="E60" s="184" t="s">
        <v>350</v>
      </c>
      <c r="F60" s="181">
        <v>5</v>
      </c>
      <c r="G60" s="367" t="s">
        <v>3286</v>
      </c>
      <c r="H60" s="12" t="s">
        <v>50</v>
      </c>
      <c r="I60" s="367" t="s">
        <v>3286</v>
      </c>
      <c r="J60" s="181" t="s">
        <v>63</v>
      </c>
      <c r="K60" s="182">
        <v>2009</v>
      </c>
      <c r="L60" s="181" t="s">
        <v>53</v>
      </c>
      <c r="M60" s="17" t="s">
        <v>53</v>
      </c>
      <c r="N60" s="17" t="s">
        <v>50</v>
      </c>
      <c r="O60" s="202" t="s">
        <v>50</v>
      </c>
      <c r="P60" s="408" t="s">
        <v>50</v>
      </c>
      <c r="Q60" s="202" t="s">
        <v>50</v>
      </c>
      <c r="R60" s="17" t="s">
        <v>50</v>
      </c>
      <c r="S60" s="202" t="s">
        <v>50</v>
      </c>
      <c r="T60" s="408"/>
      <c r="U60" s="202" t="e">
        <f t="shared" si="3"/>
        <v>#DIV/0!</v>
      </c>
      <c r="V60" s="184"/>
      <c r="W60" s="410"/>
      <c r="X60" s="658" t="s">
        <v>3286</v>
      </c>
      <c r="Y60" s="193" t="s">
        <v>53</v>
      </c>
      <c r="Z60" s="17" t="s">
        <v>53</v>
      </c>
      <c r="AA60" s="17" t="s">
        <v>53</v>
      </c>
      <c r="AB60" s="181" t="s">
        <v>53</v>
      </c>
      <c r="AC60" s="17" t="s">
        <v>50</v>
      </c>
      <c r="AD60" s="195" t="s">
        <v>3292</v>
      </c>
      <c r="AE60" s="195" t="s">
        <v>3293</v>
      </c>
      <c r="AF60" s="703" t="s">
        <v>3292</v>
      </c>
      <c r="AG60" s="195"/>
      <c r="AH60" s="398" t="s">
        <v>50</v>
      </c>
      <c r="AI60" s="17" t="s">
        <v>50</v>
      </c>
      <c r="AJ60" s="181" t="s">
        <v>550</v>
      </c>
      <c r="AK60" s="181" t="s">
        <v>551</v>
      </c>
      <c r="AL60" s="630" t="s">
        <v>50</v>
      </c>
      <c r="AM60" s="18" t="s">
        <v>50</v>
      </c>
      <c r="AN60" s="18" t="s">
        <v>50</v>
      </c>
      <c r="AO60" s="201">
        <v>297966</v>
      </c>
      <c r="AP60" s="184"/>
      <c r="AQ60" s="181"/>
      <c r="AR60" s="184"/>
      <c r="AS60" s="181"/>
      <c r="AT60" s="184"/>
      <c r="AU60" s="361"/>
      <c r="AV60" s="652"/>
      <c r="AW60" s="652"/>
      <c r="AX60" s="652"/>
    </row>
    <row r="61" spans="1:50" ht="25.5" customHeight="1">
      <c r="A61" s="356">
        <v>151</v>
      </c>
      <c r="B61" s="366" t="s">
        <v>552</v>
      </c>
      <c r="C61" s="184" t="s">
        <v>3144</v>
      </c>
      <c r="D61" s="183" t="s">
        <v>2431</v>
      </c>
      <c r="E61" s="184" t="s">
        <v>350</v>
      </c>
      <c r="F61" s="181">
        <v>5</v>
      </c>
      <c r="G61" s="13" t="s">
        <v>50</v>
      </c>
      <c r="H61" s="12" t="s">
        <v>50</v>
      </c>
      <c r="I61" s="181" t="s">
        <v>50</v>
      </c>
      <c r="J61" s="181" t="s">
        <v>63</v>
      </c>
      <c r="K61" s="182">
        <v>2009</v>
      </c>
      <c r="L61" s="181" t="s">
        <v>50</v>
      </c>
      <c r="M61" s="181" t="s">
        <v>50</v>
      </c>
      <c r="N61" s="17" t="s">
        <v>50</v>
      </c>
      <c r="O61" s="202" t="s">
        <v>50</v>
      </c>
      <c r="P61" s="408" t="s">
        <v>50</v>
      </c>
      <c r="Q61" s="202" t="s">
        <v>50</v>
      </c>
      <c r="R61" s="17" t="s">
        <v>50</v>
      </c>
      <c r="S61" s="202" t="s">
        <v>50</v>
      </c>
      <c r="T61" s="408"/>
      <c r="U61" s="202" t="e">
        <f t="shared" si="3"/>
        <v>#DIV/0!</v>
      </c>
      <c r="V61" s="184"/>
      <c r="W61" s="410"/>
      <c r="X61" s="658" t="s">
        <v>3286</v>
      </c>
      <c r="Y61" s="193" t="s">
        <v>53</v>
      </c>
      <c r="Z61" s="17" t="s">
        <v>50</v>
      </c>
      <c r="AA61" s="17" t="s">
        <v>50</v>
      </c>
      <c r="AB61" s="181" t="s">
        <v>53</v>
      </c>
      <c r="AC61" s="17" t="s">
        <v>50</v>
      </c>
      <c r="AD61" s="618" t="s">
        <v>50</v>
      </c>
      <c r="AE61" s="618" t="s">
        <v>50</v>
      </c>
      <c r="AF61" s="12" t="s">
        <v>50</v>
      </c>
      <c r="AG61" s="184"/>
      <c r="AH61" s="398" t="s">
        <v>50</v>
      </c>
      <c r="AI61" s="17" t="s">
        <v>50</v>
      </c>
      <c r="AJ61" s="181" t="s">
        <v>553</v>
      </c>
      <c r="AK61" s="181" t="s">
        <v>554</v>
      </c>
      <c r="AL61" s="630" t="s">
        <v>50</v>
      </c>
      <c r="AM61" s="18" t="s">
        <v>50</v>
      </c>
      <c r="AN61" s="18" t="s">
        <v>50</v>
      </c>
      <c r="AO61" s="201">
        <v>297966</v>
      </c>
      <c r="AP61" s="184"/>
      <c r="AQ61" s="181"/>
      <c r="AR61" s="184"/>
      <c r="AS61" s="181"/>
      <c r="AT61" s="184"/>
      <c r="AU61" s="361"/>
      <c r="AV61" s="651"/>
      <c r="AW61" s="651"/>
      <c r="AX61" s="651"/>
    </row>
    <row r="62" spans="1:50" ht="25.5" customHeight="1">
      <c r="A62" s="356">
        <v>159</v>
      </c>
      <c r="B62" s="299" t="s">
        <v>576</v>
      </c>
      <c r="C62" s="12" t="s">
        <v>3144</v>
      </c>
      <c r="D62" s="20" t="s">
        <v>2439</v>
      </c>
      <c r="E62" s="12" t="s">
        <v>350</v>
      </c>
      <c r="F62" s="17">
        <v>5</v>
      </c>
      <c r="G62" s="13" t="s">
        <v>50</v>
      </c>
      <c r="H62" s="418" t="s">
        <v>50</v>
      </c>
      <c r="I62" s="17" t="s">
        <v>50</v>
      </c>
      <c r="J62" s="17" t="s">
        <v>63</v>
      </c>
      <c r="K62" s="626">
        <v>2000</v>
      </c>
      <c r="L62" s="17" t="s">
        <v>50</v>
      </c>
      <c r="M62" s="17" t="s">
        <v>50</v>
      </c>
      <c r="N62" s="17" t="s">
        <v>50</v>
      </c>
      <c r="O62" s="202" t="s">
        <v>50</v>
      </c>
      <c r="P62" s="408" t="s">
        <v>50</v>
      </c>
      <c r="Q62" s="202" t="s">
        <v>50</v>
      </c>
      <c r="R62" s="17" t="s">
        <v>50</v>
      </c>
      <c r="S62" s="202" t="s">
        <v>50</v>
      </c>
      <c r="T62" s="408"/>
      <c r="U62" s="202" t="e">
        <f t="shared" si="3"/>
        <v>#DIV/0!</v>
      </c>
      <c r="V62" s="12"/>
      <c r="W62" s="401"/>
      <c r="X62" s="189" t="s">
        <v>3286</v>
      </c>
      <c r="Y62" s="193" t="s">
        <v>53</v>
      </c>
      <c r="Z62" s="17" t="s">
        <v>50</v>
      </c>
      <c r="AA62" s="17" t="s">
        <v>50</v>
      </c>
      <c r="AB62" s="17" t="s">
        <v>53</v>
      </c>
      <c r="AC62" s="17" t="s">
        <v>50</v>
      </c>
      <c r="AD62" s="618" t="s">
        <v>50</v>
      </c>
      <c r="AE62" s="618" t="s">
        <v>50</v>
      </c>
      <c r="AF62" s="12" t="s">
        <v>50</v>
      </c>
      <c r="AG62" s="12"/>
      <c r="AH62" s="398" t="s">
        <v>50</v>
      </c>
      <c r="AI62" s="17" t="s">
        <v>50</v>
      </c>
      <c r="AJ62" s="17" t="s">
        <v>577</v>
      </c>
      <c r="AK62" s="17" t="s">
        <v>578</v>
      </c>
      <c r="AL62" s="630" t="s">
        <v>50</v>
      </c>
      <c r="AM62" s="18" t="s">
        <v>50</v>
      </c>
      <c r="AN62" s="18" t="s">
        <v>50</v>
      </c>
      <c r="AO62" s="200"/>
      <c r="AP62" s="12" t="s">
        <v>3061</v>
      </c>
      <c r="AQ62" s="17" t="s">
        <v>88</v>
      </c>
      <c r="AR62" s="12" t="s">
        <v>3061</v>
      </c>
      <c r="AS62" s="17" t="s">
        <v>88</v>
      </c>
      <c r="AT62" s="12"/>
      <c r="AU62" s="360"/>
      <c r="AV62" s="651"/>
      <c r="AW62" s="651"/>
      <c r="AX62" s="651"/>
    </row>
    <row r="63" spans="1:50" ht="15.75" customHeight="1">
      <c r="A63" s="724">
        <v>134</v>
      </c>
      <c r="B63" s="725" t="s">
        <v>496</v>
      </c>
      <c r="C63" s="726" t="s">
        <v>3143</v>
      </c>
      <c r="D63" s="727" t="s">
        <v>2416</v>
      </c>
      <c r="E63" s="12" t="s">
        <v>493</v>
      </c>
      <c r="F63" s="17">
        <v>14</v>
      </c>
      <c r="G63" s="367" t="s">
        <v>3286</v>
      </c>
      <c r="H63" s="414" t="s">
        <v>51</v>
      </c>
      <c r="I63" s="17">
        <v>2487</v>
      </c>
      <c r="J63" s="17" t="s">
        <v>49</v>
      </c>
      <c r="K63" s="18">
        <v>2009</v>
      </c>
      <c r="L63" s="17" t="s">
        <v>53</v>
      </c>
      <c r="M63" s="17" t="s">
        <v>53</v>
      </c>
      <c r="N63" s="17" t="s">
        <v>50</v>
      </c>
      <c r="O63" s="202" t="s">
        <v>50</v>
      </c>
      <c r="P63" s="408">
        <v>30</v>
      </c>
      <c r="Q63" s="202">
        <f>P63/V63</f>
        <v>2.1428571428571428</v>
      </c>
      <c r="R63" s="17" t="s">
        <v>50</v>
      </c>
      <c r="S63" s="202" t="s">
        <v>50</v>
      </c>
      <c r="T63" s="408"/>
      <c r="U63" s="202"/>
      <c r="V63" s="12">
        <v>14</v>
      </c>
      <c r="W63" s="401"/>
      <c r="X63" s="189" t="s">
        <v>54</v>
      </c>
      <c r="Y63" s="193" t="s">
        <v>53</v>
      </c>
      <c r="Z63" s="17" t="s">
        <v>53</v>
      </c>
      <c r="AA63" s="17" t="s">
        <v>53</v>
      </c>
      <c r="AB63" s="17" t="s">
        <v>55</v>
      </c>
      <c r="AC63" s="17">
        <v>2021</v>
      </c>
      <c r="AD63" s="618" t="s">
        <v>3292</v>
      </c>
      <c r="AE63" s="618" t="s">
        <v>3293</v>
      </c>
      <c r="AF63" s="12" t="s">
        <v>3292</v>
      </c>
      <c r="AG63" s="12" t="s">
        <v>69</v>
      </c>
      <c r="AH63" s="398" t="s">
        <v>50</v>
      </c>
      <c r="AI63" s="17" t="s">
        <v>50</v>
      </c>
      <c r="AJ63" s="17" t="s">
        <v>497</v>
      </c>
      <c r="AK63" s="17" t="s">
        <v>498</v>
      </c>
      <c r="AL63" s="732" t="s">
        <v>58</v>
      </c>
      <c r="AM63" s="18" t="s">
        <v>54</v>
      </c>
      <c r="AN63" s="13" t="s">
        <v>499</v>
      </c>
      <c r="AO63" s="200">
        <v>353459</v>
      </c>
      <c r="AP63" s="12" t="s">
        <v>3066</v>
      </c>
      <c r="AQ63" s="17" t="s">
        <v>68</v>
      </c>
      <c r="AR63" s="12" t="s">
        <v>3066</v>
      </c>
      <c r="AS63" s="17" t="s">
        <v>68</v>
      </c>
      <c r="AT63" s="12"/>
      <c r="AU63" s="359"/>
      <c r="AV63" s="651"/>
      <c r="AW63" s="651"/>
      <c r="AX63" s="651"/>
    </row>
    <row r="64" spans="1:50" ht="39.6">
      <c r="A64" s="356">
        <v>185</v>
      </c>
      <c r="B64" s="299" t="s">
        <v>654</v>
      </c>
      <c r="C64" s="12" t="s">
        <v>3145</v>
      </c>
      <c r="D64" s="20" t="s">
        <v>2460</v>
      </c>
      <c r="E64" s="12" t="s">
        <v>285</v>
      </c>
      <c r="F64" s="17">
        <v>35</v>
      </c>
      <c r="G64" s="13" t="s">
        <v>50</v>
      </c>
      <c r="H64" s="12" t="s">
        <v>50</v>
      </c>
      <c r="I64" s="17">
        <v>1267</v>
      </c>
      <c r="J64" s="17" t="s">
        <v>49</v>
      </c>
      <c r="K64" s="626">
        <v>2007</v>
      </c>
      <c r="L64" s="17">
        <v>2</v>
      </c>
      <c r="M64" s="17" t="s">
        <v>50</v>
      </c>
      <c r="N64" s="17" t="s">
        <v>50</v>
      </c>
      <c r="O64" s="202" t="s">
        <v>50</v>
      </c>
      <c r="P64" s="408" t="s">
        <v>50</v>
      </c>
      <c r="Q64" s="202" t="s">
        <v>50</v>
      </c>
      <c r="R64" s="17">
        <v>530</v>
      </c>
      <c r="S64" s="649">
        <f>R64/V64</f>
        <v>22.083333333333332</v>
      </c>
      <c r="T64" s="408">
        <v>211</v>
      </c>
      <c r="U64" s="202">
        <f t="shared" ref="U64:U81" si="4">T64/V64</f>
        <v>8.7916666666666661</v>
      </c>
      <c r="V64" s="12">
        <v>24</v>
      </c>
      <c r="W64" s="401"/>
      <c r="X64" s="189" t="s">
        <v>54</v>
      </c>
      <c r="Y64" s="193" t="s">
        <v>54</v>
      </c>
      <c r="Z64" s="17" t="s">
        <v>51</v>
      </c>
      <c r="AA64" s="17" t="s">
        <v>51</v>
      </c>
      <c r="AB64" s="17" t="s">
        <v>53</v>
      </c>
      <c r="AC64" s="180" t="s">
        <v>50</v>
      </c>
      <c r="AD64" s="618" t="s">
        <v>50</v>
      </c>
      <c r="AE64" s="18" t="s">
        <v>50</v>
      </c>
      <c r="AF64" s="12" t="s">
        <v>50</v>
      </c>
      <c r="AG64" s="12"/>
      <c r="AH64" s="398" t="s">
        <v>50</v>
      </c>
      <c r="AI64" s="17" t="s">
        <v>50</v>
      </c>
      <c r="AJ64" s="17" t="s">
        <v>655</v>
      </c>
      <c r="AK64" s="17" t="s">
        <v>656</v>
      </c>
      <c r="AL64" s="628" t="s">
        <v>58</v>
      </c>
      <c r="AM64" s="18" t="s">
        <v>50</v>
      </c>
      <c r="AN64" s="18" t="s">
        <v>50</v>
      </c>
      <c r="AO64" s="200">
        <v>321142</v>
      </c>
      <c r="AP64" s="12" t="s">
        <v>3075</v>
      </c>
      <c r="AQ64" s="17" t="s">
        <v>178</v>
      </c>
      <c r="AR64" s="12" t="s">
        <v>3075</v>
      </c>
      <c r="AS64" s="17" t="s">
        <v>178</v>
      </c>
      <c r="AT64" s="12"/>
      <c r="AU64" s="360"/>
      <c r="AV64" s="651"/>
      <c r="AW64" s="651"/>
      <c r="AX64" s="651"/>
    </row>
    <row r="65" spans="1:50" ht="26.4">
      <c r="A65" s="356">
        <v>181</v>
      </c>
      <c r="B65" s="299" t="s">
        <v>645</v>
      </c>
      <c r="C65" s="12" t="s">
        <v>3149</v>
      </c>
      <c r="D65" s="20" t="s">
        <v>2456</v>
      </c>
      <c r="E65" s="12" t="s">
        <v>361</v>
      </c>
      <c r="F65" s="17">
        <v>25</v>
      </c>
      <c r="G65" s="13" t="s">
        <v>50</v>
      </c>
      <c r="H65" s="12" t="s">
        <v>50</v>
      </c>
      <c r="I65" s="17">
        <v>1117</v>
      </c>
      <c r="J65" s="17" t="s">
        <v>257</v>
      </c>
      <c r="K65" s="626">
        <v>1985</v>
      </c>
      <c r="L65" s="17">
        <v>2</v>
      </c>
      <c r="M65" s="17" t="s">
        <v>50</v>
      </c>
      <c r="N65" s="17" t="s">
        <v>50</v>
      </c>
      <c r="O65" s="202" t="s">
        <v>50</v>
      </c>
      <c r="P65" s="408" t="s">
        <v>50</v>
      </c>
      <c r="Q65" s="202" t="s">
        <v>50</v>
      </c>
      <c r="R65" s="17" t="s">
        <v>50</v>
      </c>
      <c r="S65" s="202" t="s">
        <v>50</v>
      </c>
      <c r="T65" s="408">
        <v>29</v>
      </c>
      <c r="U65" s="202">
        <f t="shared" si="4"/>
        <v>1.8125</v>
      </c>
      <c r="V65" s="12">
        <v>16</v>
      </c>
      <c r="W65" s="401"/>
      <c r="X65" s="189" t="s">
        <v>54</v>
      </c>
      <c r="Y65" s="193" t="s">
        <v>53</v>
      </c>
      <c r="Z65" s="17" t="s">
        <v>53</v>
      </c>
      <c r="AA65" s="17" t="s">
        <v>53</v>
      </c>
      <c r="AB65" s="17" t="s">
        <v>67</v>
      </c>
      <c r="AC65" s="180" t="s">
        <v>50</v>
      </c>
      <c r="AD65" s="618" t="s">
        <v>50</v>
      </c>
      <c r="AE65" s="18" t="s">
        <v>50</v>
      </c>
      <c r="AF65" s="12" t="s">
        <v>50</v>
      </c>
      <c r="AG65" s="12"/>
      <c r="AH65" s="398" t="s">
        <v>50</v>
      </c>
      <c r="AI65" s="17" t="s">
        <v>50</v>
      </c>
      <c r="AJ65" s="17" t="s">
        <v>646</v>
      </c>
      <c r="AK65" s="17" t="s">
        <v>647</v>
      </c>
      <c r="AL65" s="628" t="s">
        <v>27</v>
      </c>
      <c r="AM65" s="18" t="s">
        <v>50</v>
      </c>
      <c r="AN65" s="18" t="s">
        <v>50</v>
      </c>
      <c r="AO65" s="200">
        <v>350000109770</v>
      </c>
      <c r="AP65" s="12" t="s">
        <v>3064</v>
      </c>
      <c r="AQ65" s="17" t="s">
        <v>203</v>
      </c>
      <c r="AR65" s="12" t="s">
        <v>3064</v>
      </c>
      <c r="AS65" s="17" t="s">
        <v>203</v>
      </c>
      <c r="AT65" s="12"/>
      <c r="AU65" s="360"/>
      <c r="AV65" s="651"/>
      <c r="AW65" s="651"/>
      <c r="AX65" s="651"/>
    </row>
    <row r="66" spans="1:50" ht="26.4">
      <c r="A66" s="356">
        <v>173</v>
      </c>
      <c r="B66" s="299" t="s">
        <v>622</v>
      </c>
      <c r="C66" s="12" t="s">
        <v>3150</v>
      </c>
      <c r="D66" s="20" t="s">
        <v>2451</v>
      </c>
      <c r="E66" s="12" t="s">
        <v>350</v>
      </c>
      <c r="F66" s="17">
        <v>5</v>
      </c>
      <c r="G66" s="13" t="s">
        <v>50</v>
      </c>
      <c r="H66" s="418" t="s">
        <v>50</v>
      </c>
      <c r="I66" s="17" t="s">
        <v>50</v>
      </c>
      <c r="J66" s="17" t="s">
        <v>63</v>
      </c>
      <c r="K66" s="626">
        <v>2004</v>
      </c>
      <c r="L66" s="17" t="s">
        <v>50</v>
      </c>
      <c r="M66" s="17" t="s">
        <v>50</v>
      </c>
      <c r="N66" s="17" t="s">
        <v>50</v>
      </c>
      <c r="O66" s="202" t="s">
        <v>50</v>
      </c>
      <c r="P66" s="408" t="s">
        <v>50</v>
      </c>
      <c r="Q66" s="202" t="s">
        <v>50</v>
      </c>
      <c r="R66" s="17" t="s">
        <v>50</v>
      </c>
      <c r="S66" s="202" t="s">
        <v>50</v>
      </c>
      <c r="T66" s="408"/>
      <c r="U66" s="202" t="e">
        <f t="shared" si="4"/>
        <v>#DIV/0!</v>
      </c>
      <c r="V66" s="12"/>
      <c r="W66" s="401"/>
      <c r="X66" s="189" t="s">
        <v>3286</v>
      </c>
      <c r="Y66" s="398" t="s">
        <v>50</v>
      </c>
      <c r="Z66" s="17" t="s">
        <v>50</v>
      </c>
      <c r="AA66" s="17" t="s">
        <v>50</v>
      </c>
      <c r="AB66" s="180" t="s">
        <v>55</v>
      </c>
      <c r="AC66" s="13" t="s">
        <v>50</v>
      </c>
      <c r="AD66" s="618" t="s">
        <v>50</v>
      </c>
      <c r="AE66" s="17" t="s">
        <v>50</v>
      </c>
      <c r="AF66" s="12" t="s">
        <v>50</v>
      </c>
      <c r="AG66" s="12"/>
      <c r="AH66" s="398" t="s">
        <v>50</v>
      </c>
      <c r="AI66" s="17" t="s">
        <v>50</v>
      </c>
      <c r="AJ66" s="17" t="s">
        <v>623</v>
      </c>
      <c r="AK66" s="17" t="s">
        <v>624</v>
      </c>
      <c r="AL66" s="628" t="s">
        <v>58</v>
      </c>
      <c r="AM66" s="18" t="s">
        <v>50</v>
      </c>
      <c r="AN66" s="18" t="s">
        <v>50</v>
      </c>
      <c r="AO66" s="200">
        <v>321028</v>
      </c>
      <c r="AP66" s="12" t="s">
        <v>3071</v>
      </c>
      <c r="AQ66" s="17" t="s">
        <v>2291</v>
      </c>
      <c r="AR66" s="12" t="s">
        <v>3071</v>
      </c>
      <c r="AS66" s="17" t="s">
        <v>2291</v>
      </c>
      <c r="AT66" s="12"/>
      <c r="AU66" s="360"/>
      <c r="AV66" s="651"/>
      <c r="AW66" s="651"/>
      <c r="AX66" s="651"/>
    </row>
    <row r="67" spans="1:50" ht="25.5" customHeight="1">
      <c r="A67" s="356">
        <v>124</v>
      </c>
      <c r="B67" s="299" t="s">
        <v>464</v>
      </c>
      <c r="C67" s="12" t="s">
        <v>3144</v>
      </c>
      <c r="D67" s="20" t="s">
        <v>2408</v>
      </c>
      <c r="E67" s="12" t="s">
        <v>3347</v>
      </c>
      <c r="F67" s="17">
        <v>29.3</v>
      </c>
      <c r="G67" s="13" t="s">
        <v>3286</v>
      </c>
      <c r="H67" s="13" t="s">
        <v>3286</v>
      </c>
      <c r="I67" s="13" t="s">
        <v>3286</v>
      </c>
      <c r="J67" s="17" t="s">
        <v>49</v>
      </c>
      <c r="K67" s="626">
        <v>2017</v>
      </c>
      <c r="L67" s="17" t="s">
        <v>50</v>
      </c>
      <c r="M67" s="17" t="s">
        <v>50</v>
      </c>
      <c r="N67" s="17" t="s">
        <v>50</v>
      </c>
      <c r="O67" s="202" t="s">
        <v>50</v>
      </c>
      <c r="P67" s="408" t="s">
        <v>50</v>
      </c>
      <c r="Q67" s="202" t="s">
        <v>50</v>
      </c>
      <c r="R67" s="17">
        <v>79</v>
      </c>
      <c r="S67" s="202">
        <f>R67/V67</f>
        <v>2.8214285714285716</v>
      </c>
      <c r="T67" s="408">
        <v>94</v>
      </c>
      <c r="U67" s="202">
        <f t="shared" si="4"/>
        <v>3.3571428571428572</v>
      </c>
      <c r="V67" s="12">
        <v>28</v>
      </c>
      <c r="W67" s="401"/>
      <c r="X67" s="189" t="s">
        <v>54</v>
      </c>
      <c r="Y67" s="17" t="s">
        <v>54</v>
      </c>
      <c r="Z67" s="17" t="s">
        <v>54</v>
      </c>
      <c r="AA67" s="17" t="s">
        <v>54</v>
      </c>
      <c r="AB67" s="17" t="s">
        <v>53</v>
      </c>
      <c r="AC67" s="17" t="s">
        <v>50</v>
      </c>
      <c r="AD67" s="618" t="s">
        <v>50</v>
      </c>
      <c r="AE67" s="618" t="s">
        <v>50</v>
      </c>
      <c r="AF67" s="12" t="s">
        <v>50</v>
      </c>
      <c r="AG67" s="12" t="s">
        <v>50</v>
      </c>
      <c r="AH67" s="398" t="s">
        <v>50</v>
      </c>
      <c r="AI67" s="17" t="s">
        <v>50</v>
      </c>
      <c r="AJ67" s="17" t="s">
        <v>465</v>
      </c>
      <c r="AK67" s="17" t="s">
        <v>466</v>
      </c>
      <c r="AL67" s="628" t="s">
        <v>27</v>
      </c>
      <c r="AM67" s="18" t="s">
        <v>3286</v>
      </c>
      <c r="AN67" s="18" t="s">
        <v>3327</v>
      </c>
      <c r="AO67" s="200">
        <v>420010000793</v>
      </c>
      <c r="AP67" s="12" t="s">
        <v>3067</v>
      </c>
      <c r="AQ67" s="17" t="s">
        <v>136</v>
      </c>
      <c r="AR67" s="12" t="s">
        <v>3067</v>
      </c>
      <c r="AS67" s="17" t="s">
        <v>136</v>
      </c>
      <c r="AT67" s="12" t="s">
        <v>3217</v>
      </c>
      <c r="AU67" s="360" t="s">
        <v>3330</v>
      </c>
      <c r="AV67" s="651"/>
      <c r="AW67" s="651"/>
      <c r="AX67" s="651"/>
    </row>
    <row r="68" spans="1:50" ht="25.5" customHeight="1">
      <c r="A68" s="356">
        <v>177</v>
      </c>
      <c r="B68" s="299" t="s">
        <v>634</v>
      </c>
      <c r="C68" s="12" t="s">
        <v>3150</v>
      </c>
      <c r="D68" s="20" t="s">
        <v>3267</v>
      </c>
      <c r="E68" s="12" t="s">
        <v>350</v>
      </c>
      <c r="F68" s="17">
        <v>5</v>
      </c>
      <c r="G68" s="13" t="s">
        <v>50</v>
      </c>
      <c r="H68" s="12" t="s">
        <v>50</v>
      </c>
      <c r="I68" s="17" t="s">
        <v>50</v>
      </c>
      <c r="J68" s="17" t="s">
        <v>63</v>
      </c>
      <c r="K68" s="626">
        <v>2005</v>
      </c>
      <c r="L68" s="181" t="s">
        <v>50</v>
      </c>
      <c r="M68" s="17" t="s">
        <v>50</v>
      </c>
      <c r="N68" s="17" t="s">
        <v>50</v>
      </c>
      <c r="O68" s="202" t="s">
        <v>50</v>
      </c>
      <c r="P68" s="408" t="s">
        <v>50</v>
      </c>
      <c r="Q68" s="202" t="s">
        <v>50</v>
      </c>
      <c r="R68" s="17" t="s">
        <v>50</v>
      </c>
      <c r="S68" s="202" t="s">
        <v>50</v>
      </c>
      <c r="T68" s="408"/>
      <c r="U68" s="202" t="e">
        <f t="shared" si="4"/>
        <v>#DIV/0!</v>
      </c>
      <c r="V68" s="12"/>
      <c r="W68" s="401"/>
      <c r="X68" s="189" t="s">
        <v>3286</v>
      </c>
      <c r="Y68" s="398" t="s">
        <v>50</v>
      </c>
      <c r="Z68" s="17" t="s">
        <v>50</v>
      </c>
      <c r="AA68" s="17" t="s">
        <v>50</v>
      </c>
      <c r="AB68" s="17" t="s">
        <v>50</v>
      </c>
      <c r="AC68" s="13" t="s">
        <v>50</v>
      </c>
      <c r="AD68" s="618" t="s">
        <v>50</v>
      </c>
      <c r="AE68" s="17" t="s">
        <v>50</v>
      </c>
      <c r="AF68" s="12" t="s">
        <v>50</v>
      </c>
      <c r="AG68" s="12" t="s">
        <v>2228</v>
      </c>
      <c r="AH68" s="398" t="s">
        <v>50</v>
      </c>
      <c r="AI68" s="17" t="s">
        <v>50</v>
      </c>
      <c r="AJ68" s="17" t="s">
        <v>635</v>
      </c>
      <c r="AK68" s="17" t="s">
        <v>636</v>
      </c>
      <c r="AL68" s="628" t="s">
        <v>58</v>
      </c>
      <c r="AM68" s="18" t="s">
        <v>50</v>
      </c>
      <c r="AN68" s="18" t="s">
        <v>50</v>
      </c>
      <c r="AO68" s="200">
        <v>400058</v>
      </c>
      <c r="AP68" s="12" t="s">
        <v>3072</v>
      </c>
      <c r="AQ68" s="17" t="s">
        <v>2292</v>
      </c>
      <c r="AR68" s="12" t="s">
        <v>3072</v>
      </c>
      <c r="AS68" s="17" t="s">
        <v>2292</v>
      </c>
      <c r="AT68" s="12"/>
      <c r="AU68" s="360"/>
      <c r="AV68" s="651"/>
      <c r="AW68" s="651"/>
      <c r="AX68" s="651"/>
    </row>
    <row r="69" spans="1:50" ht="25.5" customHeight="1">
      <c r="A69" s="356">
        <v>167</v>
      </c>
      <c r="B69" s="299" t="s">
        <v>600</v>
      </c>
      <c r="C69" s="12" t="s">
        <v>3144</v>
      </c>
      <c r="D69" s="20" t="s">
        <v>2444</v>
      </c>
      <c r="E69" s="12" t="s">
        <v>397</v>
      </c>
      <c r="F69" s="17">
        <v>15</v>
      </c>
      <c r="G69" s="13" t="s">
        <v>50</v>
      </c>
      <c r="H69" s="418" t="s">
        <v>50</v>
      </c>
      <c r="I69" s="17">
        <v>1500</v>
      </c>
      <c r="J69" s="17" t="s">
        <v>49</v>
      </c>
      <c r="K69" s="626">
        <v>2001</v>
      </c>
      <c r="L69" s="17">
        <v>2</v>
      </c>
      <c r="M69" s="17" t="s">
        <v>50</v>
      </c>
      <c r="N69" s="17" t="s">
        <v>50</v>
      </c>
      <c r="O69" s="202" t="s">
        <v>50</v>
      </c>
      <c r="P69" s="408" t="s">
        <v>50</v>
      </c>
      <c r="Q69" s="202" t="s">
        <v>50</v>
      </c>
      <c r="R69" s="17" t="s">
        <v>50</v>
      </c>
      <c r="S69" s="202" t="s">
        <v>50</v>
      </c>
      <c r="T69" s="408">
        <v>222</v>
      </c>
      <c r="U69" s="649">
        <f t="shared" si="4"/>
        <v>15.857142857142858</v>
      </c>
      <c r="V69" s="12">
        <v>14</v>
      </c>
      <c r="W69" s="401"/>
      <c r="X69" s="189" t="s">
        <v>54</v>
      </c>
      <c r="Y69" s="193" t="s">
        <v>53</v>
      </c>
      <c r="Z69" s="17" t="s">
        <v>50</v>
      </c>
      <c r="AA69" s="17" t="s">
        <v>50</v>
      </c>
      <c r="AB69" s="17" t="s">
        <v>53</v>
      </c>
      <c r="AC69" s="17">
        <v>2019</v>
      </c>
      <c r="AD69" s="618" t="s">
        <v>50</v>
      </c>
      <c r="AE69" s="13" t="s">
        <v>603</v>
      </c>
      <c r="AF69" s="12" t="s">
        <v>50</v>
      </c>
      <c r="AG69" s="12"/>
      <c r="AH69" s="398" t="s">
        <v>50</v>
      </c>
      <c r="AI69" s="17" t="s">
        <v>50</v>
      </c>
      <c r="AJ69" s="17" t="s">
        <v>601</v>
      </c>
      <c r="AK69" s="17" t="s">
        <v>602</v>
      </c>
      <c r="AL69" s="628" t="s">
        <v>58</v>
      </c>
      <c r="AM69" s="18" t="s">
        <v>53</v>
      </c>
      <c r="AN69" s="18" t="s">
        <v>50</v>
      </c>
      <c r="AO69" s="200">
        <v>300784</v>
      </c>
      <c r="AP69" s="12" t="s">
        <v>604</v>
      </c>
      <c r="AQ69" s="17"/>
      <c r="AR69" s="12"/>
      <c r="AS69" s="17"/>
      <c r="AT69" s="12"/>
      <c r="AU69" s="360"/>
      <c r="AV69" s="651"/>
      <c r="AW69" s="651"/>
      <c r="AX69" s="651"/>
    </row>
    <row r="70" spans="1:50" ht="78.75" customHeight="1">
      <c r="A70" s="356">
        <v>189</v>
      </c>
      <c r="B70" s="299" t="s">
        <v>666</v>
      </c>
      <c r="C70" s="12" t="s">
        <v>3144</v>
      </c>
      <c r="D70" s="20" t="s">
        <v>2464</v>
      </c>
      <c r="E70" s="12" t="s">
        <v>446</v>
      </c>
      <c r="F70" s="17">
        <v>20</v>
      </c>
      <c r="G70" s="13" t="s">
        <v>50</v>
      </c>
      <c r="H70" s="12" t="s">
        <v>50</v>
      </c>
      <c r="I70" s="17" t="s">
        <v>50</v>
      </c>
      <c r="J70" s="17" t="s">
        <v>63</v>
      </c>
      <c r="K70" s="626">
        <v>2001</v>
      </c>
      <c r="L70" s="17">
        <v>1</v>
      </c>
      <c r="M70" s="17" t="s">
        <v>50</v>
      </c>
      <c r="N70" s="17" t="s">
        <v>50</v>
      </c>
      <c r="O70" s="202" t="s">
        <v>50</v>
      </c>
      <c r="P70" s="408" t="s">
        <v>50</v>
      </c>
      <c r="Q70" s="202" t="s">
        <v>50</v>
      </c>
      <c r="R70" s="17">
        <v>210</v>
      </c>
      <c r="S70" s="202">
        <f>R70/V70</f>
        <v>16.153846153846153</v>
      </c>
      <c r="T70" s="408">
        <v>184</v>
      </c>
      <c r="U70" s="649">
        <f t="shared" si="4"/>
        <v>14.153846153846153</v>
      </c>
      <c r="V70" s="12">
        <v>13</v>
      </c>
      <c r="W70" s="401"/>
      <c r="X70" s="189" t="s">
        <v>54</v>
      </c>
      <c r="Y70" s="193" t="s">
        <v>53</v>
      </c>
      <c r="Z70" s="17" t="s">
        <v>50</v>
      </c>
      <c r="AA70" s="17" t="s">
        <v>50</v>
      </c>
      <c r="AB70" s="17" t="s">
        <v>53</v>
      </c>
      <c r="AC70" s="180" t="s">
        <v>50</v>
      </c>
      <c r="AD70" s="618" t="s">
        <v>50</v>
      </c>
      <c r="AE70" s="18" t="s">
        <v>50</v>
      </c>
      <c r="AF70" s="12" t="s">
        <v>50</v>
      </c>
      <c r="AG70" s="12"/>
      <c r="AH70" s="398" t="s">
        <v>50</v>
      </c>
      <c r="AI70" s="17" t="s">
        <v>50</v>
      </c>
      <c r="AJ70" s="17" t="s">
        <v>667</v>
      </c>
      <c r="AK70" s="17" t="s">
        <v>668</v>
      </c>
      <c r="AL70" s="628" t="s">
        <v>58</v>
      </c>
      <c r="AM70" s="18" t="s">
        <v>50</v>
      </c>
      <c r="AN70" s="18" t="s">
        <v>50</v>
      </c>
      <c r="AO70" s="200">
        <v>300804</v>
      </c>
      <c r="AP70" s="12" t="s">
        <v>459</v>
      </c>
      <c r="AQ70" s="17" t="s">
        <v>460</v>
      </c>
      <c r="AR70" s="12" t="s">
        <v>3067</v>
      </c>
      <c r="AS70" s="17" t="s">
        <v>136</v>
      </c>
      <c r="AT70" s="12"/>
      <c r="AU70" s="360"/>
      <c r="AV70" s="651"/>
      <c r="AW70" s="651"/>
      <c r="AX70" s="651"/>
    </row>
    <row r="71" spans="1:50" ht="25.5" customHeight="1">
      <c r="A71" s="356">
        <v>168</v>
      </c>
      <c r="B71" s="299" t="s">
        <v>605</v>
      </c>
      <c r="C71" s="12" t="s">
        <v>3144</v>
      </c>
      <c r="D71" s="20" t="s">
        <v>2445</v>
      </c>
      <c r="E71" s="12" t="s">
        <v>316</v>
      </c>
      <c r="F71" s="17">
        <v>20</v>
      </c>
      <c r="G71" s="13" t="s">
        <v>50</v>
      </c>
      <c r="H71" s="418" t="s">
        <v>50</v>
      </c>
      <c r="I71" s="17">
        <v>2000</v>
      </c>
      <c r="J71" s="17" t="s">
        <v>49</v>
      </c>
      <c r="K71" s="626">
        <v>2001</v>
      </c>
      <c r="L71" s="17">
        <v>2</v>
      </c>
      <c r="M71" s="17" t="s">
        <v>50</v>
      </c>
      <c r="N71" s="17" t="s">
        <v>50</v>
      </c>
      <c r="O71" s="202" t="s">
        <v>50</v>
      </c>
      <c r="P71" s="408" t="s">
        <v>50</v>
      </c>
      <c r="Q71" s="202" t="s">
        <v>50</v>
      </c>
      <c r="R71" s="17" t="s">
        <v>50</v>
      </c>
      <c r="S71" s="202" t="s">
        <v>50</v>
      </c>
      <c r="T71" s="408">
        <v>338</v>
      </c>
      <c r="U71" s="649">
        <f t="shared" si="4"/>
        <v>24.142857142857142</v>
      </c>
      <c r="V71" s="12">
        <v>14</v>
      </c>
      <c r="W71" s="401"/>
      <c r="X71" s="189" t="s">
        <v>54</v>
      </c>
      <c r="Y71" s="193" t="s">
        <v>53</v>
      </c>
      <c r="Z71" s="17" t="s">
        <v>50</v>
      </c>
      <c r="AA71" s="17" t="s">
        <v>50</v>
      </c>
      <c r="AB71" s="17" t="s">
        <v>53</v>
      </c>
      <c r="AC71" s="17">
        <v>2019</v>
      </c>
      <c r="AD71" s="618" t="s">
        <v>50</v>
      </c>
      <c r="AE71" s="13" t="s">
        <v>603</v>
      </c>
      <c r="AF71" s="12" t="s">
        <v>50</v>
      </c>
      <c r="AG71" s="12"/>
      <c r="AH71" s="398" t="s">
        <v>50</v>
      </c>
      <c r="AI71" s="17" t="s">
        <v>50</v>
      </c>
      <c r="AJ71" s="17" t="s">
        <v>606</v>
      </c>
      <c r="AK71" s="17" t="s">
        <v>607</v>
      </c>
      <c r="AL71" s="628" t="s">
        <v>58</v>
      </c>
      <c r="AM71" s="18" t="s">
        <v>53</v>
      </c>
      <c r="AN71" s="18" t="s">
        <v>50</v>
      </c>
      <c r="AO71" s="200">
        <v>300786</v>
      </c>
      <c r="AP71" s="12" t="s">
        <v>604</v>
      </c>
      <c r="AQ71" s="17"/>
      <c r="AR71" s="12"/>
      <c r="AS71" s="17"/>
      <c r="AT71" s="12"/>
      <c r="AU71" s="360"/>
      <c r="AV71" s="651"/>
      <c r="AW71" s="651"/>
      <c r="AX71" s="651"/>
    </row>
    <row r="72" spans="1:50" ht="25.5" customHeight="1">
      <c r="A72" s="356">
        <v>169</v>
      </c>
      <c r="B72" s="299" t="s">
        <v>608</v>
      </c>
      <c r="C72" s="12" t="s">
        <v>3144</v>
      </c>
      <c r="D72" s="20" t="s">
        <v>2446</v>
      </c>
      <c r="E72" s="12" t="s">
        <v>585</v>
      </c>
      <c r="F72" s="17">
        <v>15</v>
      </c>
      <c r="G72" s="13" t="s">
        <v>50</v>
      </c>
      <c r="H72" s="418" t="s">
        <v>50</v>
      </c>
      <c r="I72" s="17">
        <v>1000</v>
      </c>
      <c r="J72" s="12" t="s">
        <v>611</v>
      </c>
      <c r="K72" s="626">
        <v>2001</v>
      </c>
      <c r="L72" s="17">
        <v>1</v>
      </c>
      <c r="M72" s="17" t="s">
        <v>50</v>
      </c>
      <c r="N72" s="17" t="s">
        <v>50</v>
      </c>
      <c r="O72" s="202" t="s">
        <v>50</v>
      </c>
      <c r="P72" s="408" t="s">
        <v>50</v>
      </c>
      <c r="Q72" s="202" t="s">
        <v>50</v>
      </c>
      <c r="R72" s="17" t="s">
        <v>50</v>
      </c>
      <c r="S72" s="202" t="s">
        <v>50</v>
      </c>
      <c r="T72" s="408">
        <v>150</v>
      </c>
      <c r="U72" s="649">
        <f t="shared" si="4"/>
        <v>10.714285714285714</v>
      </c>
      <c r="V72" s="12">
        <v>14</v>
      </c>
      <c r="W72" s="401"/>
      <c r="X72" s="189" t="s">
        <v>54</v>
      </c>
      <c r="Y72" s="193" t="s">
        <v>53</v>
      </c>
      <c r="Z72" s="17" t="s">
        <v>50</v>
      </c>
      <c r="AA72" s="17" t="s">
        <v>50</v>
      </c>
      <c r="AB72" s="17" t="s">
        <v>53</v>
      </c>
      <c r="AC72" s="17">
        <v>2019</v>
      </c>
      <c r="AD72" s="618" t="s">
        <v>50</v>
      </c>
      <c r="AE72" s="18" t="s">
        <v>50</v>
      </c>
      <c r="AF72" s="12" t="s">
        <v>50</v>
      </c>
      <c r="AG72" s="12"/>
      <c r="AH72" s="398" t="s">
        <v>50</v>
      </c>
      <c r="AI72" s="17" t="s">
        <v>50</v>
      </c>
      <c r="AJ72" s="17" t="s">
        <v>609</v>
      </c>
      <c r="AK72" s="17" t="s">
        <v>610</v>
      </c>
      <c r="AL72" s="628" t="s">
        <v>58</v>
      </c>
      <c r="AM72" s="18" t="s">
        <v>53</v>
      </c>
      <c r="AN72" s="18" t="s">
        <v>50</v>
      </c>
      <c r="AO72" s="200">
        <v>30788</v>
      </c>
      <c r="AP72" s="12" t="s">
        <v>604</v>
      </c>
      <c r="AQ72" s="17"/>
      <c r="AR72" s="12"/>
      <c r="AS72" s="17"/>
      <c r="AT72" s="12"/>
      <c r="AU72" s="360"/>
      <c r="AV72" s="651"/>
      <c r="AW72" s="651"/>
      <c r="AX72" s="651"/>
    </row>
    <row r="73" spans="1:50" ht="25.5" customHeight="1">
      <c r="A73" s="356">
        <v>160</v>
      </c>
      <c r="B73" s="299" t="s">
        <v>579</v>
      </c>
      <c r="C73" s="12" t="s">
        <v>3144</v>
      </c>
      <c r="D73" s="20" t="s">
        <v>2440</v>
      </c>
      <c r="E73" s="12" t="s">
        <v>350</v>
      </c>
      <c r="F73" s="17">
        <v>5</v>
      </c>
      <c r="G73" s="13" t="s">
        <v>50</v>
      </c>
      <c r="H73" s="418" t="s">
        <v>50</v>
      </c>
      <c r="I73" s="17" t="s">
        <v>50</v>
      </c>
      <c r="J73" s="17" t="s">
        <v>63</v>
      </c>
      <c r="K73" s="626">
        <v>2000</v>
      </c>
      <c r="L73" s="17" t="s">
        <v>50</v>
      </c>
      <c r="M73" s="17" t="s">
        <v>50</v>
      </c>
      <c r="N73" s="17" t="s">
        <v>50</v>
      </c>
      <c r="O73" s="202" t="s">
        <v>50</v>
      </c>
      <c r="P73" s="408" t="s">
        <v>50</v>
      </c>
      <c r="Q73" s="202" t="s">
        <v>50</v>
      </c>
      <c r="R73" s="17" t="s">
        <v>50</v>
      </c>
      <c r="S73" s="202" t="s">
        <v>50</v>
      </c>
      <c r="T73" s="408"/>
      <c r="U73" s="202" t="e">
        <f t="shared" si="4"/>
        <v>#DIV/0!</v>
      </c>
      <c r="V73" s="12"/>
      <c r="W73" s="401"/>
      <c r="X73" s="189" t="s">
        <v>3286</v>
      </c>
      <c r="Y73" s="193" t="s">
        <v>53</v>
      </c>
      <c r="Z73" s="17" t="s">
        <v>50</v>
      </c>
      <c r="AA73" s="17" t="s">
        <v>50</v>
      </c>
      <c r="AB73" s="17" t="s">
        <v>53</v>
      </c>
      <c r="AC73" s="17" t="s">
        <v>50</v>
      </c>
      <c r="AD73" s="618" t="s">
        <v>50</v>
      </c>
      <c r="AE73" s="618" t="s">
        <v>50</v>
      </c>
      <c r="AF73" s="12" t="s">
        <v>50</v>
      </c>
      <c r="AG73" s="12"/>
      <c r="AH73" s="398" t="s">
        <v>50</v>
      </c>
      <c r="AI73" s="17" t="s">
        <v>50</v>
      </c>
      <c r="AJ73" s="17" t="s">
        <v>580</v>
      </c>
      <c r="AK73" s="17" t="s">
        <v>581</v>
      </c>
      <c r="AL73" s="630" t="s">
        <v>50</v>
      </c>
      <c r="AM73" s="18" t="s">
        <v>50</v>
      </c>
      <c r="AN73" s="18" t="s">
        <v>50</v>
      </c>
      <c r="AO73" s="200"/>
      <c r="AP73" s="12" t="s">
        <v>3061</v>
      </c>
      <c r="AQ73" s="17" t="s">
        <v>88</v>
      </c>
      <c r="AR73" s="12" t="s">
        <v>3061</v>
      </c>
      <c r="AS73" s="17" t="s">
        <v>88</v>
      </c>
      <c r="AT73" s="12"/>
      <c r="AU73" s="360"/>
      <c r="AV73" s="651"/>
      <c r="AW73" s="651"/>
      <c r="AX73" s="651"/>
    </row>
    <row r="74" spans="1:50" ht="15.75" customHeight="1">
      <c r="A74" s="724">
        <v>170</v>
      </c>
      <c r="B74" s="725" t="s">
        <v>612</v>
      </c>
      <c r="C74" s="726" t="s">
        <v>3144</v>
      </c>
      <c r="D74" s="727" t="s">
        <v>2447</v>
      </c>
      <c r="E74" s="12" t="s">
        <v>585</v>
      </c>
      <c r="F74" s="17">
        <v>20</v>
      </c>
      <c r="G74" s="13" t="s">
        <v>50</v>
      </c>
      <c r="H74" s="418" t="s">
        <v>50</v>
      </c>
      <c r="I74" s="17">
        <v>1000</v>
      </c>
      <c r="J74" s="12" t="s">
        <v>611</v>
      </c>
      <c r="K74" s="18">
        <v>2001</v>
      </c>
      <c r="L74" s="17">
        <v>1</v>
      </c>
      <c r="M74" s="17" t="s">
        <v>50</v>
      </c>
      <c r="N74" s="17" t="s">
        <v>50</v>
      </c>
      <c r="O74" s="202" t="s">
        <v>50</v>
      </c>
      <c r="P74" s="408" t="s">
        <v>50</v>
      </c>
      <c r="Q74" s="202" t="s">
        <v>50</v>
      </c>
      <c r="R74" s="17" t="s">
        <v>50</v>
      </c>
      <c r="S74" s="202" t="s">
        <v>50</v>
      </c>
      <c r="T74" s="408">
        <v>248</v>
      </c>
      <c r="U74" s="649">
        <f t="shared" si="4"/>
        <v>13.777777777777779</v>
      </c>
      <c r="V74" s="12">
        <v>18</v>
      </c>
      <c r="W74" s="401"/>
      <c r="X74" s="189" t="s">
        <v>54</v>
      </c>
      <c r="Y74" s="193" t="s">
        <v>53</v>
      </c>
      <c r="Z74" s="17" t="s">
        <v>50</v>
      </c>
      <c r="AA74" s="17" t="s">
        <v>50</v>
      </c>
      <c r="AB74" s="17" t="s">
        <v>53</v>
      </c>
      <c r="AC74" s="17">
        <v>2019</v>
      </c>
      <c r="AD74" s="618" t="s">
        <v>50</v>
      </c>
      <c r="AE74" s="18" t="s">
        <v>50</v>
      </c>
      <c r="AF74" s="12" t="s">
        <v>50</v>
      </c>
      <c r="AG74" s="12"/>
      <c r="AH74" s="398" t="s">
        <v>50</v>
      </c>
      <c r="AI74" s="17" t="s">
        <v>50</v>
      </c>
      <c r="AJ74" s="17" t="s">
        <v>613</v>
      </c>
      <c r="AK74" s="17" t="s">
        <v>614</v>
      </c>
      <c r="AL74" s="628" t="s">
        <v>58</v>
      </c>
      <c r="AM74" s="18" t="s">
        <v>53</v>
      </c>
      <c r="AN74" s="18" t="s">
        <v>50</v>
      </c>
      <c r="AO74" s="200">
        <v>300790</v>
      </c>
      <c r="AP74" s="12" t="s">
        <v>604</v>
      </c>
      <c r="AQ74" s="17"/>
      <c r="AR74" s="12"/>
      <c r="AS74" s="17"/>
      <c r="AT74" s="12"/>
      <c r="AU74" s="360"/>
      <c r="AV74" s="651"/>
      <c r="AW74" s="651"/>
      <c r="AX74" s="651"/>
    </row>
    <row r="75" spans="1:50" ht="25.5" customHeight="1">
      <c r="A75" s="356">
        <v>171</v>
      </c>
      <c r="B75" s="299" t="s">
        <v>615</v>
      </c>
      <c r="C75" s="12" t="s">
        <v>3144</v>
      </c>
      <c r="D75" s="20" t="s">
        <v>2448</v>
      </c>
      <c r="E75" s="189" t="s">
        <v>618</v>
      </c>
      <c r="F75" s="17">
        <v>30</v>
      </c>
      <c r="G75" s="13" t="s">
        <v>50</v>
      </c>
      <c r="H75" s="418" t="s">
        <v>50</v>
      </c>
      <c r="I75" s="17">
        <v>3000</v>
      </c>
      <c r="J75" s="17" t="s">
        <v>49</v>
      </c>
      <c r="K75" s="18">
        <v>2001</v>
      </c>
      <c r="L75" s="17">
        <v>2</v>
      </c>
      <c r="M75" s="17" t="s">
        <v>50</v>
      </c>
      <c r="N75" s="17" t="s">
        <v>50</v>
      </c>
      <c r="O75" s="202" t="s">
        <v>50</v>
      </c>
      <c r="P75" s="408" t="s">
        <v>50</v>
      </c>
      <c r="Q75" s="202" t="s">
        <v>50</v>
      </c>
      <c r="R75" s="17" t="s">
        <v>50</v>
      </c>
      <c r="S75" s="202" t="s">
        <v>50</v>
      </c>
      <c r="T75" s="408">
        <v>351</v>
      </c>
      <c r="U75" s="649">
        <f t="shared" si="4"/>
        <v>20.647058823529413</v>
      </c>
      <c r="V75" s="12">
        <v>17</v>
      </c>
      <c r="W75" s="401"/>
      <c r="X75" s="189" t="s">
        <v>54</v>
      </c>
      <c r="Y75" s="193" t="s">
        <v>53</v>
      </c>
      <c r="Z75" s="17" t="s">
        <v>50</v>
      </c>
      <c r="AA75" s="17" t="s">
        <v>50</v>
      </c>
      <c r="AB75" s="17" t="s">
        <v>53</v>
      </c>
      <c r="AC75" s="17">
        <v>2019</v>
      </c>
      <c r="AD75" s="618" t="s">
        <v>3225</v>
      </c>
      <c r="AE75" s="13" t="s">
        <v>603</v>
      </c>
      <c r="AF75" s="12" t="s">
        <v>50</v>
      </c>
      <c r="AG75" s="12"/>
      <c r="AH75" s="398" t="s">
        <v>50</v>
      </c>
      <c r="AI75" s="17" t="s">
        <v>50</v>
      </c>
      <c r="AJ75" s="17" t="s">
        <v>616</v>
      </c>
      <c r="AK75" s="17" t="s">
        <v>617</v>
      </c>
      <c r="AL75" s="628" t="s">
        <v>58</v>
      </c>
      <c r="AM75" s="18" t="s">
        <v>53</v>
      </c>
      <c r="AN75" s="18" t="s">
        <v>50</v>
      </c>
      <c r="AO75" s="200">
        <v>300792</v>
      </c>
      <c r="AP75" s="12" t="s">
        <v>604</v>
      </c>
      <c r="AQ75" s="17"/>
      <c r="AR75" s="12"/>
      <c r="AS75" s="17"/>
      <c r="AT75" s="12"/>
      <c r="AU75" s="360"/>
      <c r="AV75" s="651"/>
      <c r="AW75" s="651"/>
      <c r="AX75" s="651"/>
    </row>
    <row r="76" spans="1:50" ht="25.5" customHeight="1">
      <c r="A76" s="356">
        <v>158</v>
      </c>
      <c r="B76" s="299" t="s">
        <v>573</v>
      </c>
      <c r="C76" s="12" t="s">
        <v>3144</v>
      </c>
      <c r="D76" s="20" t="s">
        <v>2438</v>
      </c>
      <c r="E76" s="12" t="s">
        <v>350</v>
      </c>
      <c r="F76" s="17">
        <v>5</v>
      </c>
      <c r="G76" s="13" t="s">
        <v>50</v>
      </c>
      <c r="H76" s="418" t="s">
        <v>50</v>
      </c>
      <c r="I76" s="17" t="s">
        <v>50</v>
      </c>
      <c r="J76" s="17" t="s">
        <v>63</v>
      </c>
      <c r="K76" s="18">
        <v>2016</v>
      </c>
      <c r="L76" s="17" t="s">
        <v>50</v>
      </c>
      <c r="M76" s="181" t="s">
        <v>50</v>
      </c>
      <c r="N76" s="17" t="s">
        <v>50</v>
      </c>
      <c r="O76" s="202" t="s">
        <v>50</v>
      </c>
      <c r="P76" s="408" t="s">
        <v>50</v>
      </c>
      <c r="Q76" s="202" t="s">
        <v>50</v>
      </c>
      <c r="R76" s="17" t="s">
        <v>50</v>
      </c>
      <c r="S76" s="202" t="s">
        <v>50</v>
      </c>
      <c r="T76" s="408"/>
      <c r="U76" s="202" t="e">
        <f t="shared" si="4"/>
        <v>#DIV/0!</v>
      </c>
      <c r="V76" s="12"/>
      <c r="W76" s="401"/>
      <c r="X76" s="189" t="s">
        <v>3286</v>
      </c>
      <c r="Y76" s="193" t="s">
        <v>53</v>
      </c>
      <c r="Z76" s="17" t="s">
        <v>50</v>
      </c>
      <c r="AA76" s="17" t="s">
        <v>50</v>
      </c>
      <c r="AB76" s="17" t="s">
        <v>53</v>
      </c>
      <c r="AC76" s="17" t="s">
        <v>50</v>
      </c>
      <c r="AD76" s="618" t="s">
        <v>50</v>
      </c>
      <c r="AE76" s="618" t="s">
        <v>50</v>
      </c>
      <c r="AF76" s="12" t="s">
        <v>50</v>
      </c>
      <c r="AG76" s="12"/>
      <c r="AH76" s="398" t="s">
        <v>50</v>
      </c>
      <c r="AI76" s="17" t="s">
        <v>50</v>
      </c>
      <c r="AJ76" s="17" t="s">
        <v>574</v>
      </c>
      <c r="AK76" s="17" t="s">
        <v>575</v>
      </c>
      <c r="AL76" s="630" t="s">
        <v>50</v>
      </c>
      <c r="AM76" s="18" t="s">
        <v>50</v>
      </c>
      <c r="AN76" s="18" t="s">
        <v>50</v>
      </c>
      <c r="AO76" s="200"/>
      <c r="AP76" s="12" t="s">
        <v>3061</v>
      </c>
      <c r="AQ76" s="17" t="s">
        <v>88</v>
      </c>
      <c r="AR76" s="12" t="s">
        <v>3061</v>
      </c>
      <c r="AS76" s="17" t="s">
        <v>88</v>
      </c>
      <c r="AT76" s="12"/>
      <c r="AU76" s="360"/>
      <c r="AV76" s="651"/>
      <c r="AW76" s="651"/>
      <c r="AX76" s="651"/>
    </row>
    <row r="77" spans="1:50" ht="25.5" customHeight="1">
      <c r="A77" s="356">
        <v>157</v>
      </c>
      <c r="B77" s="299" t="s">
        <v>570</v>
      </c>
      <c r="C77" s="12" t="s">
        <v>3144</v>
      </c>
      <c r="D77" s="20" t="s">
        <v>2437</v>
      </c>
      <c r="E77" s="12" t="s">
        <v>350</v>
      </c>
      <c r="F77" s="17">
        <v>5</v>
      </c>
      <c r="G77" s="13" t="s">
        <v>50</v>
      </c>
      <c r="H77" s="418" t="s">
        <v>50</v>
      </c>
      <c r="I77" s="17" t="s">
        <v>50</v>
      </c>
      <c r="J77" s="17" t="s">
        <v>63</v>
      </c>
      <c r="K77" s="18">
        <v>2016</v>
      </c>
      <c r="L77" s="17" t="s">
        <v>50</v>
      </c>
      <c r="M77" s="181" t="s">
        <v>50</v>
      </c>
      <c r="N77" s="17" t="s">
        <v>50</v>
      </c>
      <c r="O77" s="202" t="s">
        <v>50</v>
      </c>
      <c r="P77" s="408" t="s">
        <v>50</v>
      </c>
      <c r="Q77" s="202" t="s">
        <v>50</v>
      </c>
      <c r="R77" s="17" t="s">
        <v>50</v>
      </c>
      <c r="S77" s="202" t="s">
        <v>50</v>
      </c>
      <c r="T77" s="408"/>
      <c r="U77" s="202" t="e">
        <f t="shared" si="4"/>
        <v>#DIV/0!</v>
      </c>
      <c r="V77" s="12"/>
      <c r="W77" s="401"/>
      <c r="X77" s="189" t="s">
        <v>3286</v>
      </c>
      <c r="Y77" s="193" t="s">
        <v>53</v>
      </c>
      <c r="Z77" s="17" t="s">
        <v>50</v>
      </c>
      <c r="AA77" s="17" t="s">
        <v>50</v>
      </c>
      <c r="AB77" s="17" t="s">
        <v>53</v>
      </c>
      <c r="AC77" s="17" t="s">
        <v>50</v>
      </c>
      <c r="AD77" s="618" t="s">
        <v>50</v>
      </c>
      <c r="AE77" s="618" t="s">
        <v>50</v>
      </c>
      <c r="AF77" s="12" t="s">
        <v>50</v>
      </c>
      <c r="AG77" s="12"/>
      <c r="AH77" s="398" t="s">
        <v>50</v>
      </c>
      <c r="AI77" s="17" t="s">
        <v>50</v>
      </c>
      <c r="AJ77" s="17" t="s">
        <v>571</v>
      </c>
      <c r="AK77" s="17" t="s">
        <v>572</v>
      </c>
      <c r="AL77" s="630" t="s">
        <v>50</v>
      </c>
      <c r="AM77" s="18" t="s">
        <v>50</v>
      </c>
      <c r="AN77" s="18" t="s">
        <v>50</v>
      </c>
      <c r="AO77" s="200"/>
      <c r="AP77" s="12" t="s">
        <v>3061</v>
      </c>
      <c r="AQ77" s="17" t="s">
        <v>88</v>
      </c>
      <c r="AR77" s="12" t="s">
        <v>3061</v>
      </c>
      <c r="AS77" s="17" t="s">
        <v>88</v>
      </c>
      <c r="AT77" s="12"/>
      <c r="AU77" s="360"/>
      <c r="AV77" s="651"/>
      <c r="AW77" s="651"/>
      <c r="AX77" s="651"/>
    </row>
    <row r="78" spans="1:50" ht="25.5" customHeight="1">
      <c r="A78" s="356">
        <v>139</v>
      </c>
      <c r="B78" s="299" t="s">
        <v>516</v>
      </c>
      <c r="C78" s="12" t="s">
        <v>3144</v>
      </c>
      <c r="D78" s="20" t="s">
        <v>2419</v>
      </c>
      <c r="E78" s="12" t="s">
        <v>350</v>
      </c>
      <c r="F78" s="17">
        <v>5</v>
      </c>
      <c r="G78" s="13" t="s">
        <v>50</v>
      </c>
      <c r="H78" s="418" t="s">
        <v>50</v>
      </c>
      <c r="I78" s="17" t="s">
        <v>50</v>
      </c>
      <c r="J78" s="17" t="s">
        <v>63</v>
      </c>
      <c r="K78" s="18">
        <v>2016</v>
      </c>
      <c r="L78" s="17" t="s">
        <v>50</v>
      </c>
      <c r="M78" s="17" t="s">
        <v>50</v>
      </c>
      <c r="N78" s="17" t="s">
        <v>50</v>
      </c>
      <c r="O78" s="202" t="s">
        <v>50</v>
      </c>
      <c r="P78" s="408" t="s">
        <v>50</v>
      </c>
      <c r="Q78" s="202" t="s">
        <v>50</v>
      </c>
      <c r="R78" s="17" t="s">
        <v>50</v>
      </c>
      <c r="S78" s="202" t="s">
        <v>50</v>
      </c>
      <c r="T78" s="408"/>
      <c r="U78" s="202" t="e">
        <f t="shared" si="4"/>
        <v>#DIV/0!</v>
      </c>
      <c r="V78" s="12"/>
      <c r="W78" s="401"/>
      <c r="X78" s="189" t="s">
        <v>3286</v>
      </c>
      <c r="Y78" s="193" t="s">
        <v>53</v>
      </c>
      <c r="Z78" s="17" t="s">
        <v>50</v>
      </c>
      <c r="AA78" s="17" t="s">
        <v>50</v>
      </c>
      <c r="AB78" s="17" t="s">
        <v>53</v>
      </c>
      <c r="AC78" s="17" t="s">
        <v>50</v>
      </c>
      <c r="AD78" s="618" t="s">
        <v>50</v>
      </c>
      <c r="AE78" s="618" t="s">
        <v>50</v>
      </c>
      <c r="AF78" s="12" t="s">
        <v>50</v>
      </c>
      <c r="AG78" s="12"/>
      <c r="AH78" s="398" t="s">
        <v>50</v>
      </c>
      <c r="AI78" s="17" t="s">
        <v>50</v>
      </c>
      <c r="AJ78" s="17" t="s">
        <v>517</v>
      </c>
      <c r="AK78" s="17" t="s">
        <v>518</v>
      </c>
      <c r="AL78" s="630" t="s">
        <v>50</v>
      </c>
      <c r="AM78" s="18" t="s">
        <v>50</v>
      </c>
      <c r="AN78" s="18" t="s">
        <v>50</v>
      </c>
      <c r="AO78" s="200"/>
      <c r="AP78" s="12" t="s">
        <v>3061</v>
      </c>
      <c r="AQ78" s="17" t="s">
        <v>88</v>
      </c>
      <c r="AR78" s="12" t="s">
        <v>3061</v>
      </c>
      <c r="AS78" s="17" t="s">
        <v>88</v>
      </c>
      <c r="AT78" s="12"/>
      <c r="AU78" s="360"/>
      <c r="AV78" s="651"/>
      <c r="AW78" s="651"/>
      <c r="AX78" s="651"/>
    </row>
    <row r="79" spans="1:50" ht="15.75" customHeight="1">
      <c r="A79" s="724">
        <v>156</v>
      </c>
      <c r="B79" s="725" t="s">
        <v>567</v>
      </c>
      <c r="C79" s="726" t="s">
        <v>3144</v>
      </c>
      <c r="D79" s="727" t="s">
        <v>2436</v>
      </c>
      <c r="E79" s="12" t="s">
        <v>350</v>
      </c>
      <c r="F79" s="17">
        <v>5</v>
      </c>
      <c r="G79" s="13" t="s">
        <v>50</v>
      </c>
      <c r="H79" s="418" t="s">
        <v>50</v>
      </c>
      <c r="I79" s="17" t="s">
        <v>50</v>
      </c>
      <c r="J79" s="17" t="s">
        <v>63</v>
      </c>
      <c r="K79" s="18">
        <v>2016</v>
      </c>
      <c r="L79" s="17" t="s">
        <v>50</v>
      </c>
      <c r="M79" s="181" t="s">
        <v>50</v>
      </c>
      <c r="N79" s="17" t="s">
        <v>50</v>
      </c>
      <c r="O79" s="202" t="s">
        <v>50</v>
      </c>
      <c r="P79" s="408" t="s">
        <v>50</v>
      </c>
      <c r="Q79" s="202" t="s">
        <v>50</v>
      </c>
      <c r="R79" s="17" t="s">
        <v>50</v>
      </c>
      <c r="S79" s="202" t="s">
        <v>50</v>
      </c>
      <c r="T79" s="408"/>
      <c r="U79" s="202" t="e">
        <f t="shared" si="4"/>
        <v>#DIV/0!</v>
      </c>
      <c r="V79" s="12"/>
      <c r="W79" s="401"/>
      <c r="X79" s="189" t="s">
        <v>3286</v>
      </c>
      <c r="Y79" s="193" t="s">
        <v>53</v>
      </c>
      <c r="Z79" s="17" t="s">
        <v>50</v>
      </c>
      <c r="AA79" s="17" t="s">
        <v>50</v>
      </c>
      <c r="AB79" s="17" t="s">
        <v>53</v>
      </c>
      <c r="AC79" s="17" t="s">
        <v>50</v>
      </c>
      <c r="AD79" s="618" t="s">
        <v>50</v>
      </c>
      <c r="AE79" s="618" t="s">
        <v>50</v>
      </c>
      <c r="AF79" s="12" t="s">
        <v>50</v>
      </c>
      <c r="AG79" s="12"/>
      <c r="AH79" s="398" t="s">
        <v>50</v>
      </c>
      <c r="AI79" s="17" t="s">
        <v>50</v>
      </c>
      <c r="AJ79" s="17" t="s">
        <v>568</v>
      </c>
      <c r="AK79" s="17" t="s">
        <v>569</v>
      </c>
      <c r="AL79" s="630" t="s">
        <v>50</v>
      </c>
      <c r="AM79" s="18" t="s">
        <v>50</v>
      </c>
      <c r="AN79" s="18" t="s">
        <v>50</v>
      </c>
      <c r="AO79" s="200"/>
      <c r="AP79" s="12" t="s">
        <v>3061</v>
      </c>
      <c r="AQ79" s="17" t="s">
        <v>88</v>
      </c>
      <c r="AR79" s="12" t="s">
        <v>3061</v>
      </c>
      <c r="AS79" s="17" t="s">
        <v>88</v>
      </c>
      <c r="AT79" s="12"/>
      <c r="AU79" s="360"/>
      <c r="AV79" s="651"/>
      <c r="AW79" s="651"/>
      <c r="AX79" s="651"/>
    </row>
    <row r="80" spans="1:50" s="185" customFormat="1" ht="33.75" customHeight="1">
      <c r="A80" s="356">
        <v>140</v>
      </c>
      <c r="B80" s="299" t="s">
        <v>519</v>
      </c>
      <c r="C80" s="12" t="s">
        <v>3144</v>
      </c>
      <c r="D80" s="20" t="s">
        <v>2420</v>
      </c>
      <c r="E80" s="12" t="s">
        <v>350</v>
      </c>
      <c r="F80" s="17">
        <v>5</v>
      </c>
      <c r="G80" s="13" t="s">
        <v>50</v>
      </c>
      <c r="H80" s="418" t="s">
        <v>50</v>
      </c>
      <c r="I80" s="17" t="s">
        <v>50</v>
      </c>
      <c r="J80" s="17" t="s">
        <v>63</v>
      </c>
      <c r="K80" s="18">
        <v>2009</v>
      </c>
      <c r="L80" s="17" t="s">
        <v>50</v>
      </c>
      <c r="M80" s="17" t="s">
        <v>50</v>
      </c>
      <c r="N80" s="17" t="s">
        <v>50</v>
      </c>
      <c r="O80" s="202" t="s">
        <v>50</v>
      </c>
      <c r="P80" s="408" t="s">
        <v>50</v>
      </c>
      <c r="Q80" s="202" t="s">
        <v>50</v>
      </c>
      <c r="R80" s="17" t="s">
        <v>50</v>
      </c>
      <c r="S80" s="202" t="s">
        <v>50</v>
      </c>
      <c r="T80" s="408"/>
      <c r="U80" s="202" t="e">
        <f t="shared" si="4"/>
        <v>#DIV/0!</v>
      </c>
      <c r="V80" s="12"/>
      <c r="W80" s="401"/>
      <c r="X80" s="189" t="s">
        <v>3286</v>
      </c>
      <c r="Y80" s="193" t="s">
        <v>53</v>
      </c>
      <c r="Z80" s="17" t="s">
        <v>50</v>
      </c>
      <c r="AA80" s="17" t="s">
        <v>50</v>
      </c>
      <c r="AB80" s="17" t="s">
        <v>53</v>
      </c>
      <c r="AC80" s="17" t="s">
        <v>50</v>
      </c>
      <c r="AD80" s="618" t="s">
        <v>50</v>
      </c>
      <c r="AE80" s="618" t="s">
        <v>50</v>
      </c>
      <c r="AF80" s="12" t="s">
        <v>50</v>
      </c>
      <c r="AG80" s="12"/>
      <c r="AH80" s="398" t="s">
        <v>50</v>
      </c>
      <c r="AI80" s="17" t="s">
        <v>50</v>
      </c>
      <c r="AJ80" s="17" t="s">
        <v>520</v>
      </c>
      <c r="AK80" s="17" t="s">
        <v>521</v>
      </c>
      <c r="AL80" s="630" t="s">
        <v>50</v>
      </c>
      <c r="AM80" s="18" t="s">
        <v>50</v>
      </c>
      <c r="AN80" s="18" t="s">
        <v>50</v>
      </c>
      <c r="AO80" s="200"/>
      <c r="AP80" s="12" t="s">
        <v>3061</v>
      </c>
      <c r="AQ80" s="17" t="s">
        <v>88</v>
      </c>
      <c r="AR80" s="12" t="s">
        <v>3061</v>
      </c>
      <c r="AS80" s="17" t="s">
        <v>88</v>
      </c>
      <c r="AT80" s="12"/>
      <c r="AU80" s="360"/>
      <c r="AV80" s="651"/>
      <c r="AW80" s="651"/>
      <c r="AX80" s="651"/>
    </row>
    <row r="81" spans="1:50" s="185" customFormat="1" ht="25.5" customHeight="1">
      <c r="A81" s="356">
        <v>141</v>
      </c>
      <c r="B81" s="299" t="s">
        <v>522</v>
      </c>
      <c r="C81" s="12" t="s">
        <v>3144</v>
      </c>
      <c r="D81" s="20" t="s">
        <v>2421</v>
      </c>
      <c r="E81" s="12" t="s">
        <v>350</v>
      </c>
      <c r="F81" s="17">
        <v>5</v>
      </c>
      <c r="G81" s="13" t="s">
        <v>50</v>
      </c>
      <c r="H81" s="418" t="s">
        <v>50</v>
      </c>
      <c r="I81" s="17" t="s">
        <v>50</v>
      </c>
      <c r="J81" s="17" t="s">
        <v>63</v>
      </c>
      <c r="K81" s="18">
        <v>2009</v>
      </c>
      <c r="L81" s="17" t="s">
        <v>50</v>
      </c>
      <c r="M81" s="17" t="s">
        <v>50</v>
      </c>
      <c r="N81" s="17" t="s">
        <v>50</v>
      </c>
      <c r="O81" s="202" t="s">
        <v>50</v>
      </c>
      <c r="P81" s="408" t="s">
        <v>50</v>
      </c>
      <c r="Q81" s="202" t="s">
        <v>50</v>
      </c>
      <c r="R81" s="17" t="s">
        <v>50</v>
      </c>
      <c r="S81" s="202" t="s">
        <v>50</v>
      </c>
      <c r="T81" s="408"/>
      <c r="U81" s="202" t="e">
        <f t="shared" si="4"/>
        <v>#DIV/0!</v>
      </c>
      <c r="V81" s="12"/>
      <c r="W81" s="401"/>
      <c r="X81" s="189" t="s">
        <v>3286</v>
      </c>
      <c r="Y81" s="193" t="s">
        <v>53</v>
      </c>
      <c r="Z81" s="17" t="s">
        <v>50</v>
      </c>
      <c r="AA81" s="17" t="s">
        <v>50</v>
      </c>
      <c r="AB81" s="17" t="s">
        <v>53</v>
      </c>
      <c r="AC81" s="17" t="s">
        <v>50</v>
      </c>
      <c r="AD81" s="618" t="s">
        <v>50</v>
      </c>
      <c r="AE81" s="618" t="s">
        <v>50</v>
      </c>
      <c r="AF81" s="12" t="s">
        <v>50</v>
      </c>
      <c r="AG81" s="12"/>
      <c r="AH81" s="398" t="s">
        <v>50</v>
      </c>
      <c r="AI81" s="17" t="s">
        <v>50</v>
      </c>
      <c r="AJ81" s="17" t="s">
        <v>523</v>
      </c>
      <c r="AK81" s="17" t="s">
        <v>524</v>
      </c>
      <c r="AL81" s="630" t="s">
        <v>50</v>
      </c>
      <c r="AM81" s="18" t="s">
        <v>50</v>
      </c>
      <c r="AN81" s="18" t="s">
        <v>50</v>
      </c>
      <c r="AO81" s="200"/>
      <c r="AP81" s="12" t="s">
        <v>3061</v>
      </c>
      <c r="AQ81" s="17" t="s">
        <v>88</v>
      </c>
      <c r="AR81" s="12" t="s">
        <v>3061</v>
      </c>
      <c r="AS81" s="17" t="s">
        <v>88</v>
      </c>
      <c r="AT81" s="12"/>
      <c r="AU81" s="360"/>
      <c r="AV81" s="652"/>
      <c r="AW81" s="652"/>
      <c r="AX81" s="652"/>
    </row>
    <row r="82" spans="1:50" ht="25.5" customHeight="1">
      <c r="A82" s="356">
        <v>133</v>
      </c>
      <c r="B82" s="299" t="s">
        <v>490</v>
      </c>
      <c r="C82" s="12" t="s">
        <v>3143</v>
      </c>
      <c r="D82" s="20" t="s">
        <v>2416</v>
      </c>
      <c r="E82" s="12" t="s">
        <v>493</v>
      </c>
      <c r="F82" s="17">
        <v>14</v>
      </c>
      <c r="G82" s="367" t="s">
        <v>3286</v>
      </c>
      <c r="H82" s="414" t="s">
        <v>51</v>
      </c>
      <c r="I82" s="17">
        <v>2487</v>
      </c>
      <c r="J82" s="17" t="s">
        <v>49</v>
      </c>
      <c r="K82" s="18">
        <v>2009</v>
      </c>
      <c r="L82" s="17" t="s">
        <v>53</v>
      </c>
      <c r="M82" s="17" t="s">
        <v>53</v>
      </c>
      <c r="N82" s="17" t="s">
        <v>50</v>
      </c>
      <c r="O82" s="202" t="s">
        <v>50</v>
      </c>
      <c r="P82" s="408">
        <v>64</v>
      </c>
      <c r="Q82" s="202">
        <f>P82/V82</f>
        <v>4.5714285714285712</v>
      </c>
      <c r="R82" s="17">
        <v>61</v>
      </c>
      <c r="S82" s="202">
        <f>R82/V82</f>
        <v>4.3571428571428568</v>
      </c>
      <c r="T82" s="408"/>
      <c r="U82" s="202"/>
      <c r="V82" s="12">
        <v>14</v>
      </c>
      <c r="W82" s="401"/>
      <c r="X82" s="189" t="s">
        <v>54</v>
      </c>
      <c r="Y82" s="193" t="s">
        <v>53</v>
      </c>
      <c r="Z82" s="17" t="s">
        <v>53</v>
      </c>
      <c r="AA82" s="17" t="s">
        <v>53</v>
      </c>
      <c r="AB82" s="17" t="s">
        <v>55</v>
      </c>
      <c r="AC82" s="17">
        <v>2021</v>
      </c>
      <c r="AD82" s="618" t="s">
        <v>3292</v>
      </c>
      <c r="AE82" s="618" t="s">
        <v>3293</v>
      </c>
      <c r="AF82" s="12" t="s">
        <v>3292</v>
      </c>
      <c r="AG82" s="12" t="s">
        <v>69</v>
      </c>
      <c r="AH82" s="398" t="s">
        <v>50</v>
      </c>
      <c r="AI82" s="17" t="s">
        <v>50</v>
      </c>
      <c r="AJ82" s="17" t="s">
        <v>491</v>
      </c>
      <c r="AK82" s="17" t="s">
        <v>492</v>
      </c>
      <c r="AL82" s="628" t="s">
        <v>58</v>
      </c>
      <c r="AM82" s="18" t="s">
        <v>54</v>
      </c>
      <c r="AN82" s="13" t="s">
        <v>495</v>
      </c>
      <c r="AO82" s="200">
        <v>353457</v>
      </c>
      <c r="AP82" s="12" t="s">
        <v>3066</v>
      </c>
      <c r="AQ82" s="17" t="s">
        <v>68</v>
      </c>
      <c r="AR82" s="12" t="s">
        <v>3066</v>
      </c>
      <c r="AS82" s="17" t="s">
        <v>68</v>
      </c>
      <c r="AT82" s="12"/>
      <c r="AU82" s="359"/>
      <c r="AV82" s="651"/>
      <c r="AW82" s="651"/>
      <c r="AX82" s="651"/>
    </row>
    <row r="83" spans="1:50" ht="25.5" customHeight="1">
      <c r="A83" s="356">
        <v>165</v>
      </c>
      <c r="B83" s="299" t="s">
        <v>594</v>
      </c>
      <c r="C83" s="12" t="s">
        <v>3146</v>
      </c>
      <c r="D83" s="20" t="s">
        <v>3147</v>
      </c>
      <c r="E83" s="12" t="s">
        <v>397</v>
      </c>
      <c r="F83" s="17">
        <v>10</v>
      </c>
      <c r="G83" s="13" t="s">
        <v>50</v>
      </c>
      <c r="H83" s="12" t="s">
        <v>50</v>
      </c>
      <c r="I83" s="17" t="s">
        <v>50</v>
      </c>
      <c r="J83" s="17" t="s">
        <v>50</v>
      </c>
      <c r="K83" s="18">
        <v>2003</v>
      </c>
      <c r="L83" s="181" t="s">
        <v>50</v>
      </c>
      <c r="M83" s="17" t="s">
        <v>50</v>
      </c>
      <c r="N83" s="17" t="s">
        <v>50</v>
      </c>
      <c r="O83" s="202" t="s">
        <v>50</v>
      </c>
      <c r="P83" s="408" t="s">
        <v>50</v>
      </c>
      <c r="Q83" s="202" t="s">
        <v>50</v>
      </c>
      <c r="R83" s="17" t="s">
        <v>50</v>
      </c>
      <c r="S83" s="202" t="s">
        <v>50</v>
      </c>
      <c r="T83" s="408"/>
      <c r="U83" s="202" t="e">
        <f t="shared" ref="U83:U89" si="5">T83/V83</f>
        <v>#DIV/0!</v>
      </c>
      <c r="V83" s="12"/>
      <c r="W83" s="401"/>
      <c r="X83" s="189" t="s">
        <v>3286</v>
      </c>
      <c r="Y83" s="398" t="s">
        <v>50</v>
      </c>
      <c r="Z83" s="17" t="s">
        <v>50</v>
      </c>
      <c r="AA83" s="17" t="s">
        <v>50</v>
      </c>
      <c r="AB83" s="180" t="s">
        <v>50</v>
      </c>
      <c r="AC83" s="13" t="s">
        <v>50</v>
      </c>
      <c r="AD83" s="618" t="s">
        <v>50</v>
      </c>
      <c r="AE83" s="618" t="s">
        <v>50</v>
      </c>
      <c r="AF83" s="12" t="s">
        <v>50</v>
      </c>
      <c r="AG83" s="12" t="s">
        <v>3242</v>
      </c>
      <c r="AH83" s="398" t="s">
        <v>50</v>
      </c>
      <c r="AI83" s="17" t="s">
        <v>50</v>
      </c>
      <c r="AJ83" s="17" t="s">
        <v>595</v>
      </c>
      <c r="AK83" s="17" t="s">
        <v>596</v>
      </c>
      <c r="AL83" s="628" t="s">
        <v>58</v>
      </c>
      <c r="AM83" s="18" t="s">
        <v>50</v>
      </c>
      <c r="AN83" s="18" t="s">
        <v>50</v>
      </c>
      <c r="AO83" s="200">
        <v>321141</v>
      </c>
      <c r="AP83" s="12" t="s">
        <v>3069</v>
      </c>
      <c r="AQ83" s="17" t="s">
        <v>163</v>
      </c>
      <c r="AR83" s="12" t="s">
        <v>76</v>
      </c>
      <c r="AS83" s="17" t="s">
        <v>163</v>
      </c>
      <c r="AT83" s="12"/>
      <c r="AU83" s="360"/>
      <c r="AV83" s="651"/>
      <c r="AW83" s="651"/>
      <c r="AX83" s="651"/>
    </row>
    <row r="84" spans="1:50" ht="38.25" customHeight="1">
      <c r="A84" s="356">
        <v>174</v>
      </c>
      <c r="B84" s="299" t="s">
        <v>625</v>
      </c>
      <c r="C84" s="12" t="s">
        <v>3150</v>
      </c>
      <c r="D84" s="20" t="s">
        <v>2450</v>
      </c>
      <c r="E84" s="12" t="s">
        <v>350</v>
      </c>
      <c r="F84" s="17">
        <v>5</v>
      </c>
      <c r="G84" s="13" t="s">
        <v>50</v>
      </c>
      <c r="H84" s="418" t="s">
        <v>50</v>
      </c>
      <c r="I84" s="17" t="s">
        <v>50</v>
      </c>
      <c r="J84" s="17" t="s">
        <v>63</v>
      </c>
      <c r="K84" s="18">
        <v>2005</v>
      </c>
      <c r="L84" s="17" t="s">
        <v>50</v>
      </c>
      <c r="M84" s="17" t="s">
        <v>50</v>
      </c>
      <c r="N84" s="17" t="s">
        <v>50</v>
      </c>
      <c r="O84" s="202" t="s">
        <v>50</v>
      </c>
      <c r="P84" s="408" t="s">
        <v>50</v>
      </c>
      <c r="Q84" s="202" t="s">
        <v>50</v>
      </c>
      <c r="R84" s="17" t="s">
        <v>50</v>
      </c>
      <c r="S84" s="202" t="s">
        <v>50</v>
      </c>
      <c r="T84" s="408"/>
      <c r="U84" s="202" t="e">
        <f t="shared" si="5"/>
        <v>#DIV/0!</v>
      </c>
      <c r="V84" s="12"/>
      <c r="W84" s="401"/>
      <c r="X84" s="189" t="s">
        <v>3286</v>
      </c>
      <c r="Y84" s="398" t="s">
        <v>50</v>
      </c>
      <c r="Z84" s="17" t="s">
        <v>50</v>
      </c>
      <c r="AA84" s="17" t="s">
        <v>50</v>
      </c>
      <c r="AB84" s="180" t="s">
        <v>55</v>
      </c>
      <c r="AC84" s="13" t="s">
        <v>50</v>
      </c>
      <c r="AD84" s="618" t="s">
        <v>50</v>
      </c>
      <c r="AE84" s="17" t="s">
        <v>50</v>
      </c>
      <c r="AF84" s="12" t="s">
        <v>50</v>
      </c>
      <c r="AG84" s="12"/>
      <c r="AH84" s="398" t="s">
        <v>50</v>
      </c>
      <c r="AI84" s="17" t="s">
        <v>50</v>
      </c>
      <c r="AJ84" s="17" t="s">
        <v>626</v>
      </c>
      <c r="AK84" s="17" t="s">
        <v>627</v>
      </c>
      <c r="AL84" s="628" t="s">
        <v>58</v>
      </c>
      <c r="AM84" s="18" t="s">
        <v>50</v>
      </c>
      <c r="AN84" s="18" t="s">
        <v>50</v>
      </c>
      <c r="AO84" s="200">
        <v>400066</v>
      </c>
      <c r="AP84" s="12" t="s">
        <v>3071</v>
      </c>
      <c r="AQ84" s="17" t="s">
        <v>2291</v>
      </c>
      <c r="AR84" s="12" t="s">
        <v>3071</v>
      </c>
      <c r="AS84" s="17" t="s">
        <v>2291</v>
      </c>
      <c r="AT84" s="12"/>
      <c r="AU84" s="360"/>
      <c r="AV84" s="651"/>
      <c r="AW84" s="651"/>
      <c r="AX84" s="651"/>
    </row>
    <row r="85" spans="1:50" ht="25.5" customHeight="1">
      <c r="A85" s="356">
        <v>183</v>
      </c>
      <c r="B85" s="299" t="s">
        <v>2513</v>
      </c>
      <c r="C85" s="12" t="s">
        <v>3150</v>
      </c>
      <c r="D85" s="20" t="s">
        <v>2458</v>
      </c>
      <c r="E85" s="12" t="s">
        <v>361</v>
      </c>
      <c r="F85" s="17">
        <v>25</v>
      </c>
      <c r="G85" s="13" t="s">
        <v>50</v>
      </c>
      <c r="H85" s="12" t="s">
        <v>50</v>
      </c>
      <c r="I85" s="17" t="s">
        <v>50</v>
      </c>
      <c r="J85" s="12" t="s">
        <v>2259</v>
      </c>
      <c r="K85" s="18">
        <v>2004</v>
      </c>
      <c r="L85" s="17">
        <v>2</v>
      </c>
      <c r="M85" s="17" t="s">
        <v>50</v>
      </c>
      <c r="N85" s="17" t="s">
        <v>50</v>
      </c>
      <c r="O85" s="202" t="s">
        <v>50</v>
      </c>
      <c r="P85" s="408" t="s">
        <v>50</v>
      </c>
      <c r="Q85" s="202" t="s">
        <v>50</v>
      </c>
      <c r="R85" s="17">
        <v>116</v>
      </c>
      <c r="S85" s="202">
        <f>R85/V85</f>
        <v>6.8235294117647056</v>
      </c>
      <c r="T85" s="408">
        <v>136</v>
      </c>
      <c r="U85" s="202">
        <f t="shared" si="5"/>
        <v>8</v>
      </c>
      <c r="V85" s="12">
        <v>17</v>
      </c>
      <c r="W85" s="401"/>
      <c r="X85" s="189" t="s">
        <v>54</v>
      </c>
      <c r="Y85" s="398" t="s">
        <v>50</v>
      </c>
      <c r="Z85" s="17" t="s">
        <v>50</v>
      </c>
      <c r="AA85" s="17" t="s">
        <v>50</v>
      </c>
      <c r="AB85" s="17" t="s">
        <v>50</v>
      </c>
      <c r="AC85" s="180" t="s">
        <v>50</v>
      </c>
      <c r="AD85" s="618" t="s">
        <v>50</v>
      </c>
      <c r="AE85" s="18" t="s">
        <v>640</v>
      </c>
      <c r="AF85" s="12" t="s">
        <v>50</v>
      </c>
      <c r="AG85" s="12" t="s">
        <v>2228</v>
      </c>
      <c r="AH85" s="398" t="s">
        <v>50</v>
      </c>
      <c r="AI85" s="17" t="s">
        <v>50</v>
      </c>
      <c r="AJ85" s="17" t="s">
        <v>649</v>
      </c>
      <c r="AK85" s="17" t="s">
        <v>650</v>
      </c>
      <c r="AL85" s="628" t="s">
        <v>58</v>
      </c>
      <c r="AM85" s="18" t="s">
        <v>50</v>
      </c>
      <c r="AN85" s="18" t="s">
        <v>50</v>
      </c>
      <c r="AO85" s="200">
        <v>321139</v>
      </c>
      <c r="AP85" s="12" t="s">
        <v>3072</v>
      </c>
      <c r="AQ85" s="17" t="s">
        <v>2292</v>
      </c>
      <c r="AR85" s="12" t="s">
        <v>3072</v>
      </c>
      <c r="AS85" s="17" t="s">
        <v>2292</v>
      </c>
      <c r="AT85" s="12"/>
      <c r="AU85" s="360"/>
      <c r="AV85" s="651"/>
      <c r="AW85" s="651"/>
      <c r="AX85" s="651"/>
    </row>
    <row r="86" spans="1:50" ht="25.5" customHeight="1">
      <c r="A86" s="356">
        <v>130</v>
      </c>
      <c r="B86" s="299" t="s">
        <v>481</v>
      </c>
      <c r="C86" s="12" t="s">
        <v>3150</v>
      </c>
      <c r="D86" s="20" t="s">
        <v>2413</v>
      </c>
      <c r="E86" s="12" t="s">
        <v>316</v>
      </c>
      <c r="F86" s="17">
        <v>20</v>
      </c>
      <c r="G86" s="13" t="s">
        <v>50</v>
      </c>
      <c r="H86" s="12" t="s">
        <v>50</v>
      </c>
      <c r="I86" s="17">
        <v>927</v>
      </c>
      <c r="J86" s="17" t="s">
        <v>257</v>
      </c>
      <c r="K86" s="18">
        <v>2006</v>
      </c>
      <c r="L86" s="17">
        <v>2</v>
      </c>
      <c r="M86" s="17" t="s">
        <v>50</v>
      </c>
      <c r="N86" s="17" t="s">
        <v>50</v>
      </c>
      <c r="O86" s="202" t="s">
        <v>50</v>
      </c>
      <c r="P86" s="408" t="s">
        <v>50</v>
      </c>
      <c r="Q86" s="202" t="s">
        <v>50</v>
      </c>
      <c r="R86" s="17" t="s">
        <v>50</v>
      </c>
      <c r="S86" s="202" t="s">
        <v>50</v>
      </c>
      <c r="T86" s="408">
        <v>45</v>
      </c>
      <c r="U86" s="202">
        <f t="shared" si="5"/>
        <v>3.4615384615384617</v>
      </c>
      <c r="V86" s="12">
        <v>13</v>
      </c>
      <c r="W86" s="401"/>
      <c r="X86" s="189" t="s">
        <v>54</v>
      </c>
      <c r="Y86" s="193" t="s">
        <v>53</v>
      </c>
      <c r="Z86" s="17" t="s">
        <v>51</v>
      </c>
      <c r="AA86" s="17" t="s">
        <v>51</v>
      </c>
      <c r="AB86" s="17" t="s">
        <v>67</v>
      </c>
      <c r="AC86" s="17" t="s">
        <v>50</v>
      </c>
      <c r="AD86" s="618" t="s">
        <v>50</v>
      </c>
      <c r="AE86" s="618" t="s">
        <v>50</v>
      </c>
      <c r="AF86" s="12" t="s">
        <v>50</v>
      </c>
      <c r="AG86" s="12"/>
      <c r="AH86" s="398" t="s">
        <v>50</v>
      </c>
      <c r="AI86" s="17" t="s">
        <v>50</v>
      </c>
      <c r="AJ86" s="17" t="s">
        <v>482</v>
      </c>
      <c r="AK86" s="17" t="s">
        <v>483</v>
      </c>
      <c r="AL86" s="628" t="s">
        <v>27</v>
      </c>
      <c r="AM86" s="18" t="s">
        <v>50</v>
      </c>
      <c r="AN86" s="18" t="s">
        <v>50</v>
      </c>
      <c r="AO86" s="200">
        <v>230010003983</v>
      </c>
      <c r="AP86" s="12" t="s">
        <v>3064</v>
      </c>
      <c r="AQ86" s="17" t="s">
        <v>203</v>
      </c>
      <c r="AR86" s="12" t="s">
        <v>3064</v>
      </c>
      <c r="AS86" s="17" t="s">
        <v>203</v>
      </c>
      <c r="AT86" s="12"/>
      <c r="AU86" s="360"/>
      <c r="AV86" s="651"/>
      <c r="AW86" s="651"/>
      <c r="AX86" s="651"/>
    </row>
    <row r="87" spans="1:50" ht="140.25" customHeight="1">
      <c r="A87" s="356">
        <v>186</v>
      </c>
      <c r="B87" s="299" t="s">
        <v>657</v>
      </c>
      <c r="C87" s="12" t="s">
        <v>3145</v>
      </c>
      <c r="D87" s="20" t="s">
        <v>2461</v>
      </c>
      <c r="E87" s="12" t="s">
        <v>285</v>
      </c>
      <c r="F87" s="17">
        <v>35</v>
      </c>
      <c r="G87" s="13" t="s">
        <v>50</v>
      </c>
      <c r="H87" s="12" t="s">
        <v>50</v>
      </c>
      <c r="I87" s="17">
        <v>1267</v>
      </c>
      <c r="J87" s="17" t="s">
        <v>49</v>
      </c>
      <c r="K87" s="18">
        <v>2007</v>
      </c>
      <c r="L87" s="17">
        <v>2</v>
      </c>
      <c r="M87" s="17" t="s">
        <v>50</v>
      </c>
      <c r="N87" s="17" t="s">
        <v>50</v>
      </c>
      <c r="O87" s="202" t="s">
        <v>50</v>
      </c>
      <c r="P87" s="408" t="s">
        <v>50</v>
      </c>
      <c r="Q87" s="202" t="s">
        <v>50</v>
      </c>
      <c r="R87" s="17" t="s">
        <v>50</v>
      </c>
      <c r="S87" s="202" t="s">
        <v>50</v>
      </c>
      <c r="T87" s="408"/>
      <c r="U87" s="202" t="e">
        <f t="shared" si="5"/>
        <v>#DIV/0!</v>
      </c>
      <c r="V87" s="12"/>
      <c r="W87" s="401"/>
      <c r="X87" s="189" t="s">
        <v>3286</v>
      </c>
      <c r="Y87" s="193" t="s">
        <v>54</v>
      </c>
      <c r="Z87" s="17" t="s">
        <v>51</v>
      </c>
      <c r="AA87" s="17" t="s">
        <v>51</v>
      </c>
      <c r="AB87" s="17" t="s">
        <v>53</v>
      </c>
      <c r="AC87" s="180" t="s">
        <v>50</v>
      </c>
      <c r="AD87" s="618" t="s">
        <v>50</v>
      </c>
      <c r="AE87" s="18" t="s">
        <v>50</v>
      </c>
      <c r="AF87" s="12" t="s">
        <v>50</v>
      </c>
      <c r="AG87" s="12"/>
      <c r="AH87" s="398" t="s">
        <v>50</v>
      </c>
      <c r="AI87" s="17" t="s">
        <v>50</v>
      </c>
      <c r="AJ87" s="17" t="s">
        <v>180</v>
      </c>
      <c r="AK87" s="17" t="s">
        <v>658</v>
      </c>
      <c r="AL87" s="628" t="s">
        <v>58</v>
      </c>
      <c r="AM87" s="18" t="s">
        <v>50</v>
      </c>
      <c r="AN87" s="18" t="s">
        <v>50</v>
      </c>
      <c r="AO87" s="200">
        <v>480068</v>
      </c>
      <c r="AP87" s="12" t="s">
        <v>3075</v>
      </c>
      <c r="AQ87" s="17" t="s">
        <v>178</v>
      </c>
      <c r="AR87" s="12" t="s">
        <v>3075</v>
      </c>
      <c r="AS87" s="17" t="s">
        <v>178</v>
      </c>
      <c r="AT87" s="12"/>
      <c r="AU87" s="360"/>
      <c r="AV87" s="651"/>
      <c r="AW87" s="651"/>
      <c r="AX87" s="651"/>
    </row>
    <row r="88" spans="1:50" ht="63.75" customHeight="1">
      <c r="A88" s="356">
        <v>180</v>
      </c>
      <c r="B88" s="299" t="s">
        <v>644</v>
      </c>
      <c r="C88" s="12" t="s">
        <v>3150</v>
      </c>
      <c r="D88" s="20" t="s">
        <v>2453</v>
      </c>
      <c r="E88" s="12" t="s">
        <v>361</v>
      </c>
      <c r="F88" s="17">
        <v>25</v>
      </c>
      <c r="G88" s="13" t="s">
        <v>50</v>
      </c>
      <c r="H88" s="12" t="s">
        <v>50</v>
      </c>
      <c r="I88" s="17">
        <v>1117</v>
      </c>
      <c r="J88" s="17" t="s">
        <v>257</v>
      </c>
      <c r="K88" s="626">
        <v>1985</v>
      </c>
      <c r="L88" s="17">
        <v>2</v>
      </c>
      <c r="M88" s="17" t="s">
        <v>50</v>
      </c>
      <c r="N88" s="17" t="s">
        <v>50</v>
      </c>
      <c r="O88" s="202" t="s">
        <v>50</v>
      </c>
      <c r="P88" s="408">
        <v>169</v>
      </c>
      <c r="Q88" s="202">
        <f>P88/V88</f>
        <v>9.9411764705882355</v>
      </c>
      <c r="R88" s="17" t="s">
        <v>50</v>
      </c>
      <c r="S88" s="202" t="s">
        <v>50</v>
      </c>
      <c r="T88" s="408">
        <v>262</v>
      </c>
      <c r="U88" s="649">
        <f t="shared" si="5"/>
        <v>15.411764705882353</v>
      </c>
      <c r="V88" s="12">
        <v>17</v>
      </c>
      <c r="W88" s="401"/>
      <c r="X88" s="189" t="s">
        <v>54</v>
      </c>
      <c r="Y88" s="193" t="s">
        <v>53</v>
      </c>
      <c r="Z88" s="17" t="s">
        <v>53</v>
      </c>
      <c r="AA88" s="17" t="s">
        <v>53</v>
      </c>
      <c r="AB88" s="17" t="s">
        <v>67</v>
      </c>
      <c r="AC88" s="180" t="s">
        <v>50</v>
      </c>
      <c r="AD88" s="618" t="s">
        <v>50</v>
      </c>
      <c r="AE88" s="18" t="s">
        <v>50</v>
      </c>
      <c r="AF88" s="12" t="s">
        <v>50</v>
      </c>
      <c r="AG88" s="12"/>
      <c r="AH88" s="398" t="s">
        <v>50</v>
      </c>
      <c r="AI88" s="17" t="s">
        <v>50</v>
      </c>
      <c r="AJ88" s="17" t="s">
        <v>3355</v>
      </c>
      <c r="AK88" s="17" t="s">
        <v>3356</v>
      </c>
      <c r="AL88" s="628" t="s">
        <v>27</v>
      </c>
      <c r="AM88" s="18" t="s">
        <v>50</v>
      </c>
      <c r="AN88" s="18" t="s">
        <v>50</v>
      </c>
      <c r="AO88" s="200">
        <v>350000109780</v>
      </c>
      <c r="AP88" s="12" t="s">
        <v>3064</v>
      </c>
      <c r="AQ88" s="17" t="s">
        <v>203</v>
      </c>
      <c r="AR88" s="12" t="s">
        <v>3064</v>
      </c>
      <c r="AS88" s="17" t="s">
        <v>203</v>
      </c>
      <c r="AT88" s="12"/>
      <c r="AU88" s="360"/>
      <c r="AV88" s="651"/>
      <c r="AW88" s="651"/>
      <c r="AX88" s="651"/>
    </row>
    <row r="89" spans="1:50" ht="114.75" customHeight="1">
      <c r="A89" s="356">
        <v>125</v>
      </c>
      <c r="B89" s="299" t="s">
        <v>467</v>
      </c>
      <c r="C89" s="12" t="s">
        <v>3144</v>
      </c>
      <c r="D89" s="20" t="s">
        <v>2409</v>
      </c>
      <c r="E89" s="12" t="s">
        <v>350</v>
      </c>
      <c r="F89" s="17">
        <v>8</v>
      </c>
      <c r="G89" s="13" t="s">
        <v>3286</v>
      </c>
      <c r="H89" s="13" t="s">
        <v>3286</v>
      </c>
      <c r="I89" s="13" t="s">
        <v>3286</v>
      </c>
      <c r="J89" s="17" t="s">
        <v>63</v>
      </c>
      <c r="K89" s="18">
        <v>2017</v>
      </c>
      <c r="L89" s="17" t="s">
        <v>50</v>
      </c>
      <c r="M89" s="17" t="s">
        <v>50</v>
      </c>
      <c r="N89" s="17" t="s">
        <v>50</v>
      </c>
      <c r="O89" s="202" t="s">
        <v>50</v>
      </c>
      <c r="P89" s="408" t="s">
        <v>50</v>
      </c>
      <c r="Q89" s="202" t="s">
        <v>50</v>
      </c>
      <c r="R89" s="17" t="s">
        <v>50</v>
      </c>
      <c r="S89" s="202" t="s">
        <v>50</v>
      </c>
      <c r="T89" s="408"/>
      <c r="U89" s="202" t="e">
        <f t="shared" si="5"/>
        <v>#DIV/0!</v>
      </c>
      <c r="V89" s="12"/>
      <c r="W89" s="401"/>
      <c r="X89" s="189" t="s">
        <v>3286</v>
      </c>
      <c r="Y89" s="398" t="s">
        <v>3286</v>
      </c>
      <c r="Z89" s="17" t="s">
        <v>50</v>
      </c>
      <c r="AA89" s="17" t="s">
        <v>50</v>
      </c>
      <c r="AB89" s="17" t="s">
        <v>53</v>
      </c>
      <c r="AC89" s="17" t="s">
        <v>50</v>
      </c>
      <c r="AD89" s="618" t="s">
        <v>50</v>
      </c>
      <c r="AE89" s="618" t="s">
        <v>50</v>
      </c>
      <c r="AF89" s="12" t="s">
        <v>50</v>
      </c>
      <c r="AG89" s="12" t="s">
        <v>50</v>
      </c>
      <c r="AH89" s="398" t="s">
        <v>50</v>
      </c>
      <c r="AI89" s="17" t="s">
        <v>50</v>
      </c>
      <c r="AJ89" s="17" t="s">
        <v>468</v>
      </c>
      <c r="AK89" s="17" t="s">
        <v>469</v>
      </c>
      <c r="AL89" s="628" t="s">
        <v>27</v>
      </c>
      <c r="AM89" s="18" t="s">
        <v>3286</v>
      </c>
      <c r="AN89" s="18" t="s">
        <v>3286</v>
      </c>
      <c r="AO89" s="200">
        <v>420010000750</v>
      </c>
      <c r="AP89" s="12" t="s">
        <v>3328</v>
      </c>
      <c r="AQ89" s="17" t="s">
        <v>3329</v>
      </c>
      <c r="AR89" s="12" t="s">
        <v>3067</v>
      </c>
      <c r="AS89" s="17" t="s">
        <v>136</v>
      </c>
      <c r="AT89" s="12"/>
      <c r="AU89" s="360" t="s">
        <v>3331</v>
      </c>
      <c r="AV89" s="651"/>
      <c r="AW89" s="651"/>
      <c r="AX89" s="651"/>
    </row>
    <row r="90" spans="1:50" ht="38.25" customHeight="1">
      <c r="A90" s="356">
        <v>121</v>
      </c>
      <c r="B90" s="299" t="s">
        <v>451</v>
      </c>
      <c r="C90" s="12" t="s">
        <v>3144</v>
      </c>
      <c r="D90" s="20" t="s">
        <v>2405</v>
      </c>
      <c r="E90" s="12" t="s">
        <v>437</v>
      </c>
      <c r="F90" s="17">
        <v>9</v>
      </c>
      <c r="G90" s="13" t="s">
        <v>3286</v>
      </c>
      <c r="H90" s="418" t="s">
        <v>50</v>
      </c>
      <c r="I90" s="17" t="s">
        <v>3286</v>
      </c>
      <c r="J90" s="17" t="s">
        <v>63</v>
      </c>
      <c r="K90" s="18">
        <v>2009</v>
      </c>
      <c r="L90" s="17" t="s">
        <v>53</v>
      </c>
      <c r="M90" s="17" t="s">
        <v>53</v>
      </c>
      <c r="N90" s="17" t="s">
        <v>50</v>
      </c>
      <c r="O90" s="202" t="s">
        <v>50</v>
      </c>
      <c r="P90" s="408">
        <v>74</v>
      </c>
      <c r="Q90" s="202">
        <f>P90/V90</f>
        <v>8.2222222222222214</v>
      </c>
      <c r="R90" s="17" t="s">
        <v>50</v>
      </c>
      <c r="S90" s="202" t="s">
        <v>50</v>
      </c>
      <c r="T90" s="408"/>
      <c r="U90" s="202"/>
      <c r="V90" s="12">
        <v>9</v>
      </c>
      <c r="W90" s="401"/>
      <c r="X90" s="189" t="s">
        <v>54</v>
      </c>
      <c r="Y90" s="193" t="s">
        <v>53</v>
      </c>
      <c r="Z90" s="17" t="s">
        <v>50</v>
      </c>
      <c r="AA90" s="17" t="s">
        <v>50</v>
      </c>
      <c r="AB90" s="17" t="s">
        <v>53</v>
      </c>
      <c r="AC90" s="17" t="s">
        <v>50</v>
      </c>
      <c r="AD90" s="618" t="s">
        <v>50</v>
      </c>
      <c r="AE90" s="618" t="s">
        <v>50</v>
      </c>
      <c r="AF90" s="12" t="s">
        <v>50</v>
      </c>
      <c r="AG90" s="12" t="s">
        <v>50</v>
      </c>
      <c r="AH90" s="398" t="s">
        <v>50</v>
      </c>
      <c r="AI90" s="17" t="s">
        <v>50</v>
      </c>
      <c r="AJ90" s="17" t="s">
        <v>452</v>
      </c>
      <c r="AK90" s="17" t="s">
        <v>453</v>
      </c>
      <c r="AL90" s="630" t="s">
        <v>50</v>
      </c>
      <c r="AM90" s="18" t="s">
        <v>50</v>
      </c>
      <c r="AN90" s="18" t="s">
        <v>50</v>
      </c>
      <c r="AO90" s="200"/>
      <c r="AP90" s="12" t="s">
        <v>3061</v>
      </c>
      <c r="AQ90" s="17" t="s">
        <v>88</v>
      </c>
      <c r="AR90" s="12" t="s">
        <v>3061</v>
      </c>
      <c r="AS90" s="17" t="s">
        <v>88</v>
      </c>
      <c r="AT90" s="12"/>
      <c r="AU90" s="360"/>
      <c r="AV90" s="651"/>
      <c r="AW90" s="651"/>
      <c r="AX90" s="651"/>
    </row>
    <row r="91" spans="1:50" ht="25.5" customHeight="1">
      <c r="A91" s="356">
        <v>196</v>
      </c>
      <c r="B91" s="366" t="s">
        <v>2506</v>
      </c>
      <c r="C91" s="184" t="s">
        <v>435</v>
      </c>
      <c r="D91" s="183" t="s">
        <v>687</v>
      </c>
      <c r="E91" s="184" t="s">
        <v>3231</v>
      </c>
      <c r="F91" s="181">
        <v>10</v>
      </c>
      <c r="G91" s="13" t="s">
        <v>50</v>
      </c>
      <c r="H91" s="12" t="s">
        <v>50</v>
      </c>
      <c r="I91" s="181" t="s">
        <v>50</v>
      </c>
      <c r="J91" s="181" t="s">
        <v>63</v>
      </c>
      <c r="K91" s="731" t="s">
        <v>50</v>
      </c>
      <c r="L91" s="181" t="s">
        <v>50</v>
      </c>
      <c r="M91" s="17" t="s">
        <v>50</v>
      </c>
      <c r="N91" s="17" t="s">
        <v>50</v>
      </c>
      <c r="O91" s="202" t="s">
        <v>50</v>
      </c>
      <c r="P91" s="408" t="s">
        <v>50</v>
      </c>
      <c r="Q91" s="202" t="s">
        <v>50</v>
      </c>
      <c r="R91" s="17" t="s">
        <v>50</v>
      </c>
      <c r="S91" s="202" t="s">
        <v>50</v>
      </c>
      <c r="T91" s="408"/>
      <c r="U91" s="202" t="e">
        <f>T91/V91</f>
        <v>#DIV/0!</v>
      </c>
      <c r="V91" s="184"/>
      <c r="W91" s="410"/>
      <c r="X91" s="658" t="s">
        <v>3286</v>
      </c>
      <c r="Y91" s="193" t="s">
        <v>53</v>
      </c>
      <c r="Z91" s="17" t="s">
        <v>50</v>
      </c>
      <c r="AA91" s="17" t="s">
        <v>50</v>
      </c>
      <c r="AB91" s="181" t="s">
        <v>53</v>
      </c>
      <c r="AC91" s="180" t="s">
        <v>50</v>
      </c>
      <c r="AD91" s="618" t="s">
        <v>50</v>
      </c>
      <c r="AE91" s="18" t="s">
        <v>50</v>
      </c>
      <c r="AF91" s="12" t="s">
        <v>50</v>
      </c>
      <c r="AG91" s="184"/>
      <c r="AH91" s="398" t="s">
        <v>50</v>
      </c>
      <c r="AI91" s="17" t="s">
        <v>50</v>
      </c>
      <c r="AJ91" s="181" t="s">
        <v>688</v>
      </c>
      <c r="AK91" s="181" t="s">
        <v>689</v>
      </c>
      <c r="AL91" s="628" t="s">
        <v>681</v>
      </c>
      <c r="AM91" s="18" t="s">
        <v>50</v>
      </c>
      <c r="AN91" s="18" t="s">
        <v>50</v>
      </c>
      <c r="AO91" s="200" t="s">
        <v>50</v>
      </c>
      <c r="AP91" s="184"/>
      <c r="AQ91" s="181"/>
      <c r="AR91" s="184"/>
      <c r="AS91" s="181"/>
      <c r="AT91" s="184"/>
      <c r="AU91" s="361"/>
      <c r="AV91" s="651"/>
      <c r="AW91" s="651"/>
      <c r="AX91" s="651"/>
    </row>
    <row r="92" spans="1:50" ht="25.5" customHeight="1">
      <c r="A92" s="356">
        <v>142</v>
      </c>
      <c r="B92" s="366" t="s">
        <v>525</v>
      </c>
      <c r="C92" s="184" t="s">
        <v>3144</v>
      </c>
      <c r="D92" s="183" t="s">
        <v>2422</v>
      </c>
      <c r="E92" s="184" t="s">
        <v>3231</v>
      </c>
      <c r="F92" s="181">
        <v>17.600000000000001</v>
      </c>
      <c r="G92" s="367" t="s">
        <v>3286</v>
      </c>
      <c r="H92" s="12" t="s">
        <v>50</v>
      </c>
      <c r="I92" s="367" t="s">
        <v>3286</v>
      </c>
      <c r="J92" s="181" t="s">
        <v>63</v>
      </c>
      <c r="K92" s="731">
        <v>2009</v>
      </c>
      <c r="L92" s="181" t="s">
        <v>53</v>
      </c>
      <c r="M92" s="17" t="s">
        <v>53</v>
      </c>
      <c r="N92" s="17" t="s">
        <v>50</v>
      </c>
      <c r="O92" s="202" t="s">
        <v>50</v>
      </c>
      <c r="P92" s="408">
        <v>86</v>
      </c>
      <c r="Q92" s="202">
        <f>P92/V92</f>
        <v>5.0588235294117645</v>
      </c>
      <c r="R92" s="17" t="s">
        <v>50</v>
      </c>
      <c r="S92" s="202" t="s">
        <v>50</v>
      </c>
      <c r="T92" s="408"/>
      <c r="U92" s="202"/>
      <c r="V92" s="184">
        <v>17</v>
      </c>
      <c r="W92" s="410"/>
      <c r="X92" s="658" t="s">
        <v>54</v>
      </c>
      <c r="Y92" s="193" t="s">
        <v>53</v>
      </c>
      <c r="Z92" s="17" t="s">
        <v>53</v>
      </c>
      <c r="AA92" s="17" t="s">
        <v>53</v>
      </c>
      <c r="AB92" s="181" t="s">
        <v>53</v>
      </c>
      <c r="AC92" s="17" t="s">
        <v>50</v>
      </c>
      <c r="AD92" s="195" t="s">
        <v>3292</v>
      </c>
      <c r="AE92" s="195" t="s">
        <v>3293</v>
      </c>
      <c r="AF92" s="703" t="s">
        <v>3292</v>
      </c>
      <c r="AG92" s="195"/>
      <c r="AH92" s="398" t="s">
        <v>50</v>
      </c>
      <c r="AI92" s="17" t="s">
        <v>50</v>
      </c>
      <c r="AJ92" s="181" t="s">
        <v>526</v>
      </c>
      <c r="AK92" s="181" t="s">
        <v>527</v>
      </c>
      <c r="AL92" s="630" t="s">
        <v>50</v>
      </c>
      <c r="AM92" s="18" t="s">
        <v>50</v>
      </c>
      <c r="AN92" s="18" t="s">
        <v>50</v>
      </c>
      <c r="AO92" s="201"/>
      <c r="AP92" s="184"/>
      <c r="AQ92" s="181"/>
      <c r="AR92" s="184"/>
      <c r="AS92" s="181"/>
      <c r="AT92" s="184"/>
      <c r="AU92" s="361"/>
      <c r="AV92" s="652"/>
      <c r="AW92" s="652"/>
      <c r="AX92" s="652"/>
    </row>
    <row r="93" spans="1:50" ht="38.25" customHeight="1">
      <c r="A93" s="356">
        <v>194</v>
      </c>
      <c r="B93" s="366" t="s">
        <v>680</v>
      </c>
      <c r="C93" s="184" t="s">
        <v>3144</v>
      </c>
      <c r="D93" s="366" t="s">
        <v>682</v>
      </c>
      <c r="E93" s="184" t="s">
        <v>3231</v>
      </c>
      <c r="F93" s="181">
        <v>10</v>
      </c>
      <c r="G93" s="13" t="s">
        <v>50</v>
      </c>
      <c r="H93" s="12" t="s">
        <v>50</v>
      </c>
      <c r="I93" s="181" t="s">
        <v>50</v>
      </c>
      <c r="J93" s="181" t="s">
        <v>63</v>
      </c>
      <c r="K93" s="731" t="s">
        <v>50</v>
      </c>
      <c r="L93" s="181" t="s">
        <v>50</v>
      </c>
      <c r="M93" s="17" t="s">
        <v>50</v>
      </c>
      <c r="N93" s="17" t="s">
        <v>50</v>
      </c>
      <c r="O93" s="202" t="s">
        <v>50</v>
      </c>
      <c r="P93" s="408" t="s">
        <v>50</v>
      </c>
      <c r="Q93" s="202" t="s">
        <v>50</v>
      </c>
      <c r="R93" s="17" t="s">
        <v>50</v>
      </c>
      <c r="S93" s="202" t="s">
        <v>50</v>
      </c>
      <c r="T93" s="408"/>
      <c r="U93" s="202" t="e">
        <f>T93/V93</f>
        <v>#DIV/0!</v>
      </c>
      <c r="V93" s="184"/>
      <c r="W93" s="410"/>
      <c r="X93" s="658" t="s">
        <v>3286</v>
      </c>
      <c r="Y93" s="193" t="s">
        <v>53</v>
      </c>
      <c r="Z93" s="17" t="s">
        <v>50</v>
      </c>
      <c r="AA93" s="17" t="s">
        <v>50</v>
      </c>
      <c r="AB93" s="181" t="s">
        <v>53</v>
      </c>
      <c r="AC93" s="180" t="s">
        <v>50</v>
      </c>
      <c r="AD93" s="618" t="s">
        <v>50</v>
      </c>
      <c r="AE93" s="18" t="s">
        <v>50</v>
      </c>
      <c r="AF93" s="12" t="s">
        <v>50</v>
      </c>
      <c r="AG93" s="184"/>
      <c r="AH93" s="398" t="s">
        <v>50</v>
      </c>
      <c r="AI93" s="17" t="s">
        <v>50</v>
      </c>
      <c r="AJ93" s="181" t="s">
        <v>3360</v>
      </c>
      <c r="AK93" s="181" t="s">
        <v>3359</v>
      </c>
      <c r="AL93" s="628" t="s">
        <v>681</v>
      </c>
      <c r="AM93" s="18" t="s">
        <v>50</v>
      </c>
      <c r="AN93" s="18" t="s">
        <v>50</v>
      </c>
      <c r="AO93" s="200" t="s">
        <v>50</v>
      </c>
      <c r="AP93" s="184"/>
      <c r="AQ93" s="181"/>
      <c r="AR93" s="184"/>
      <c r="AS93" s="181"/>
      <c r="AT93" s="184"/>
      <c r="AU93" s="361"/>
      <c r="AV93" s="652"/>
      <c r="AW93" s="652"/>
      <c r="AX93" s="652"/>
    </row>
    <row r="94" spans="1:50" ht="25.5" customHeight="1">
      <c r="A94" s="356">
        <v>163</v>
      </c>
      <c r="B94" s="299" t="s">
        <v>588</v>
      </c>
      <c r="C94" s="12" t="s">
        <v>3144</v>
      </c>
      <c r="D94" s="20" t="s">
        <v>2442</v>
      </c>
      <c r="E94" s="12" t="s">
        <v>437</v>
      </c>
      <c r="F94" s="17">
        <v>20</v>
      </c>
      <c r="G94" s="13" t="s">
        <v>50</v>
      </c>
      <c r="H94" s="418" t="s">
        <v>50</v>
      </c>
      <c r="I94" s="17" t="s">
        <v>50</v>
      </c>
      <c r="J94" s="17" t="s">
        <v>63</v>
      </c>
      <c r="K94" s="626">
        <v>2009</v>
      </c>
      <c r="L94" s="17" t="s">
        <v>50</v>
      </c>
      <c r="M94" s="17" t="s">
        <v>50</v>
      </c>
      <c r="N94" s="17" t="s">
        <v>50</v>
      </c>
      <c r="O94" s="202" t="s">
        <v>50</v>
      </c>
      <c r="P94" s="408">
        <v>174</v>
      </c>
      <c r="Q94" s="649">
        <f>P94/V94</f>
        <v>11.6</v>
      </c>
      <c r="R94" s="17" t="s">
        <v>50</v>
      </c>
      <c r="S94" s="202" t="s">
        <v>50</v>
      </c>
      <c r="T94" s="408"/>
      <c r="U94" s="202"/>
      <c r="V94" s="12">
        <v>15</v>
      </c>
      <c r="W94" s="401"/>
      <c r="X94" s="189" t="s">
        <v>54</v>
      </c>
      <c r="Y94" s="193" t="s">
        <v>53</v>
      </c>
      <c r="Z94" s="17" t="s">
        <v>50</v>
      </c>
      <c r="AA94" s="17" t="s">
        <v>50</v>
      </c>
      <c r="AB94" s="17" t="s">
        <v>53</v>
      </c>
      <c r="AC94" s="17" t="s">
        <v>50</v>
      </c>
      <c r="AD94" s="618" t="s">
        <v>50</v>
      </c>
      <c r="AE94" s="618" t="s">
        <v>50</v>
      </c>
      <c r="AF94" s="12" t="s">
        <v>50</v>
      </c>
      <c r="AG94" s="12"/>
      <c r="AH94" s="398" t="s">
        <v>50</v>
      </c>
      <c r="AI94" s="17" t="s">
        <v>50</v>
      </c>
      <c r="AJ94" s="17" t="s">
        <v>589</v>
      </c>
      <c r="AK94" s="17" t="s">
        <v>590</v>
      </c>
      <c r="AL94" s="628" t="s">
        <v>58</v>
      </c>
      <c r="AM94" s="18" t="s">
        <v>50</v>
      </c>
      <c r="AN94" s="18" t="s">
        <v>50</v>
      </c>
      <c r="AO94" s="200">
        <v>480080</v>
      </c>
      <c r="AP94" s="12" t="s">
        <v>3061</v>
      </c>
      <c r="AQ94" s="17" t="s">
        <v>88</v>
      </c>
      <c r="AR94" s="12" t="s">
        <v>3061</v>
      </c>
      <c r="AS94" s="17" t="s">
        <v>88</v>
      </c>
      <c r="AT94" s="12"/>
      <c r="AU94" s="360" t="s">
        <v>2514</v>
      </c>
      <c r="AV94" s="651"/>
      <c r="AW94" s="651"/>
      <c r="AX94" s="651"/>
    </row>
    <row r="95" spans="1:50" ht="76.5" customHeight="1">
      <c r="A95" s="356">
        <v>164</v>
      </c>
      <c r="B95" s="299" t="s">
        <v>591</v>
      </c>
      <c r="C95" s="12" t="s">
        <v>3144</v>
      </c>
      <c r="D95" s="20" t="s">
        <v>2443</v>
      </c>
      <c r="E95" s="12" t="s">
        <v>437</v>
      </c>
      <c r="F95" s="17">
        <v>20</v>
      </c>
      <c r="G95" s="13" t="s">
        <v>50</v>
      </c>
      <c r="H95" s="418" t="s">
        <v>50</v>
      </c>
      <c r="I95" s="17" t="s">
        <v>50</v>
      </c>
      <c r="J95" s="17" t="s">
        <v>63</v>
      </c>
      <c r="K95" s="626">
        <v>2009</v>
      </c>
      <c r="L95" s="17" t="s">
        <v>50</v>
      </c>
      <c r="M95" s="17" t="s">
        <v>50</v>
      </c>
      <c r="N95" s="17" t="s">
        <v>50</v>
      </c>
      <c r="O95" s="202" t="s">
        <v>50</v>
      </c>
      <c r="P95" s="408">
        <v>92</v>
      </c>
      <c r="Q95" s="202">
        <f>P95/V95</f>
        <v>5.75</v>
      </c>
      <c r="R95" s="17" t="s">
        <v>50</v>
      </c>
      <c r="S95" s="202" t="s">
        <v>50</v>
      </c>
      <c r="T95" s="408"/>
      <c r="U95" s="202"/>
      <c r="V95" s="12">
        <v>16</v>
      </c>
      <c r="W95" s="401"/>
      <c r="X95" s="189" t="s">
        <v>54</v>
      </c>
      <c r="Y95" s="193" t="s">
        <v>53</v>
      </c>
      <c r="Z95" s="17" t="s">
        <v>50</v>
      </c>
      <c r="AA95" s="17" t="s">
        <v>50</v>
      </c>
      <c r="AB95" s="17" t="s">
        <v>53</v>
      </c>
      <c r="AC95" s="17" t="s">
        <v>50</v>
      </c>
      <c r="AD95" s="618" t="s">
        <v>50</v>
      </c>
      <c r="AE95" s="618" t="s">
        <v>50</v>
      </c>
      <c r="AF95" s="12" t="s">
        <v>50</v>
      </c>
      <c r="AG95" s="12"/>
      <c r="AH95" s="398" t="s">
        <v>50</v>
      </c>
      <c r="AI95" s="17" t="s">
        <v>50</v>
      </c>
      <c r="AJ95" s="17" t="s">
        <v>592</v>
      </c>
      <c r="AK95" s="17" t="s">
        <v>593</v>
      </c>
      <c r="AL95" s="628" t="s">
        <v>58</v>
      </c>
      <c r="AM95" s="18" t="s">
        <v>50</v>
      </c>
      <c r="AN95" s="18" t="s">
        <v>50</v>
      </c>
      <c r="AO95" s="200">
        <v>480080</v>
      </c>
      <c r="AP95" s="12" t="s">
        <v>3061</v>
      </c>
      <c r="AQ95" s="17" t="s">
        <v>88</v>
      </c>
      <c r="AR95" s="12" t="s">
        <v>3061</v>
      </c>
      <c r="AS95" s="17" t="s">
        <v>88</v>
      </c>
      <c r="AT95" s="12"/>
      <c r="AU95" s="360" t="s">
        <v>2514</v>
      </c>
      <c r="AV95" s="651"/>
      <c r="AW95" s="651"/>
      <c r="AX95" s="651"/>
    </row>
    <row r="96" spans="1:50" ht="25.5" customHeight="1">
      <c r="A96" s="356">
        <v>135</v>
      </c>
      <c r="B96" s="299" t="s">
        <v>500</v>
      </c>
      <c r="C96" s="12" t="s">
        <v>3143</v>
      </c>
      <c r="D96" s="20" t="s">
        <v>2416</v>
      </c>
      <c r="E96" s="12" t="s">
        <v>493</v>
      </c>
      <c r="F96" s="17">
        <v>21</v>
      </c>
      <c r="G96" s="367" t="s">
        <v>3286</v>
      </c>
      <c r="H96" s="414" t="s">
        <v>51</v>
      </c>
      <c r="I96" s="17">
        <v>3623</v>
      </c>
      <c r="J96" s="17" t="s">
        <v>49</v>
      </c>
      <c r="K96" s="18">
        <v>2009</v>
      </c>
      <c r="L96" s="17" t="s">
        <v>53</v>
      </c>
      <c r="M96" s="17" t="s">
        <v>53</v>
      </c>
      <c r="N96" s="17" t="s">
        <v>50</v>
      </c>
      <c r="O96" s="202" t="s">
        <v>50</v>
      </c>
      <c r="P96" s="408">
        <v>56</v>
      </c>
      <c r="Q96" s="202">
        <f>P96/V96</f>
        <v>2.6666666666666665</v>
      </c>
      <c r="R96" s="17">
        <v>62</v>
      </c>
      <c r="S96" s="202">
        <f>R96/V96</f>
        <v>2.9523809523809526</v>
      </c>
      <c r="T96" s="408"/>
      <c r="U96" s="202"/>
      <c r="V96" s="12">
        <v>21</v>
      </c>
      <c r="W96" s="401"/>
      <c r="X96" s="189" t="s">
        <v>54</v>
      </c>
      <c r="Y96" s="193" t="s">
        <v>53</v>
      </c>
      <c r="Z96" s="17" t="s">
        <v>53</v>
      </c>
      <c r="AA96" s="17" t="s">
        <v>53</v>
      </c>
      <c r="AB96" s="17" t="s">
        <v>55</v>
      </c>
      <c r="AC96" s="17">
        <v>2021</v>
      </c>
      <c r="AD96" s="618" t="s">
        <v>3292</v>
      </c>
      <c r="AE96" s="618" t="s">
        <v>3293</v>
      </c>
      <c r="AF96" s="12" t="s">
        <v>3292</v>
      </c>
      <c r="AG96" s="12" t="s">
        <v>69</v>
      </c>
      <c r="AH96" s="398" t="s">
        <v>50</v>
      </c>
      <c r="AI96" s="17" t="s">
        <v>50</v>
      </c>
      <c r="AJ96" s="17" t="s">
        <v>501</v>
      </c>
      <c r="AK96" s="17" t="s">
        <v>502</v>
      </c>
      <c r="AL96" s="628" t="s">
        <v>58</v>
      </c>
      <c r="AM96" s="18" t="s">
        <v>54</v>
      </c>
      <c r="AN96" s="13" t="s">
        <v>503</v>
      </c>
      <c r="AO96" s="200">
        <v>353458</v>
      </c>
      <c r="AP96" s="12" t="s">
        <v>3066</v>
      </c>
      <c r="AQ96" s="17" t="s">
        <v>68</v>
      </c>
      <c r="AR96" s="12" t="s">
        <v>3066</v>
      </c>
      <c r="AS96" s="17" t="s">
        <v>68</v>
      </c>
      <c r="AT96" s="12"/>
      <c r="AU96" s="359"/>
      <c r="AV96" s="652"/>
      <c r="AW96" s="652"/>
      <c r="AX96" s="652"/>
    </row>
    <row r="97" spans="1:50" s="21" customFormat="1" ht="38.25" customHeight="1">
      <c r="A97" s="356">
        <v>129</v>
      </c>
      <c r="B97" s="299" t="s">
        <v>478</v>
      </c>
      <c r="C97" s="12" t="s">
        <v>3150</v>
      </c>
      <c r="D97" s="20" t="s">
        <v>2412</v>
      </c>
      <c r="E97" s="12" t="s">
        <v>361</v>
      </c>
      <c r="F97" s="17">
        <v>25</v>
      </c>
      <c r="G97" s="13" t="s">
        <v>50</v>
      </c>
      <c r="H97" s="12" t="s">
        <v>50</v>
      </c>
      <c r="I97" s="17">
        <v>1117</v>
      </c>
      <c r="J97" s="17" t="s">
        <v>257</v>
      </c>
      <c r="K97" s="18">
        <v>2006</v>
      </c>
      <c r="L97" s="17">
        <v>2</v>
      </c>
      <c r="M97" s="17" t="s">
        <v>50</v>
      </c>
      <c r="N97" s="17" t="s">
        <v>50</v>
      </c>
      <c r="O97" s="202" t="s">
        <v>50</v>
      </c>
      <c r="P97" s="408" t="s">
        <v>50</v>
      </c>
      <c r="Q97" s="202" t="s">
        <v>50</v>
      </c>
      <c r="R97" s="17" t="s">
        <v>50</v>
      </c>
      <c r="S97" s="202" t="s">
        <v>50</v>
      </c>
      <c r="T97" s="408">
        <v>75</v>
      </c>
      <c r="U97" s="202">
        <f>T97/V97</f>
        <v>4.6875</v>
      </c>
      <c r="V97" s="12">
        <v>16</v>
      </c>
      <c r="W97" s="401"/>
      <c r="X97" s="189" t="s">
        <v>54</v>
      </c>
      <c r="Y97" s="193" t="s">
        <v>53</v>
      </c>
      <c r="Z97" s="17" t="s">
        <v>51</v>
      </c>
      <c r="AA97" s="17" t="s">
        <v>51</v>
      </c>
      <c r="AB97" s="17" t="s">
        <v>67</v>
      </c>
      <c r="AC97" s="17" t="s">
        <v>50</v>
      </c>
      <c r="AD97" s="618" t="s">
        <v>50</v>
      </c>
      <c r="AE97" s="618" t="s">
        <v>50</v>
      </c>
      <c r="AF97" s="12" t="s">
        <v>50</v>
      </c>
      <c r="AG97" s="12"/>
      <c r="AH97" s="398" t="s">
        <v>50</v>
      </c>
      <c r="AI97" s="17" t="s">
        <v>50</v>
      </c>
      <c r="AJ97" s="17" t="s">
        <v>479</v>
      </c>
      <c r="AK97" s="17" t="s">
        <v>480</v>
      </c>
      <c r="AL97" s="628" t="s">
        <v>27</v>
      </c>
      <c r="AM97" s="18" t="s">
        <v>50</v>
      </c>
      <c r="AN97" s="18" t="s">
        <v>50</v>
      </c>
      <c r="AO97" s="200">
        <v>230010003983</v>
      </c>
      <c r="AP97" s="12" t="s">
        <v>3064</v>
      </c>
      <c r="AQ97" s="17" t="s">
        <v>203</v>
      </c>
      <c r="AR97" s="12" t="s">
        <v>3064</v>
      </c>
      <c r="AS97" s="17" t="s">
        <v>203</v>
      </c>
      <c r="AT97" s="12"/>
      <c r="AU97" s="360"/>
      <c r="AV97" s="651"/>
      <c r="AW97" s="651"/>
      <c r="AX97" s="651"/>
    </row>
    <row r="98" spans="1:50" ht="114.75" customHeight="1">
      <c r="A98" s="356">
        <v>205</v>
      </c>
      <c r="B98" s="299" t="s">
        <v>2312</v>
      </c>
      <c r="C98" s="12"/>
      <c r="D98" s="20"/>
      <c r="E98" s="12"/>
      <c r="F98" s="17"/>
      <c r="G98" s="13" t="s">
        <v>50</v>
      </c>
      <c r="H98" s="12" t="s">
        <v>50</v>
      </c>
      <c r="I98" s="17" t="s">
        <v>50</v>
      </c>
      <c r="J98" s="17" t="s">
        <v>50</v>
      </c>
      <c r="K98" s="18" t="s">
        <v>50</v>
      </c>
      <c r="L98" s="181" t="s">
        <v>50</v>
      </c>
      <c r="M98" s="17" t="s">
        <v>50</v>
      </c>
      <c r="N98" s="17" t="s">
        <v>50</v>
      </c>
      <c r="O98" s="202" t="s">
        <v>50</v>
      </c>
      <c r="P98" s="408" t="s">
        <v>50</v>
      </c>
      <c r="Q98" s="202" t="s">
        <v>50</v>
      </c>
      <c r="R98" s="17" t="s">
        <v>50</v>
      </c>
      <c r="S98" s="202" t="s">
        <v>50</v>
      </c>
      <c r="T98" s="408"/>
      <c r="U98" s="202" t="e">
        <f>T98/V98</f>
        <v>#DIV/0!</v>
      </c>
      <c r="V98" s="12"/>
      <c r="W98" s="401"/>
      <c r="X98" s="189" t="s">
        <v>3286</v>
      </c>
      <c r="Y98" s="398" t="s">
        <v>50</v>
      </c>
      <c r="Z98" s="17" t="s">
        <v>51</v>
      </c>
      <c r="AA98" s="17" t="s">
        <v>53</v>
      </c>
      <c r="AB98" s="17" t="s">
        <v>50</v>
      </c>
      <c r="AC98" s="180" t="s">
        <v>50</v>
      </c>
      <c r="AD98" s="618" t="s">
        <v>50</v>
      </c>
      <c r="AE98" s="18" t="s">
        <v>50</v>
      </c>
      <c r="AF98" s="12" t="s">
        <v>50</v>
      </c>
      <c r="AG98" s="12"/>
      <c r="AH98" s="398" t="s">
        <v>50</v>
      </c>
      <c r="AI98" s="17" t="s">
        <v>50</v>
      </c>
      <c r="AJ98" s="17"/>
      <c r="AK98" s="17"/>
      <c r="AL98" s="630" t="s">
        <v>50</v>
      </c>
      <c r="AM98" s="18" t="s">
        <v>50</v>
      </c>
      <c r="AN98" s="18" t="s">
        <v>50</v>
      </c>
      <c r="AO98" s="193"/>
      <c r="AP98" s="12" t="s">
        <v>2313</v>
      </c>
      <c r="AQ98" s="17"/>
      <c r="AR98" s="12"/>
      <c r="AS98" s="17"/>
      <c r="AT98" s="12"/>
      <c r="AU98" s="360"/>
      <c r="AV98" s="651"/>
      <c r="AW98" s="651"/>
      <c r="AX98" s="651"/>
    </row>
    <row r="99" spans="1:50" ht="38.25" customHeight="1">
      <c r="A99" s="356">
        <v>178</v>
      </c>
      <c r="B99" s="299" t="s">
        <v>637</v>
      </c>
      <c r="C99" s="12" t="s">
        <v>3149</v>
      </c>
      <c r="D99" s="20" t="s">
        <v>2454</v>
      </c>
      <c r="E99" s="12" t="s">
        <v>285</v>
      </c>
      <c r="F99" s="17">
        <v>35</v>
      </c>
      <c r="G99" s="13" t="s">
        <v>50</v>
      </c>
      <c r="H99" s="414" t="s">
        <v>51</v>
      </c>
      <c r="I99" s="17" t="s">
        <v>50</v>
      </c>
      <c r="J99" s="12" t="s">
        <v>48</v>
      </c>
      <c r="K99" s="18">
        <v>1999</v>
      </c>
      <c r="L99" s="17">
        <v>3</v>
      </c>
      <c r="M99" s="17" t="s">
        <v>50</v>
      </c>
      <c r="N99" s="17" t="s">
        <v>50</v>
      </c>
      <c r="O99" s="202" t="s">
        <v>50</v>
      </c>
      <c r="P99" s="408" t="s">
        <v>50</v>
      </c>
      <c r="Q99" s="202" t="s">
        <v>50</v>
      </c>
      <c r="R99" s="17" t="s">
        <v>50</v>
      </c>
      <c r="S99" s="202" t="s">
        <v>50</v>
      </c>
      <c r="T99" s="408">
        <v>598</v>
      </c>
      <c r="U99" s="649">
        <f>T99/V99</f>
        <v>23</v>
      </c>
      <c r="V99" s="12">
        <v>26</v>
      </c>
      <c r="W99" s="401"/>
      <c r="X99" s="189" t="s">
        <v>54</v>
      </c>
      <c r="Y99" s="193" t="s">
        <v>54</v>
      </c>
      <c r="Z99" s="17" t="s">
        <v>51</v>
      </c>
      <c r="AA99" s="17" t="s">
        <v>51</v>
      </c>
      <c r="AB99" s="180" t="s">
        <v>55</v>
      </c>
      <c r="AC99" s="180" t="s">
        <v>50</v>
      </c>
      <c r="AD99" s="618" t="s">
        <v>50</v>
      </c>
      <c r="AE99" s="18" t="s">
        <v>640</v>
      </c>
      <c r="AF99" s="12" t="s">
        <v>50</v>
      </c>
      <c r="AG99" s="12"/>
      <c r="AH99" s="398" t="s">
        <v>50</v>
      </c>
      <c r="AI99" s="17" t="s">
        <v>50</v>
      </c>
      <c r="AJ99" s="17" t="s">
        <v>638</v>
      </c>
      <c r="AK99" s="17" t="s">
        <v>639</v>
      </c>
      <c r="AL99" s="628" t="s">
        <v>27</v>
      </c>
      <c r="AM99" s="13" t="s">
        <v>53</v>
      </c>
      <c r="AN99" s="18" t="s">
        <v>50</v>
      </c>
      <c r="AO99" s="200">
        <v>350000109740</v>
      </c>
      <c r="AP99" s="12" t="s">
        <v>3063</v>
      </c>
      <c r="AQ99" s="17" t="s">
        <v>3077</v>
      </c>
      <c r="AR99" s="12" t="s">
        <v>3063</v>
      </c>
      <c r="AS99" s="17" t="s">
        <v>3077</v>
      </c>
      <c r="AT99" s="12"/>
      <c r="AU99" s="360"/>
      <c r="AV99" s="651"/>
      <c r="AW99" s="651"/>
      <c r="AX99" s="651"/>
    </row>
    <row r="100" spans="1:50" ht="39.6">
      <c r="A100" s="356">
        <v>153</v>
      </c>
      <c r="B100" s="299" t="s">
        <v>558</v>
      </c>
      <c r="C100" s="12" t="s">
        <v>3143</v>
      </c>
      <c r="D100" s="20" t="s">
        <v>2433</v>
      </c>
      <c r="E100" s="12" t="s">
        <v>350</v>
      </c>
      <c r="F100" s="17">
        <v>4.5999999999999996</v>
      </c>
      <c r="G100" s="13" t="s">
        <v>50</v>
      </c>
      <c r="H100" s="12" t="s">
        <v>50</v>
      </c>
      <c r="I100" s="17" t="s">
        <v>50</v>
      </c>
      <c r="J100" s="17" t="s">
        <v>63</v>
      </c>
      <c r="K100" s="18">
        <v>2002</v>
      </c>
      <c r="L100" s="17" t="s">
        <v>50</v>
      </c>
      <c r="M100" s="181" t="s">
        <v>50</v>
      </c>
      <c r="N100" s="17" t="s">
        <v>50</v>
      </c>
      <c r="O100" s="202" t="s">
        <v>50</v>
      </c>
      <c r="P100" s="408" t="s">
        <v>50</v>
      </c>
      <c r="Q100" s="202" t="s">
        <v>50</v>
      </c>
      <c r="R100" s="17" t="s">
        <v>50</v>
      </c>
      <c r="S100" s="202" t="s">
        <v>50</v>
      </c>
      <c r="T100" s="408"/>
      <c r="U100" s="202" t="e">
        <f>T100/V100</f>
        <v>#DIV/0!</v>
      </c>
      <c r="V100" s="12"/>
      <c r="W100" s="401"/>
      <c r="X100" s="189" t="s">
        <v>3286</v>
      </c>
      <c r="Y100" s="193" t="s">
        <v>494</v>
      </c>
      <c r="Z100" s="17" t="s">
        <v>50</v>
      </c>
      <c r="AA100" s="17" t="s">
        <v>50</v>
      </c>
      <c r="AB100" s="17" t="s">
        <v>55</v>
      </c>
      <c r="AC100" s="17">
        <v>2019</v>
      </c>
      <c r="AD100" s="618" t="s">
        <v>50</v>
      </c>
      <c r="AE100" s="618" t="s">
        <v>50</v>
      </c>
      <c r="AF100" s="12" t="s">
        <v>50</v>
      </c>
      <c r="AG100" s="12"/>
      <c r="AH100" s="398" t="s">
        <v>50</v>
      </c>
      <c r="AI100" s="17" t="s">
        <v>50</v>
      </c>
      <c r="AJ100" s="17" t="s">
        <v>559</v>
      </c>
      <c r="AK100" s="17" t="s">
        <v>560</v>
      </c>
      <c r="AL100" s="628" t="s">
        <v>58</v>
      </c>
      <c r="AM100" s="18" t="s">
        <v>50</v>
      </c>
      <c r="AN100" s="18" t="s">
        <v>50</v>
      </c>
      <c r="AO100" s="200">
        <v>297966</v>
      </c>
      <c r="AP100" s="12" t="s">
        <v>511</v>
      </c>
      <c r="AQ100" s="12" t="s">
        <v>512</v>
      </c>
      <c r="AR100" s="12" t="s">
        <v>3066</v>
      </c>
      <c r="AS100" s="17" t="s">
        <v>68</v>
      </c>
      <c r="AT100" s="12"/>
      <c r="AU100" s="360"/>
      <c r="AV100" s="651"/>
      <c r="AW100" s="651"/>
      <c r="AX100" s="651"/>
    </row>
    <row r="101" spans="1:50" ht="25.5" customHeight="1">
      <c r="A101" s="356">
        <v>206</v>
      </c>
      <c r="B101" s="299" t="s">
        <v>2315</v>
      </c>
      <c r="C101" s="12"/>
      <c r="D101" s="20"/>
      <c r="E101" s="12" t="s">
        <v>2290</v>
      </c>
      <c r="F101" s="17"/>
      <c r="G101" s="13" t="s">
        <v>50</v>
      </c>
      <c r="H101" s="12" t="s">
        <v>50</v>
      </c>
      <c r="I101" s="17" t="s">
        <v>50</v>
      </c>
      <c r="J101" s="17" t="s">
        <v>50</v>
      </c>
      <c r="K101" s="18" t="s">
        <v>50</v>
      </c>
      <c r="L101" s="181" t="s">
        <v>50</v>
      </c>
      <c r="M101" s="17" t="s">
        <v>50</v>
      </c>
      <c r="N101" s="17" t="s">
        <v>50</v>
      </c>
      <c r="O101" s="202" t="s">
        <v>50</v>
      </c>
      <c r="P101" s="408" t="s">
        <v>50</v>
      </c>
      <c r="Q101" s="202" t="s">
        <v>50</v>
      </c>
      <c r="R101" s="17" t="s">
        <v>50</v>
      </c>
      <c r="S101" s="202" t="s">
        <v>50</v>
      </c>
      <c r="T101" s="408"/>
      <c r="U101" s="202" t="e">
        <f>T101/V101</f>
        <v>#DIV/0!</v>
      </c>
      <c r="V101" s="12"/>
      <c r="W101" s="401"/>
      <c r="X101" s="189" t="s">
        <v>3286</v>
      </c>
      <c r="Y101" s="398" t="s">
        <v>50</v>
      </c>
      <c r="Z101" s="17" t="s">
        <v>53</v>
      </c>
      <c r="AA101" s="17" t="s">
        <v>53</v>
      </c>
      <c r="AB101" s="17" t="s">
        <v>50</v>
      </c>
      <c r="AC101" s="180" t="s">
        <v>50</v>
      </c>
      <c r="AD101" s="618" t="s">
        <v>50</v>
      </c>
      <c r="AE101" s="18" t="s">
        <v>50</v>
      </c>
      <c r="AF101" s="12" t="s">
        <v>50</v>
      </c>
      <c r="AG101" s="12"/>
      <c r="AH101" s="398" t="s">
        <v>50</v>
      </c>
      <c r="AI101" s="17" t="s">
        <v>50</v>
      </c>
      <c r="AJ101" s="17"/>
      <c r="AK101" s="17"/>
      <c r="AL101" s="630" t="s">
        <v>50</v>
      </c>
      <c r="AM101" s="18" t="s">
        <v>50</v>
      </c>
      <c r="AN101" s="18" t="s">
        <v>50</v>
      </c>
      <c r="AO101" s="193"/>
      <c r="AP101" s="12"/>
      <c r="AQ101" s="17"/>
      <c r="AR101" s="12" t="s">
        <v>3062</v>
      </c>
      <c r="AS101" s="17" t="s">
        <v>3076</v>
      </c>
      <c r="AT101" s="12"/>
      <c r="AU101" s="360"/>
      <c r="AV101" s="651"/>
      <c r="AW101" s="651"/>
      <c r="AX101" s="651"/>
    </row>
    <row r="102" spans="1:50" ht="12.75" customHeight="1">
      <c r="A102" s="356">
        <v>136</v>
      </c>
      <c r="B102" s="366" t="s">
        <v>504</v>
      </c>
      <c r="C102" s="184" t="s">
        <v>3144</v>
      </c>
      <c r="D102" s="183" t="s">
        <v>505</v>
      </c>
      <c r="E102" s="184" t="s">
        <v>493</v>
      </c>
      <c r="F102" s="181">
        <v>14</v>
      </c>
      <c r="G102" s="367" t="s">
        <v>3286</v>
      </c>
      <c r="H102" s="12" t="s">
        <v>50</v>
      </c>
      <c r="I102" s="181" t="s">
        <v>3286</v>
      </c>
      <c r="J102" s="181" t="s">
        <v>63</v>
      </c>
      <c r="K102" s="182">
        <v>2010</v>
      </c>
      <c r="L102" s="17" t="s">
        <v>53</v>
      </c>
      <c r="M102" s="17" t="s">
        <v>53</v>
      </c>
      <c r="N102" s="17" t="s">
        <v>50</v>
      </c>
      <c r="O102" s="202" t="s">
        <v>50</v>
      </c>
      <c r="P102" s="408">
        <v>17</v>
      </c>
      <c r="Q102" s="202">
        <f>P102/V102</f>
        <v>1</v>
      </c>
      <c r="R102" s="17" t="s">
        <v>50</v>
      </c>
      <c r="S102" s="202" t="s">
        <v>50</v>
      </c>
      <c r="T102" s="408"/>
      <c r="U102" s="202"/>
      <c r="V102" s="184">
        <v>17</v>
      </c>
      <c r="W102" s="410"/>
      <c r="X102" s="658" t="s">
        <v>53</v>
      </c>
      <c r="Y102" s="193" t="s">
        <v>53</v>
      </c>
      <c r="Z102" s="17" t="s">
        <v>54</v>
      </c>
      <c r="AA102" s="17" t="s">
        <v>53</v>
      </c>
      <c r="AB102" s="181" t="s">
        <v>53</v>
      </c>
      <c r="AC102" s="181" t="s">
        <v>50</v>
      </c>
      <c r="AD102" s="618" t="s">
        <v>3292</v>
      </c>
      <c r="AE102" s="618" t="s">
        <v>3293</v>
      </c>
      <c r="AF102" s="12" t="s">
        <v>3292</v>
      </c>
      <c r="AG102" s="184" t="s">
        <v>3292</v>
      </c>
      <c r="AH102" s="398" t="s">
        <v>50</v>
      </c>
      <c r="AI102" s="17" t="s">
        <v>50</v>
      </c>
      <c r="AJ102" s="181" t="s">
        <v>506</v>
      </c>
      <c r="AK102" s="181" t="s">
        <v>507</v>
      </c>
      <c r="AL102" s="628" t="s">
        <v>58</v>
      </c>
      <c r="AM102" s="18" t="s">
        <v>3286</v>
      </c>
      <c r="AN102" s="18" t="s">
        <v>3286</v>
      </c>
      <c r="AO102" s="201">
        <v>366225</v>
      </c>
      <c r="AP102" s="184" t="s">
        <v>3059</v>
      </c>
      <c r="AQ102" s="181" t="s">
        <v>77</v>
      </c>
      <c r="AR102" s="184" t="s">
        <v>3059</v>
      </c>
      <c r="AS102" s="181" t="s">
        <v>77</v>
      </c>
      <c r="AT102" s="184" t="s">
        <v>53</v>
      </c>
      <c r="AU102" s="361"/>
      <c r="AV102" s="651"/>
      <c r="AW102" s="651"/>
      <c r="AX102" s="651"/>
    </row>
    <row r="103" spans="1:50" ht="38.25" customHeight="1">
      <c r="A103" s="356">
        <v>166</v>
      </c>
      <c r="B103" s="299" t="s">
        <v>597</v>
      </c>
      <c r="C103" s="12" t="s">
        <v>3146</v>
      </c>
      <c r="D103" s="20" t="s">
        <v>3148</v>
      </c>
      <c r="E103" s="12" t="s">
        <v>316</v>
      </c>
      <c r="F103" s="17">
        <v>20</v>
      </c>
      <c r="G103" s="13" t="s">
        <v>50</v>
      </c>
      <c r="H103" s="12" t="s">
        <v>50</v>
      </c>
      <c r="I103" s="17">
        <v>927</v>
      </c>
      <c r="J103" s="17" t="s">
        <v>49</v>
      </c>
      <c r="K103" s="626">
        <v>2003</v>
      </c>
      <c r="L103" s="17">
        <v>2</v>
      </c>
      <c r="M103" s="17" t="s">
        <v>50</v>
      </c>
      <c r="N103" s="17" t="s">
        <v>50</v>
      </c>
      <c r="O103" s="202" t="s">
        <v>50</v>
      </c>
      <c r="P103" s="408" t="s">
        <v>50</v>
      </c>
      <c r="Q103" s="202" t="s">
        <v>50</v>
      </c>
      <c r="R103" s="17" t="s">
        <v>50</v>
      </c>
      <c r="S103" s="202" t="s">
        <v>50</v>
      </c>
      <c r="T103" s="408"/>
      <c r="U103" s="202" t="e">
        <f t="shared" ref="U103:U115" si="6">T103/V103</f>
        <v>#DIV/0!</v>
      </c>
      <c r="V103" s="12"/>
      <c r="W103" s="401"/>
      <c r="X103" s="189" t="s">
        <v>3286</v>
      </c>
      <c r="Y103" s="193" t="s">
        <v>53</v>
      </c>
      <c r="Z103" s="17" t="s">
        <v>53</v>
      </c>
      <c r="AA103" s="17" t="s">
        <v>53</v>
      </c>
      <c r="AB103" s="180" t="s">
        <v>55</v>
      </c>
      <c r="AC103" s="13" t="s">
        <v>50</v>
      </c>
      <c r="AD103" s="618" t="s">
        <v>50</v>
      </c>
      <c r="AE103" s="618" t="s">
        <v>50</v>
      </c>
      <c r="AF103" s="12" t="s">
        <v>50</v>
      </c>
      <c r="AG103" s="12"/>
      <c r="AH103" s="398" t="s">
        <v>50</v>
      </c>
      <c r="AI103" s="17" t="s">
        <v>50</v>
      </c>
      <c r="AJ103" s="17" t="s">
        <v>598</v>
      </c>
      <c r="AK103" s="17" t="s">
        <v>599</v>
      </c>
      <c r="AL103" s="628" t="s">
        <v>58</v>
      </c>
      <c r="AM103" s="18" t="s">
        <v>50</v>
      </c>
      <c r="AN103" s="18" t="s">
        <v>50</v>
      </c>
      <c r="AO103" s="200">
        <v>321143</v>
      </c>
      <c r="AP103" s="12" t="s">
        <v>3069</v>
      </c>
      <c r="AQ103" s="17" t="s">
        <v>163</v>
      </c>
      <c r="AR103" s="12" t="s">
        <v>76</v>
      </c>
      <c r="AS103" s="17" t="s">
        <v>163</v>
      </c>
      <c r="AT103" s="12"/>
      <c r="AU103" s="360"/>
      <c r="AV103" s="651"/>
      <c r="AW103" s="651"/>
      <c r="AX103" s="651"/>
    </row>
    <row r="104" spans="1:50" ht="38.25" customHeight="1">
      <c r="A104" s="356">
        <v>175</v>
      </c>
      <c r="B104" s="299" t="s">
        <v>628</v>
      </c>
      <c r="C104" s="12" t="s">
        <v>3150</v>
      </c>
      <c r="D104" s="20" t="s">
        <v>2452</v>
      </c>
      <c r="E104" s="12" t="s">
        <v>350</v>
      </c>
      <c r="F104" s="17">
        <v>5</v>
      </c>
      <c r="G104" s="13" t="s">
        <v>50</v>
      </c>
      <c r="H104" s="418" t="s">
        <v>50</v>
      </c>
      <c r="I104" s="17" t="s">
        <v>50</v>
      </c>
      <c r="J104" s="17" t="s">
        <v>63</v>
      </c>
      <c r="K104" s="18">
        <v>2006</v>
      </c>
      <c r="L104" s="17" t="s">
        <v>50</v>
      </c>
      <c r="M104" s="17" t="s">
        <v>50</v>
      </c>
      <c r="N104" s="17" t="s">
        <v>50</v>
      </c>
      <c r="O104" s="202" t="s">
        <v>50</v>
      </c>
      <c r="P104" s="408" t="s">
        <v>50</v>
      </c>
      <c r="Q104" s="202" t="s">
        <v>50</v>
      </c>
      <c r="R104" s="17" t="s">
        <v>50</v>
      </c>
      <c r="S104" s="202" t="s">
        <v>50</v>
      </c>
      <c r="T104" s="408"/>
      <c r="U104" s="202" t="e">
        <f t="shared" si="6"/>
        <v>#DIV/0!</v>
      </c>
      <c r="V104" s="12"/>
      <c r="W104" s="401"/>
      <c r="X104" s="189" t="s">
        <v>3286</v>
      </c>
      <c r="Y104" s="398" t="s">
        <v>50</v>
      </c>
      <c r="Z104" s="17" t="s">
        <v>50</v>
      </c>
      <c r="AA104" s="17" t="s">
        <v>50</v>
      </c>
      <c r="AB104" s="180" t="s">
        <v>55</v>
      </c>
      <c r="AC104" s="13" t="s">
        <v>50</v>
      </c>
      <c r="AD104" s="618" t="s">
        <v>50</v>
      </c>
      <c r="AE104" s="17" t="s">
        <v>50</v>
      </c>
      <c r="AF104" s="12" t="s">
        <v>50</v>
      </c>
      <c r="AG104" s="12"/>
      <c r="AH104" s="398" t="s">
        <v>50</v>
      </c>
      <c r="AI104" s="17" t="s">
        <v>50</v>
      </c>
      <c r="AJ104" s="17" t="s">
        <v>629</v>
      </c>
      <c r="AK104" s="17" t="s">
        <v>630</v>
      </c>
      <c r="AL104" s="628" t="s">
        <v>58</v>
      </c>
      <c r="AM104" s="18" t="s">
        <v>50</v>
      </c>
      <c r="AN104" s="18" t="s">
        <v>50</v>
      </c>
      <c r="AO104" s="200">
        <v>409375</v>
      </c>
      <c r="AP104" s="12" t="s">
        <v>3071</v>
      </c>
      <c r="AQ104" s="17" t="s">
        <v>2291</v>
      </c>
      <c r="AR104" s="12" t="s">
        <v>3071</v>
      </c>
      <c r="AS104" s="17" t="s">
        <v>2291</v>
      </c>
      <c r="AT104" s="12"/>
      <c r="AU104" s="360"/>
      <c r="AV104" s="651"/>
      <c r="AW104" s="651"/>
      <c r="AX104" s="651"/>
    </row>
    <row r="105" spans="1:50" ht="12.75" customHeight="1">
      <c r="A105" s="356">
        <v>132</v>
      </c>
      <c r="B105" s="299" t="s">
        <v>487</v>
      </c>
      <c r="C105" s="12" t="s">
        <v>3150</v>
      </c>
      <c r="D105" s="20" t="s">
        <v>2415</v>
      </c>
      <c r="E105" s="12" t="s">
        <v>347</v>
      </c>
      <c r="F105" s="17">
        <v>30</v>
      </c>
      <c r="G105" s="13" t="s">
        <v>50</v>
      </c>
      <c r="H105" s="12" t="s">
        <v>50</v>
      </c>
      <c r="I105" s="17">
        <v>1219</v>
      </c>
      <c r="J105" s="17" t="s">
        <v>257</v>
      </c>
      <c r="K105" s="626">
        <v>2006</v>
      </c>
      <c r="L105" s="17">
        <v>2</v>
      </c>
      <c r="M105" s="17" t="s">
        <v>50</v>
      </c>
      <c r="N105" s="17" t="s">
        <v>50</v>
      </c>
      <c r="O105" s="202" t="s">
        <v>50</v>
      </c>
      <c r="P105" s="408" t="s">
        <v>50</v>
      </c>
      <c r="Q105" s="202" t="s">
        <v>50</v>
      </c>
      <c r="R105" s="17" t="s">
        <v>50</v>
      </c>
      <c r="S105" s="202" t="s">
        <v>50</v>
      </c>
      <c r="T105" s="408">
        <v>177</v>
      </c>
      <c r="U105" s="202">
        <f t="shared" si="6"/>
        <v>8.85</v>
      </c>
      <c r="V105" s="12">
        <v>20</v>
      </c>
      <c r="W105" s="401"/>
      <c r="X105" s="189" t="s">
        <v>54</v>
      </c>
      <c r="Y105" s="193" t="s">
        <v>53</v>
      </c>
      <c r="Z105" s="17" t="s">
        <v>51</v>
      </c>
      <c r="AA105" s="17" t="s">
        <v>51</v>
      </c>
      <c r="AB105" s="17" t="s">
        <v>67</v>
      </c>
      <c r="AC105" s="17" t="s">
        <v>50</v>
      </c>
      <c r="AD105" s="618" t="s">
        <v>50</v>
      </c>
      <c r="AE105" s="618" t="s">
        <v>50</v>
      </c>
      <c r="AF105" s="12" t="s">
        <v>50</v>
      </c>
      <c r="AG105" s="12"/>
      <c r="AH105" s="398" t="s">
        <v>50</v>
      </c>
      <c r="AI105" s="17" t="s">
        <v>50</v>
      </c>
      <c r="AJ105" s="17" t="s">
        <v>488</v>
      </c>
      <c r="AK105" s="17" t="s">
        <v>489</v>
      </c>
      <c r="AL105" s="628" t="s">
        <v>27</v>
      </c>
      <c r="AM105" s="18" t="s">
        <v>50</v>
      </c>
      <c r="AN105" s="18" t="s">
        <v>50</v>
      </c>
      <c r="AO105" s="200">
        <v>230010003983</v>
      </c>
      <c r="AP105" s="12" t="s">
        <v>3064</v>
      </c>
      <c r="AQ105" s="17" t="s">
        <v>203</v>
      </c>
      <c r="AR105" s="12" t="s">
        <v>3064</v>
      </c>
      <c r="AS105" s="17" t="s">
        <v>203</v>
      </c>
      <c r="AT105" s="12"/>
      <c r="AU105" s="360"/>
      <c r="AV105" s="651"/>
      <c r="AW105" s="651"/>
      <c r="AX105" s="651"/>
    </row>
    <row r="106" spans="1:50" ht="38.25" customHeight="1">
      <c r="A106" s="356">
        <v>179</v>
      </c>
      <c r="B106" s="299" t="s">
        <v>641</v>
      </c>
      <c r="C106" s="12" t="s">
        <v>3149</v>
      </c>
      <c r="D106" s="20" t="s">
        <v>2455</v>
      </c>
      <c r="E106" s="12" t="s">
        <v>285</v>
      </c>
      <c r="F106" s="17">
        <v>35</v>
      </c>
      <c r="G106" s="13" t="s">
        <v>50</v>
      </c>
      <c r="H106" s="414" t="s">
        <v>51</v>
      </c>
      <c r="I106" s="17" t="s">
        <v>50</v>
      </c>
      <c r="J106" s="12" t="s">
        <v>48</v>
      </c>
      <c r="K106" s="18">
        <v>1999</v>
      </c>
      <c r="L106" s="17">
        <v>3</v>
      </c>
      <c r="M106" s="17" t="s">
        <v>50</v>
      </c>
      <c r="N106" s="17" t="s">
        <v>50</v>
      </c>
      <c r="O106" s="202" t="s">
        <v>50</v>
      </c>
      <c r="P106" s="408" t="s">
        <v>50</v>
      </c>
      <c r="Q106" s="202" t="s">
        <v>50</v>
      </c>
      <c r="R106" s="17" t="s">
        <v>50</v>
      </c>
      <c r="S106" s="202" t="s">
        <v>50</v>
      </c>
      <c r="T106" s="408"/>
      <c r="U106" s="202" t="e">
        <f t="shared" si="6"/>
        <v>#DIV/0!</v>
      </c>
      <c r="V106" s="12"/>
      <c r="W106" s="401"/>
      <c r="X106" s="189" t="s">
        <v>3286</v>
      </c>
      <c r="Y106" s="193" t="s">
        <v>54</v>
      </c>
      <c r="Z106" s="17" t="s">
        <v>51</v>
      </c>
      <c r="AA106" s="17" t="s">
        <v>51</v>
      </c>
      <c r="AB106" s="180" t="s">
        <v>55</v>
      </c>
      <c r="AC106" s="180" t="s">
        <v>50</v>
      </c>
      <c r="AD106" s="618" t="s">
        <v>50</v>
      </c>
      <c r="AE106" s="18" t="s">
        <v>640</v>
      </c>
      <c r="AF106" s="12" t="s">
        <v>50</v>
      </c>
      <c r="AG106" s="12"/>
      <c r="AH106" s="398" t="s">
        <v>50</v>
      </c>
      <c r="AI106" s="17" t="s">
        <v>50</v>
      </c>
      <c r="AJ106" s="17" t="s">
        <v>642</v>
      </c>
      <c r="AK106" s="17" t="s">
        <v>643</v>
      </c>
      <c r="AL106" s="628" t="s">
        <v>27</v>
      </c>
      <c r="AM106" s="13" t="s">
        <v>53</v>
      </c>
      <c r="AN106" s="18" t="s">
        <v>50</v>
      </c>
      <c r="AO106" s="200">
        <v>350000109730</v>
      </c>
      <c r="AP106" s="12" t="s">
        <v>3063</v>
      </c>
      <c r="AQ106" s="17" t="s">
        <v>3077</v>
      </c>
      <c r="AR106" s="12" t="s">
        <v>3063</v>
      </c>
      <c r="AS106" s="17" t="s">
        <v>3077</v>
      </c>
      <c r="AT106" s="12"/>
      <c r="AU106" s="360"/>
      <c r="AV106" s="651"/>
      <c r="AW106" s="651"/>
      <c r="AX106" s="651"/>
    </row>
    <row r="107" spans="1:50" ht="25.5" customHeight="1">
      <c r="A107" s="356">
        <v>154</v>
      </c>
      <c r="B107" s="299" t="s">
        <v>561</v>
      </c>
      <c r="C107" s="12" t="s">
        <v>3143</v>
      </c>
      <c r="D107" s="20" t="s">
        <v>2434</v>
      </c>
      <c r="E107" s="12" t="s">
        <v>350</v>
      </c>
      <c r="F107" s="17">
        <v>4.5999999999999996</v>
      </c>
      <c r="G107" s="13" t="s">
        <v>50</v>
      </c>
      <c r="H107" s="12" t="s">
        <v>50</v>
      </c>
      <c r="I107" s="17" t="s">
        <v>50</v>
      </c>
      <c r="J107" s="17" t="s">
        <v>63</v>
      </c>
      <c r="K107" s="18">
        <v>2002</v>
      </c>
      <c r="L107" s="17" t="s">
        <v>50</v>
      </c>
      <c r="M107" s="181" t="s">
        <v>50</v>
      </c>
      <c r="N107" s="17" t="s">
        <v>50</v>
      </c>
      <c r="O107" s="202" t="s">
        <v>50</v>
      </c>
      <c r="P107" s="408" t="s">
        <v>50</v>
      </c>
      <c r="Q107" s="202" t="s">
        <v>50</v>
      </c>
      <c r="R107" s="17" t="s">
        <v>50</v>
      </c>
      <c r="S107" s="202" t="s">
        <v>50</v>
      </c>
      <c r="T107" s="408"/>
      <c r="U107" s="202" t="e">
        <f t="shared" si="6"/>
        <v>#DIV/0!</v>
      </c>
      <c r="V107" s="12"/>
      <c r="W107" s="401"/>
      <c r="X107" s="189" t="s">
        <v>3286</v>
      </c>
      <c r="Y107" s="193" t="s">
        <v>494</v>
      </c>
      <c r="Z107" s="17" t="s">
        <v>50</v>
      </c>
      <c r="AA107" s="17" t="s">
        <v>50</v>
      </c>
      <c r="AB107" s="17" t="s">
        <v>55</v>
      </c>
      <c r="AC107" s="17">
        <v>2019</v>
      </c>
      <c r="AD107" s="618" t="s">
        <v>50</v>
      </c>
      <c r="AE107" s="618" t="s">
        <v>50</v>
      </c>
      <c r="AF107" s="12" t="s">
        <v>50</v>
      </c>
      <c r="AG107" s="12"/>
      <c r="AH107" s="398" t="s">
        <v>50</v>
      </c>
      <c r="AI107" s="17" t="s">
        <v>50</v>
      </c>
      <c r="AJ107" s="17" t="s">
        <v>562</v>
      </c>
      <c r="AK107" s="17" t="s">
        <v>563</v>
      </c>
      <c r="AL107" s="628" t="s">
        <v>58</v>
      </c>
      <c r="AM107" s="18" t="s">
        <v>50</v>
      </c>
      <c r="AN107" s="18" t="s">
        <v>50</v>
      </c>
      <c r="AO107" s="200">
        <v>297966</v>
      </c>
      <c r="AP107" s="12" t="s">
        <v>511</v>
      </c>
      <c r="AQ107" s="12" t="s">
        <v>512</v>
      </c>
      <c r="AR107" s="12" t="s">
        <v>3066</v>
      </c>
      <c r="AS107" s="17" t="s">
        <v>68</v>
      </c>
      <c r="AT107" s="12"/>
      <c r="AU107" s="360"/>
      <c r="AV107" s="651"/>
      <c r="AW107" s="651"/>
      <c r="AX107" s="651"/>
    </row>
    <row r="108" spans="1:50" ht="25.5" customHeight="1">
      <c r="A108" s="356">
        <v>128</v>
      </c>
      <c r="B108" s="299" t="s">
        <v>475</v>
      </c>
      <c r="C108" s="12" t="s">
        <v>3154</v>
      </c>
      <c r="D108" s="20" t="s">
        <v>2411</v>
      </c>
      <c r="E108" s="12" t="s">
        <v>361</v>
      </c>
      <c r="F108" s="17">
        <v>25</v>
      </c>
      <c r="G108" s="13" t="s">
        <v>50</v>
      </c>
      <c r="H108" s="12" t="s">
        <v>50</v>
      </c>
      <c r="I108" s="17">
        <v>1117</v>
      </c>
      <c r="J108" s="17" t="s">
        <v>257</v>
      </c>
      <c r="K108" s="18">
        <v>2006</v>
      </c>
      <c r="L108" s="17">
        <v>2</v>
      </c>
      <c r="M108" s="17" t="s">
        <v>50</v>
      </c>
      <c r="N108" s="17" t="s">
        <v>50</v>
      </c>
      <c r="O108" s="202" t="s">
        <v>50</v>
      </c>
      <c r="P108" s="408" t="s">
        <v>50</v>
      </c>
      <c r="Q108" s="202" t="s">
        <v>50</v>
      </c>
      <c r="R108" s="17" t="s">
        <v>50</v>
      </c>
      <c r="S108" s="202" t="s">
        <v>50</v>
      </c>
      <c r="T108" s="408"/>
      <c r="U108" s="202" t="e">
        <f t="shared" si="6"/>
        <v>#DIV/0!</v>
      </c>
      <c r="V108" s="12"/>
      <c r="W108" s="401"/>
      <c r="X108" s="189" t="s">
        <v>3286</v>
      </c>
      <c r="Y108" s="193" t="s">
        <v>53</v>
      </c>
      <c r="Z108" s="17" t="s">
        <v>51</v>
      </c>
      <c r="AA108" s="17" t="s">
        <v>51</v>
      </c>
      <c r="AB108" s="17" t="s">
        <v>67</v>
      </c>
      <c r="AC108" s="17" t="s">
        <v>50</v>
      </c>
      <c r="AD108" s="618" t="s">
        <v>50</v>
      </c>
      <c r="AE108" s="618" t="s">
        <v>50</v>
      </c>
      <c r="AF108" s="12" t="s">
        <v>50</v>
      </c>
      <c r="AG108" s="12"/>
      <c r="AH108" s="398" t="s">
        <v>50</v>
      </c>
      <c r="AI108" s="17" t="s">
        <v>50</v>
      </c>
      <c r="AJ108" s="17" t="s">
        <v>476</v>
      </c>
      <c r="AK108" s="17" t="s">
        <v>477</v>
      </c>
      <c r="AL108" s="628" t="s">
        <v>27</v>
      </c>
      <c r="AM108" s="18" t="s">
        <v>50</v>
      </c>
      <c r="AN108" s="18" t="s">
        <v>50</v>
      </c>
      <c r="AO108" s="200">
        <v>230010003983</v>
      </c>
      <c r="AP108" s="12" t="s">
        <v>3064</v>
      </c>
      <c r="AQ108" s="17" t="s">
        <v>203</v>
      </c>
      <c r="AR108" s="12" t="s">
        <v>3064</v>
      </c>
      <c r="AS108" s="17" t="s">
        <v>203</v>
      </c>
      <c r="AT108" s="12"/>
      <c r="AU108" s="360"/>
      <c r="AV108" s="651"/>
      <c r="AW108" s="651"/>
      <c r="AX108" s="651"/>
    </row>
    <row r="109" spans="1:50" ht="26.4">
      <c r="A109" s="356">
        <v>127</v>
      </c>
      <c r="B109" s="299" t="s">
        <v>472</v>
      </c>
      <c r="C109" s="12" t="s">
        <v>3154</v>
      </c>
      <c r="D109" s="20" t="s">
        <v>2410</v>
      </c>
      <c r="E109" s="12" t="s">
        <v>347</v>
      </c>
      <c r="F109" s="17">
        <v>30</v>
      </c>
      <c r="G109" s="13" t="s">
        <v>50</v>
      </c>
      <c r="H109" s="12" t="s">
        <v>50</v>
      </c>
      <c r="I109" s="17">
        <v>1219</v>
      </c>
      <c r="J109" s="17" t="s">
        <v>257</v>
      </c>
      <c r="K109" s="18">
        <v>2006</v>
      </c>
      <c r="L109" s="17">
        <v>2</v>
      </c>
      <c r="M109" s="17" t="s">
        <v>50</v>
      </c>
      <c r="N109" s="17" t="s">
        <v>50</v>
      </c>
      <c r="O109" s="202" t="s">
        <v>50</v>
      </c>
      <c r="P109" s="408" t="s">
        <v>50</v>
      </c>
      <c r="Q109" s="202" t="s">
        <v>50</v>
      </c>
      <c r="R109" s="17" t="s">
        <v>50</v>
      </c>
      <c r="S109" s="202" t="s">
        <v>50</v>
      </c>
      <c r="T109" s="408"/>
      <c r="U109" s="202" t="e">
        <f t="shared" si="6"/>
        <v>#DIV/0!</v>
      </c>
      <c r="V109" s="12"/>
      <c r="W109" s="401"/>
      <c r="X109" s="189" t="s">
        <v>3286</v>
      </c>
      <c r="Y109" s="193" t="s">
        <v>53</v>
      </c>
      <c r="Z109" s="17" t="s">
        <v>51</v>
      </c>
      <c r="AA109" s="17" t="s">
        <v>51</v>
      </c>
      <c r="AB109" s="17" t="s">
        <v>67</v>
      </c>
      <c r="AC109" s="17" t="s">
        <v>50</v>
      </c>
      <c r="AD109" s="618" t="s">
        <v>50</v>
      </c>
      <c r="AE109" s="618" t="s">
        <v>50</v>
      </c>
      <c r="AF109" s="12" t="s">
        <v>50</v>
      </c>
      <c r="AG109" s="12"/>
      <c r="AH109" s="398" t="s">
        <v>50</v>
      </c>
      <c r="AI109" s="17" t="s">
        <v>50</v>
      </c>
      <c r="AJ109" s="17" t="s">
        <v>473</v>
      </c>
      <c r="AK109" s="17" t="s">
        <v>474</v>
      </c>
      <c r="AL109" s="628" t="s">
        <v>27</v>
      </c>
      <c r="AM109" s="18" t="s">
        <v>50</v>
      </c>
      <c r="AN109" s="18" t="s">
        <v>50</v>
      </c>
      <c r="AO109" s="200">
        <v>230010003983</v>
      </c>
      <c r="AP109" s="12" t="s">
        <v>3064</v>
      </c>
      <c r="AQ109" s="17" t="s">
        <v>203</v>
      </c>
      <c r="AR109" s="12" t="s">
        <v>3064</v>
      </c>
      <c r="AS109" s="17" t="s">
        <v>203</v>
      </c>
      <c r="AT109" s="12"/>
      <c r="AU109" s="360"/>
      <c r="AV109" s="651"/>
      <c r="AW109" s="651"/>
      <c r="AX109" s="651"/>
    </row>
    <row r="110" spans="1:50" ht="25.5" customHeight="1">
      <c r="A110" s="356">
        <v>155</v>
      </c>
      <c r="B110" s="299" t="s">
        <v>564</v>
      </c>
      <c r="C110" s="12" t="s">
        <v>3143</v>
      </c>
      <c r="D110" s="20" t="s">
        <v>2435</v>
      </c>
      <c r="E110" s="12" t="s">
        <v>350</v>
      </c>
      <c r="F110" s="17">
        <v>4.5999999999999996</v>
      </c>
      <c r="G110" s="13" t="s">
        <v>50</v>
      </c>
      <c r="H110" s="12" t="s">
        <v>50</v>
      </c>
      <c r="I110" s="17" t="s">
        <v>50</v>
      </c>
      <c r="J110" s="17" t="s">
        <v>63</v>
      </c>
      <c r="K110" s="18">
        <v>2002</v>
      </c>
      <c r="L110" s="17" t="s">
        <v>50</v>
      </c>
      <c r="M110" s="181" t="s">
        <v>50</v>
      </c>
      <c r="N110" s="17" t="s">
        <v>50</v>
      </c>
      <c r="O110" s="202" t="s">
        <v>50</v>
      </c>
      <c r="P110" s="408" t="s">
        <v>50</v>
      </c>
      <c r="Q110" s="202" t="s">
        <v>50</v>
      </c>
      <c r="R110" s="17" t="s">
        <v>50</v>
      </c>
      <c r="S110" s="202" t="s">
        <v>50</v>
      </c>
      <c r="T110" s="408"/>
      <c r="U110" s="202" t="e">
        <f t="shared" si="6"/>
        <v>#DIV/0!</v>
      </c>
      <c r="V110" s="12"/>
      <c r="W110" s="401"/>
      <c r="X110" s="189" t="s">
        <v>3286</v>
      </c>
      <c r="Y110" s="193" t="s">
        <v>494</v>
      </c>
      <c r="Z110" s="17" t="s">
        <v>50</v>
      </c>
      <c r="AA110" s="17" t="s">
        <v>50</v>
      </c>
      <c r="AB110" s="17" t="s">
        <v>55</v>
      </c>
      <c r="AC110" s="17">
        <v>2019</v>
      </c>
      <c r="AD110" s="618" t="s">
        <v>50</v>
      </c>
      <c r="AE110" s="618" t="s">
        <v>50</v>
      </c>
      <c r="AF110" s="12" t="s">
        <v>50</v>
      </c>
      <c r="AG110" s="12"/>
      <c r="AH110" s="398" t="s">
        <v>50</v>
      </c>
      <c r="AI110" s="17" t="s">
        <v>50</v>
      </c>
      <c r="AJ110" s="17" t="s">
        <v>565</v>
      </c>
      <c r="AK110" s="17" t="s">
        <v>566</v>
      </c>
      <c r="AL110" s="628" t="s">
        <v>58</v>
      </c>
      <c r="AM110" s="18" t="s">
        <v>50</v>
      </c>
      <c r="AN110" s="18" t="s">
        <v>50</v>
      </c>
      <c r="AO110" s="200">
        <v>297966</v>
      </c>
      <c r="AP110" s="12" t="s">
        <v>511</v>
      </c>
      <c r="AQ110" s="12" t="s">
        <v>512</v>
      </c>
      <c r="AR110" s="12" t="s">
        <v>3066</v>
      </c>
      <c r="AS110" s="17" t="s">
        <v>68</v>
      </c>
      <c r="AT110" s="12"/>
      <c r="AU110" s="360"/>
      <c r="AV110" s="651"/>
      <c r="AW110" s="651"/>
      <c r="AX110" s="651"/>
    </row>
    <row r="111" spans="1:50" ht="25.5" customHeight="1">
      <c r="A111" s="356">
        <v>138</v>
      </c>
      <c r="B111" s="299" t="s">
        <v>513</v>
      </c>
      <c r="C111" s="12" t="s">
        <v>3143</v>
      </c>
      <c r="D111" s="20" t="s">
        <v>2417</v>
      </c>
      <c r="E111" s="12" t="s">
        <v>350</v>
      </c>
      <c r="F111" s="17">
        <v>4.5999999999999996</v>
      </c>
      <c r="G111" s="367" t="s">
        <v>3286</v>
      </c>
      <c r="H111" s="12" t="s">
        <v>50</v>
      </c>
      <c r="I111" s="17" t="s">
        <v>3286</v>
      </c>
      <c r="J111" s="17" t="s">
        <v>63</v>
      </c>
      <c r="K111" s="18">
        <v>2002</v>
      </c>
      <c r="L111" s="17" t="s">
        <v>53</v>
      </c>
      <c r="M111" s="17" t="s">
        <v>53</v>
      </c>
      <c r="N111" s="17" t="s">
        <v>50</v>
      </c>
      <c r="O111" s="202" t="s">
        <v>50</v>
      </c>
      <c r="P111" s="408" t="s">
        <v>50</v>
      </c>
      <c r="Q111" s="202" t="s">
        <v>50</v>
      </c>
      <c r="R111" s="17" t="s">
        <v>50</v>
      </c>
      <c r="S111" s="202" t="s">
        <v>50</v>
      </c>
      <c r="T111" s="408"/>
      <c r="U111" s="202" t="e">
        <f t="shared" si="6"/>
        <v>#DIV/0!</v>
      </c>
      <c r="V111" s="12"/>
      <c r="W111" s="401"/>
      <c r="X111" s="189" t="s">
        <v>3286</v>
      </c>
      <c r="Y111" s="193" t="s">
        <v>53</v>
      </c>
      <c r="Z111" s="398" t="s">
        <v>53</v>
      </c>
      <c r="AA111" s="398" t="s">
        <v>53</v>
      </c>
      <c r="AB111" s="17" t="s">
        <v>55</v>
      </c>
      <c r="AC111" s="17">
        <v>2019</v>
      </c>
      <c r="AD111" s="618" t="s">
        <v>3292</v>
      </c>
      <c r="AE111" s="618" t="s">
        <v>3293</v>
      </c>
      <c r="AF111" s="12" t="s">
        <v>3292</v>
      </c>
      <c r="AG111" s="12" t="s">
        <v>3332</v>
      </c>
      <c r="AH111" s="398" t="s">
        <v>50</v>
      </c>
      <c r="AI111" s="17" t="s">
        <v>50</v>
      </c>
      <c r="AJ111" s="17" t="s">
        <v>514</v>
      </c>
      <c r="AK111" s="17" t="s">
        <v>515</v>
      </c>
      <c r="AL111" s="628" t="s">
        <v>58</v>
      </c>
      <c r="AM111" s="18" t="s">
        <v>3286</v>
      </c>
      <c r="AN111" s="18" t="s">
        <v>3286</v>
      </c>
      <c r="AO111" s="200">
        <v>297966</v>
      </c>
      <c r="AP111" s="12" t="s">
        <v>511</v>
      </c>
      <c r="AQ111" s="12" t="s">
        <v>512</v>
      </c>
      <c r="AR111" s="12" t="s">
        <v>3066</v>
      </c>
      <c r="AS111" s="17" t="s">
        <v>68</v>
      </c>
      <c r="AT111" s="12"/>
      <c r="AU111" s="360"/>
      <c r="AV111" s="651"/>
      <c r="AW111" s="651"/>
      <c r="AX111" s="651"/>
    </row>
    <row r="112" spans="1:50" ht="25.5" customHeight="1">
      <c r="A112" s="356">
        <v>137</v>
      </c>
      <c r="B112" s="299" t="s">
        <v>508</v>
      </c>
      <c r="C112" s="12" t="s">
        <v>3143</v>
      </c>
      <c r="D112" s="20" t="s">
        <v>2418</v>
      </c>
      <c r="E112" s="12" t="s">
        <v>350</v>
      </c>
      <c r="F112" s="17">
        <v>4.5999999999999996</v>
      </c>
      <c r="G112" s="367" t="s">
        <v>3286</v>
      </c>
      <c r="H112" s="12" t="s">
        <v>50</v>
      </c>
      <c r="I112" s="17" t="s">
        <v>3286</v>
      </c>
      <c r="J112" s="17" t="s">
        <v>63</v>
      </c>
      <c r="K112" s="18">
        <v>2002</v>
      </c>
      <c r="L112" s="17" t="s">
        <v>53</v>
      </c>
      <c r="M112" s="17" t="s">
        <v>53</v>
      </c>
      <c r="N112" s="17" t="s">
        <v>50</v>
      </c>
      <c r="O112" s="202" t="s">
        <v>50</v>
      </c>
      <c r="P112" s="408" t="s">
        <v>50</v>
      </c>
      <c r="Q112" s="202" t="s">
        <v>50</v>
      </c>
      <c r="R112" s="17" t="s">
        <v>50</v>
      </c>
      <c r="S112" s="202" t="s">
        <v>50</v>
      </c>
      <c r="T112" s="408"/>
      <c r="U112" s="202" t="e">
        <f t="shared" si="6"/>
        <v>#DIV/0!</v>
      </c>
      <c r="V112" s="12"/>
      <c r="W112" s="401"/>
      <c r="X112" s="189" t="s">
        <v>3286</v>
      </c>
      <c r="Y112" s="193" t="s">
        <v>53</v>
      </c>
      <c r="Z112" s="398" t="s">
        <v>53</v>
      </c>
      <c r="AA112" s="398" t="s">
        <v>53</v>
      </c>
      <c r="AB112" s="17" t="s">
        <v>55</v>
      </c>
      <c r="AC112" s="17">
        <v>2019</v>
      </c>
      <c r="AD112" s="618" t="s">
        <v>3292</v>
      </c>
      <c r="AE112" s="618" t="s">
        <v>3293</v>
      </c>
      <c r="AF112" s="12" t="s">
        <v>3292</v>
      </c>
      <c r="AG112" s="12" t="s">
        <v>3332</v>
      </c>
      <c r="AH112" s="398" t="s">
        <v>50</v>
      </c>
      <c r="AI112" s="17" t="s">
        <v>50</v>
      </c>
      <c r="AJ112" s="17" t="s">
        <v>509</v>
      </c>
      <c r="AK112" s="17" t="s">
        <v>510</v>
      </c>
      <c r="AL112" s="628" t="s">
        <v>58</v>
      </c>
      <c r="AM112" s="18" t="s">
        <v>3286</v>
      </c>
      <c r="AN112" s="18" t="s">
        <v>3286</v>
      </c>
      <c r="AO112" s="200">
        <v>297966</v>
      </c>
      <c r="AP112" s="12" t="s">
        <v>511</v>
      </c>
      <c r="AQ112" s="12" t="s">
        <v>512</v>
      </c>
      <c r="AR112" s="12" t="s">
        <v>3066</v>
      </c>
      <c r="AS112" s="17" t="s">
        <v>68</v>
      </c>
      <c r="AT112" s="12"/>
      <c r="AU112" s="360"/>
      <c r="AV112" s="651"/>
      <c r="AW112" s="651"/>
      <c r="AX112" s="651"/>
    </row>
    <row r="113" spans="1:50" ht="25.5" customHeight="1">
      <c r="A113" s="356">
        <v>193</v>
      </c>
      <c r="B113" s="366" t="s">
        <v>677</v>
      </c>
      <c r="C113" s="184" t="s">
        <v>3144</v>
      </c>
      <c r="D113" s="183" t="s">
        <v>679</v>
      </c>
      <c r="E113" s="184" t="s">
        <v>350</v>
      </c>
      <c r="F113" s="181">
        <v>10</v>
      </c>
      <c r="G113" s="13" t="s">
        <v>50</v>
      </c>
      <c r="H113" s="12" t="s">
        <v>50</v>
      </c>
      <c r="I113" s="181" t="s">
        <v>50</v>
      </c>
      <c r="J113" s="181" t="s">
        <v>63</v>
      </c>
      <c r="K113" s="182" t="s">
        <v>50</v>
      </c>
      <c r="L113" s="181" t="s">
        <v>50</v>
      </c>
      <c r="M113" s="17" t="s">
        <v>50</v>
      </c>
      <c r="N113" s="17" t="s">
        <v>50</v>
      </c>
      <c r="O113" s="202" t="s">
        <v>50</v>
      </c>
      <c r="P113" s="408" t="s">
        <v>50</v>
      </c>
      <c r="Q113" s="202" t="s">
        <v>50</v>
      </c>
      <c r="R113" s="17" t="s">
        <v>50</v>
      </c>
      <c r="S113" s="202" t="s">
        <v>50</v>
      </c>
      <c r="T113" s="408"/>
      <c r="U113" s="202" t="e">
        <f t="shared" si="6"/>
        <v>#DIV/0!</v>
      </c>
      <c r="V113" s="184"/>
      <c r="W113" s="410"/>
      <c r="X113" s="658" t="s">
        <v>3286</v>
      </c>
      <c r="Y113" s="193" t="s">
        <v>53</v>
      </c>
      <c r="Z113" s="17" t="s">
        <v>50</v>
      </c>
      <c r="AA113" s="17" t="s">
        <v>50</v>
      </c>
      <c r="AB113" s="181" t="s">
        <v>53</v>
      </c>
      <c r="AC113" s="180" t="s">
        <v>50</v>
      </c>
      <c r="AD113" s="618" t="s">
        <v>50</v>
      </c>
      <c r="AE113" s="18" t="s">
        <v>50</v>
      </c>
      <c r="AF113" s="12" t="s">
        <v>50</v>
      </c>
      <c r="AG113" s="184"/>
      <c r="AH113" s="398" t="s">
        <v>50</v>
      </c>
      <c r="AI113" s="17" t="s">
        <v>50</v>
      </c>
      <c r="AJ113" s="181" t="s">
        <v>3357</v>
      </c>
      <c r="AK113" s="181" t="s">
        <v>3358</v>
      </c>
      <c r="AL113" s="628" t="s">
        <v>678</v>
      </c>
      <c r="AM113" s="18" t="s">
        <v>50</v>
      </c>
      <c r="AN113" s="18" t="s">
        <v>50</v>
      </c>
      <c r="AO113" s="200" t="s">
        <v>50</v>
      </c>
      <c r="AP113" s="184"/>
      <c r="AQ113" s="181"/>
      <c r="AR113" s="184"/>
      <c r="AS113" s="181"/>
      <c r="AT113" s="184"/>
      <c r="AU113" s="361"/>
      <c r="AV113" s="652"/>
      <c r="AW113" s="652"/>
      <c r="AX113" s="652"/>
    </row>
    <row r="114" spans="1:50" ht="55.5" customHeight="1">
      <c r="A114" s="365">
        <v>89</v>
      </c>
      <c r="B114" s="299" t="s">
        <v>354</v>
      </c>
      <c r="C114" s="12" t="s">
        <v>3149</v>
      </c>
      <c r="D114" s="20" t="s">
        <v>354</v>
      </c>
      <c r="E114" s="12" t="s">
        <v>347</v>
      </c>
      <c r="F114" s="17">
        <v>30</v>
      </c>
      <c r="G114" s="367" t="s">
        <v>50</v>
      </c>
      <c r="H114" s="184" t="s">
        <v>50</v>
      </c>
      <c r="I114" s="17" t="s">
        <v>50</v>
      </c>
      <c r="J114" s="17" t="s">
        <v>50</v>
      </c>
      <c r="K114" s="18">
        <v>1999</v>
      </c>
      <c r="L114" s="181" t="s">
        <v>50</v>
      </c>
      <c r="M114" s="181" t="s">
        <v>50</v>
      </c>
      <c r="N114" s="17" t="s">
        <v>50</v>
      </c>
      <c r="O114" s="202" t="s">
        <v>50</v>
      </c>
      <c r="P114" s="408" t="s">
        <v>50</v>
      </c>
      <c r="Q114" s="202" t="s">
        <v>50</v>
      </c>
      <c r="R114" s="181" t="s">
        <v>50</v>
      </c>
      <c r="S114" s="202" t="s">
        <v>50</v>
      </c>
      <c r="T114" s="408">
        <v>978</v>
      </c>
      <c r="U114" s="649">
        <f t="shared" si="6"/>
        <v>21.260869565217391</v>
      </c>
      <c r="V114" s="12">
        <v>46</v>
      </c>
      <c r="W114" s="401"/>
      <c r="X114" s="189" t="s">
        <v>54</v>
      </c>
      <c r="Y114" s="398" t="s">
        <v>50</v>
      </c>
      <c r="Z114" s="17" t="s">
        <v>50</v>
      </c>
      <c r="AA114" s="17" t="s">
        <v>50</v>
      </c>
      <c r="AB114" s="17" t="s">
        <v>50</v>
      </c>
      <c r="AC114" s="17" t="s">
        <v>50</v>
      </c>
      <c r="AD114" s="618" t="s">
        <v>50</v>
      </c>
      <c r="AE114" s="618" t="s">
        <v>50</v>
      </c>
      <c r="AF114" s="184" t="s">
        <v>50</v>
      </c>
      <c r="AG114" s="12" t="s">
        <v>50</v>
      </c>
      <c r="AH114" s="398" t="s">
        <v>50</v>
      </c>
      <c r="AI114" s="17" t="s">
        <v>50</v>
      </c>
      <c r="AJ114" s="17" t="s">
        <v>355</v>
      </c>
      <c r="AK114" s="17" t="s">
        <v>356</v>
      </c>
      <c r="AL114" s="628" t="s">
        <v>27</v>
      </c>
      <c r="AM114" s="18" t="s">
        <v>50</v>
      </c>
      <c r="AN114" s="18" t="s">
        <v>50</v>
      </c>
      <c r="AO114" s="200">
        <v>350000201250</v>
      </c>
      <c r="AP114" s="12"/>
      <c r="AQ114" s="17"/>
      <c r="AR114" s="12"/>
      <c r="AS114" s="17"/>
      <c r="AT114" s="12"/>
      <c r="AU114" s="360" t="s">
        <v>3276</v>
      </c>
      <c r="AV114" s="20" t="s">
        <v>3279</v>
      </c>
      <c r="AW114" s="651" t="s">
        <v>2538</v>
      </c>
      <c r="AX114" s="651"/>
    </row>
    <row r="115" spans="1:50" ht="25.5" customHeight="1">
      <c r="A115" s="356">
        <v>67</v>
      </c>
      <c r="B115" s="299" t="s">
        <v>265</v>
      </c>
      <c r="C115" s="12" t="s">
        <v>3153</v>
      </c>
      <c r="D115" s="20" t="s">
        <v>266</v>
      </c>
      <c r="E115" s="12" t="s">
        <v>269</v>
      </c>
      <c r="F115" s="17">
        <v>20</v>
      </c>
      <c r="G115" s="13" t="s">
        <v>50</v>
      </c>
      <c r="H115" s="414" t="s">
        <v>51</v>
      </c>
      <c r="I115" s="17" t="s">
        <v>50</v>
      </c>
      <c r="J115" s="17" t="s">
        <v>50</v>
      </c>
      <c r="K115" s="626">
        <v>2016</v>
      </c>
      <c r="L115" s="17" t="s">
        <v>50</v>
      </c>
      <c r="M115" s="17" t="s">
        <v>50</v>
      </c>
      <c r="N115" s="17" t="s">
        <v>50</v>
      </c>
      <c r="O115" s="202" t="s">
        <v>50</v>
      </c>
      <c r="P115" s="408" t="s">
        <v>50</v>
      </c>
      <c r="Q115" s="202" t="s">
        <v>50</v>
      </c>
      <c r="R115" s="17" t="s">
        <v>50</v>
      </c>
      <c r="S115" s="202" t="s">
        <v>50</v>
      </c>
      <c r="T115" s="408"/>
      <c r="U115" s="202" t="e">
        <f t="shared" si="6"/>
        <v>#DIV/0!</v>
      </c>
      <c r="V115" s="12"/>
      <c r="W115" s="401"/>
      <c r="X115" s="189" t="s">
        <v>3286</v>
      </c>
      <c r="Y115" s="398" t="s">
        <v>50</v>
      </c>
      <c r="Z115" s="17" t="s">
        <v>50</v>
      </c>
      <c r="AA115" s="17" t="s">
        <v>50</v>
      </c>
      <c r="AB115" s="17" t="s">
        <v>50</v>
      </c>
      <c r="AC115" s="17" t="s">
        <v>50</v>
      </c>
      <c r="AD115" s="618" t="s">
        <v>50</v>
      </c>
      <c r="AE115" s="18" t="s">
        <v>50</v>
      </c>
      <c r="AF115" s="12" t="s">
        <v>50</v>
      </c>
      <c r="AG115" s="12" t="s">
        <v>50</v>
      </c>
      <c r="AH115" s="398" t="s">
        <v>50</v>
      </c>
      <c r="AI115" s="17" t="s">
        <v>50</v>
      </c>
      <c r="AJ115" s="17" t="s">
        <v>267</v>
      </c>
      <c r="AK115" s="17" t="s">
        <v>268</v>
      </c>
      <c r="AL115" s="628" t="s">
        <v>58</v>
      </c>
      <c r="AM115" s="18" t="s">
        <v>50</v>
      </c>
      <c r="AN115" s="18" t="s">
        <v>50</v>
      </c>
      <c r="AO115" s="200">
        <v>998</v>
      </c>
      <c r="AP115" s="12" t="s">
        <v>3194</v>
      </c>
      <c r="AQ115" s="17" t="s">
        <v>3081</v>
      </c>
      <c r="AR115" s="12" t="s">
        <v>3194</v>
      </c>
      <c r="AS115" s="17" t="s">
        <v>3081</v>
      </c>
      <c r="AT115" s="12"/>
      <c r="AU115" s="360" t="s">
        <v>2161</v>
      </c>
      <c r="AV115" s="651"/>
      <c r="AW115" s="651"/>
      <c r="AX115" s="651"/>
    </row>
    <row r="116" spans="1:50" ht="25.5" customHeight="1">
      <c r="A116" s="356">
        <v>68</v>
      </c>
      <c r="B116" s="299" t="s">
        <v>270</v>
      </c>
      <c r="C116" s="12" t="s">
        <v>3167</v>
      </c>
      <c r="D116" s="20" t="s">
        <v>271</v>
      </c>
      <c r="E116" s="189" t="s">
        <v>269</v>
      </c>
      <c r="F116" s="17">
        <v>20</v>
      </c>
      <c r="G116" s="13" t="s">
        <v>50</v>
      </c>
      <c r="H116" s="12" t="s">
        <v>50</v>
      </c>
      <c r="I116" s="17" t="s">
        <v>50</v>
      </c>
      <c r="J116" s="17" t="s">
        <v>50</v>
      </c>
      <c r="K116" s="626">
        <v>2016</v>
      </c>
      <c r="L116" s="17" t="s">
        <v>50</v>
      </c>
      <c r="M116" s="17" t="s">
        <v>50</v>
      </c>
      <c r="N116" s="17" t="s">
        <v>50</v>
      </c>
      <c r="O116" s="202" t="s">
        <v>50</v>
      </c>
      <c r="P116" s="408">
        <v>225</v>
      </c>
      <c r="Q116" s="649">
        <f>P116/V116</f>
        <v>16.071428571428573</v>
      </c>
      <c r="R116" s="17" t="s">
        <v>50</v>
      </c>
      <c r="S116" s="202" t="s">
        <v>50</v>
      </c>
      <c r="T116" s="408"/>
      <c r="U116" s="202"/>
      <c r="V116" s="12">
        <v>14</v>
      </c>
      <c r="W116" s="401"/>
      <c r="X116" s="189" t="s">
        <v>54</v>
      </c>
      <c r="Y116" s="398" t="s">
        <v>50</v>
      </c>
      <c r="Z116" s="17" t="s">
        <v>50</v>
      </c>
      <c r="AA116" s="17" t="s">
        <v>50</v>
      </c>
      <c r="AB116" s="17" t="s">
        <v>50</v>
      </c>
      <c r="AC116" s="17" t="s">
        <v>50</v>
      </c>
      <c r="AD116" s="618" t="s">
        <v>50</v>
      </c>
      <c r="AE116" s="18" t="s">
        <v>50</v>
      </c>
      <c r="AF116" s="12" t="s">
        <v>50</v>
      </c>
      <c r="AG116" s="12" t="s">
        <v>50</v>
      </c>
      <c r="AH116" s="398" t="s">
        <v>50</v>
      </c>
      <c r="AI116" s="17" t="s">
        <v>50</v>
      </c>
      <c r="AJ116" s="17" t="s">
        <v>272</v>
      </c>
      <c r="AK116" s="17" t="s">
        <v>273</v>
      </c>
      <c r="AL116" s="628" t="s">
        <v>58</v>
      </c>
      <c r="AM116" s="18" t="s">
        <v>50</v>
      </c>
      <c r="AN116" s="18" t="s">
        <v>50</v>
      </c>
      <c r="AO116" s="200">
        <v>998</v>
      </c>
      <c r="AP116" s="12" t="s">
        <v>3194</v>
      </c>
      <c r="AQ116" s="17" t="s">
        <v>3081</v>
      </c>
      <c r="AR116" s="12" t="s">
        <v>3194</v>
      </c>
      <c r="AS116" s="17" t="s">
        <v>3081</v>
      </c>
      <c r="AT116" s="12"/>
      <c r="AU116" s="360"/>
      <c r="AV116" s="651"/>
      <c r="AW116" s="651"/>
      <c r="AX116" s="651"/>
    </row>
    <row r="117" spans="1:50" ht="38.25" customHeight="1">
      <c r="A117" s="356">
        <v>70</v>
      </c>
      <c r="B117" s="299" t="s">
        <v>278</v>
      </c>
      <c r="C117" s="12" t="s">
        <v>3167</v>
      </c>
      <c r="D117" s="20" t="s">
        <v>279</v>
      </c>
      <c r="E117" s="189" t="s">
        <v>269</v>
      </c>
      <c r="F117" s="17">
        <v>15</v>
      </c>
      <c r="G117" s="13" t="s">
        <v>50</v>
      </c>
      <c r="H117" s="12" t="s">
        <v>50</v>
      </c>
      <c r="I117" s="17" t="s">
        <v>50</v>
      </c>
      <c r="J117" s="17" t="s">
        <v>50</v>
      </c>
      <c r="K117" s="626">
        <v>2017</v>
      </c>
      <c r="L117" s="17" t="s">
        <v>50</v>
      </c>
      <c r="M117" s="17" t="s">
        <v>50</v>
      </c>
      <c r="N117" s="17" t="s">
        <v>50</v>
      </c>
      <c r="O117" s="202" t="s">
        <v>50</v>
      </c>
      <c r="P117" s="408">
        <v>246</v>
      </c>
      <c r="Q117" s="649">
        <f>P117/V117</f>
        <v>17.571428571428573</v>
      </c>
      <c r="R117" s="17" t="s">
        <v>50</v>
      </c>
      <c r="S117" s="202" t="s">
        <v>50</v>
      </c>
      <c r="T117" s="408"/>
      <c r="U117" s="202"/>
      <c r="V117" s="12">
        <v>14</v>
      </c>
      <c r="W117" s="401"/>
      <c r="X117" s="189" t="s">
        <v>54</v>
      </c>
      <c r="Y117" s="398" t="s">
        <v>50</v>
      </c>
      <c r="Z117" s="17" t="s">
        <v>50</v>
      </c>
      <c r="AA117" s="17" t="s">
        <v>50</v>
      </c>
      <c r="AB117" s="17" t="s">
        <v>50</v>
      </c>
      <c r="AC117" s="17" t="s">
        <v>50</v>
      </c>
      <c r="AD117" s="618" t="s">
        <v>50</v>
      </c>
      <c r="AE117" s="18" t="s">
        <v>50</v>
      </c>
      <c r="AF117" s="12" t="s">
        <v>50</v>
      </c>
      <c r="AG117" s="12" t="s">
        <v>50</v>
      </c>
      <c r="AH117" s="398" t="s">
        <v>50</v>
      </c>
      <c r="AI117" s="17" t="s">
        <v>50</v>
      </c>
      <c r="AJ117" s="17" t="s">
        <v>280</v>
      </c>
      <c r="AK117" s="17" t="s">
        <v>281</v>
      </c>
      <c r="AL117" s="628" t="s">
        <v>58</v>
      </c>
      <c r="AM117" s="18" t="s">
        <v>50</v>
      </c>
      <c r="AN117" s="18" t="s">
        <v>50</v>
      </c>
      <c r="AO117" s="200">
        <v>998</v>
      </c>
      <c r="AP117" s="12" t="s">
        <v>3194</v>
      </c>
      <c r="AQ117" s="17" t="s">
        <v>3081</v>
      </c>
      <c r="AR117" s="12" t="s">
        <v>3194</v>
      </c>
      <c r="AS117" s="17" t="s">
        <v>3081</v>
      </c>
      <c r="AT117" s="12"/>
      <c r="AU117" s="360" t="s">
        <v>2162</v>
      </c>
      <c r="AV117" s="651"/>
      <c r="AW117" s="651"/>
      <c r="AX117" s="651"/>
    </row>
    <row r="118" spans="1:50" ht="38.25" customHeight="1">
      <c r="A118" s="356">
        <v>69</v>
      </c>
      <c r="B118" s="299" t="s">
        <v>274</v>
      </c>
      <c r="C118" s="12" t="s">
        <v>3167</v>
      </c>
      <c r="D118" s="20" t="s">
        <v>275</v>
      </c>
      <c r="E118" s="12" t="s">
        <v>269</v>
      </c>
      <c r="F118" s="17">
        <v>15</v>
      </c>
      <c r="G118" s="13" t="s">
        <v>50</v>
      </c>
      <c r="H118" s="12" t="s">
        <v>50</v>
      </c>
      <c r="I118" s="17" t="s">
        <v>50</v>
      </c>
      <c r="J118" s="17" t="s">
        <v>50</v>
      </c>
      <c r="K118" s="626">
        <v>2017</v>
      </c>
      <c r="L118" s="17" t="s">
        <v>50</v>
      </c>
      <c r="M118" s="17" t="s">
        <v>50</v>
      </c>
      <c r="N118" s="17" t="s">
        <v>50</v>
      </c>
      <c r="O118" s="202" t="s">
        <v>50</v>
      </c>
      <c r="P118" s="408">
        <v>390</v>
      </c>
      <c r="Q118" s="649">
        <f>P118/V118</f>
        <v>32.773109243697476</v>
      </c>
      <c r="R118" s="17" t="s">
        <v>50</v>
      </c>
      <c r="S118" s="202" t="s">
        <v>50</v>
      </c>
      <c r="T118" s="408"/>
      <c r="U118" s="202"/>
      <c r="V118" s="12">
        <v>11.9</v>
      </c>
      <c r="W118" s="401"/>
      <c r="X118" s="189" t="s">
        <v>54</v>
      </c>
      <c r="Y118" s="398" t="s">
        <v>50</v>
      </c>
      <c r="Z118" s="17" t="s">
        <v>50</v>
      </c>
      <c r="AA118" s="17" t="s">
        <v>50</v>
      </c>
      <c r="AB118" s="17" t="s">
        <v>50</v>
      </c>
      <c r="AC118" s="17" t="s">
        <v>50</v>
      </c>
      <c r="AD118" s="618" t="s">
        <v>50</v>
      </c>
      <c r="AE118" s="18" t="s">
        <v>50</v>
      </c>
      <c r="AF118" s="12" t="s">
        <v>50</v>
      </c>
      <c r="AG118" s="12" t="s">
        <v>50</v>
      </c>
      <c r="AH118" s="398" t="s">
        <v>50</v>
      </c>
      <c r="AI118" s="17" t="s">
        <v>50</v>
      </c>
      <c r="AJ118" s="17" t="s">
        <v>276</v>
      </c>
      <c r="AK118" s="17" t="s">
        <v>277</v>
      </c>
      <c r="AL118" s="628" t="s">
        <v>58</v>
      </c>
      <c r="AM118" s="18" t="s">
        <v>50</v>
      </c>
      <c r="AN118" s="18" t="s">
        <v>50</v>
      </c>
      <c r="AO118" s="200">
        <v>998</v>
      </c>
      <c r="AP118" s="12" t="s">
        <v>3194</v>
      </c>
      <c r="AQ118" s="17" t="s">
        <v>3081</v>
      </c>
      <c r="AR118" s="12" t="s">
        <v>3194</v>
      </c>
      <c r="AS118" s="17" t="s">
        <v>3081</v>
      </c>
      <c r="AT118" s="12"/>
      <c r="AU118" s="360" t="s">
        <v>2162</v>
      </c>
      <c r="AV118" s="651"/>
      <c r="AW118" s="651"/>
      <c r="AX118" s="651"/>
    </row>
    <row r="119" spans="1:50" ht="38.25" customHeight="1">
      <c r="A119" s="356">
        <v>94</v>
      </c>
      <c r="B119" s="366" t="s">
        <v>370</v>
      </c>
      <c r="C119" s="184" t="s">
        <v>3159</v>
      </c>
      <c r="D119" s="183" t="s">
        <v>2263</v>
      </c>
      <c r="E119" s="184" t="s">
        <v>3345</v>
      </c>
      <c r="F119" s="181">
        <v>35</v>
      </c>
      <c r="G119" s="367" t="s">
        <v>50</v>
      </c>
      <c r="H119" s="414" t="s">
        <v>51</v>
      </c>
      <c r="I119" s="17" t="s">
        <v>50</v>
      </c>
      <c r="J119" s="184" t="s">
        <v>2259</v>
      </c>
      <c r="K119" s="739">
        <v>1999</v>
      </c>
      <c r="L119" s="181">
        <v>2</v>
      </c>
      <c r="M119" s="181" t="s">
        <v>50</v>
      </c>
      <c r="N119" s="17" t="s">
        <v>50</v>
      </c>
      <c r="O119" s="202" t="s">
        <v>50</v>
      </c>
      <c r="P119" s="408">
        <v>691</v>
      </c>
      <c r="Q119" s="649">
        <f>P119/V119</f>
        <v>28.791666666666668</v>
      </c>
      <c r="R119" s="181" t="s">
        <v>50</v>
      </c>
      <c r="S119" s="202" t="s">
        <v>50</v>
      </c>
      <c r="T119" s="408">
        <v>720</v>
      </c>
      <c r="U119" s="649">
        <f t="shared" ref="U119:U125" si="7">T119/V119</f>
        <v>30</v>
      </c>
      <c r="V119" s="184">
        <v>24</v>
      </c>
      <c r="W119" s="410"/>
      <c r="X119" s="658" t="s">
        <v>54</v>
      </c>
      <c r="Y119" s="193" t="s">
        <v>54</v>
      </c>
      <c r="Z119" s="17" t="s">
        <v>50</v>
      </c>
      <c r="AA119" s="17" t="s">
        <v>50</v>
      </c>
      <c r="AB119" s="181" t="s">
        <v>53</v>
      </c>
      <c r="AC119" s="181">
        <v>2019</v>
      </c>
      <c r="AD119" s="618" t="s">
        <v>50</v>
      </c>
      <c r="AE119" s="618" t="s">
        <v>50</v>
      </c>
      <c r="AF119" s="184" t="s">
        <v>50</v>
      </c>
      <c r="AG119" s="12" t="s">
        <v>3239</v>
      </c>
      <c r="AH119" s="193">
        <v>2020</v>
      </c>
      <c r="AI119" s="181">
        <v>2020</v>
      </c>
      <c r="AJ119" s="181" t="s">
        <v>2264</v>
      </c>
      <c r="AK119" s="181" t="s">
        <v>2265</v>
      </c>
      <c r="AL119" s="628" t="s">
        <v>27</v>
      </c>
      <c r="AM119" s="18" t="s">
        <v>50</v>
      </c>
      <c r="AN119" s="18" t="s">
        <v>50</v>
      </c>
      <c r="AO119" s="200">
        <v>350000107670</v>
      </c>
      <c r="AP119" s="184" t="s">
        <v>3083</v>
      </c>
      <c r="AQ119" s="181" t="s">
        <v>2266</v>
      </c>
      <c r="AR119" s="184" t="s">
        <v>3083</v>
      </c>
      <c r="AS119" s="181" t="s">
        <v>2266</v>
      </c>
      <c r="AT119" s="184"/>
      <c r="AU119" s="360" t="s">
        <v>2164</v>
      </c>
      <c r="AV119" s="651"/>
      <c r="AW119" s="651"/>
      <c r="AX119" s="651"/>
    </row>
    <row r="120" spans="1:50" ht="25.5" customHeight="1">
      <c r="A120" s="356">
        <v>87</v>
      </c>
      <c r="B120" s="299" t="s">
        <v>3176</v>
      </c>
      <c r="C120" s="12" t="s">
        <v>3150</v>
      </c>
      <c r="D120" s="20" t="s">
        <v>3177</v>
      </c>
      <c r="E120" s="12" t="s">
        <v>350</v>
      </c>
      <c r="F120" s="17">
        <v>5</v>
      </c>
      <c r="G120" s="367" t="s">
        <v>50</v>
      </c>
      <c r="H120" s="184" t="s">
        <v>50</v>
      </c>
      <c r="I120" s="17" t="s">
        <v>50</v>
      </c>
      <c r="J120" s="17" t="s">
        <v>50</v>
      </c>
      <c r="K120" s="18">
        <v>1999</v>
      </c>
      <c r="L120" s="181" t="s">
        <v>50</v>
      </c>
      <c r="M120" s="181" t="s">
        <v>50</v>
      </c>
      <c r="N120" s="17" t="s">
        <v>50</v>
      </c>
      <c r="O120" s="202" t="s">
        <v>50</v>
      </c>
      <c r="P120" s="408" t="s">
        <v>50</v>
      </c>
      <c r="Q120" s="202" t="s">
        <v>50</v>
      </c>
      <c r="R120" s="181" t="s">
        <v>50</v>
      </c>
      <c r="S120" s="202" t="s">
        <v>50</v>
      </c>
      <c r="T120" s="408"/>
      <c r="U120" s="202" t="e">
        <f t="shared" si="7"/>
        <v>#DIV/0!</v>
      </c>
      <c r="V120" s="12"/>
      <c r="W120" s="401"/>
      <c r="X120" s="189" t="s">
        <v>3286</v>
      </c>
      <c r="Y120" s="398" t="s">
        <v>50</v>
      </c>
      <c r="Z120" s="17" t="s">
        <v>50</v>
      </c>
      <c r="AA120" s="17" t="s">
        <v>50</v>
      </c>
      <c r="AB120" s="17" t="s">
        <v>50</v>
      </c>
      <c r="AC120" s="17" t="s">
        <v>50</v>
      </c>
      <c r="AD120" s="618" t="s">
        <v>50</v>
      </c>
      <c r="AE120" s="618" t="s">
        <v>50</v>
      </c>
      <c r="AF120" s="184" t="s">
        <v>50</v>
      </c>
      <c r="AG120" s="12" t="s">
        <v>50</v>
      </c>
      <c r="AH120" s="193">
        <v>2020</v>
      </c>
      <c r="AI120" s="17">
        <v>2020</v>
      </c>
      <c r="AJ120" s="17" t="s">
        <v>348</v>
      </c>
      <c r="AK120" s="17" t="s">
        <v>349</v>
      </c>
      <c r="AL120" s="630" t="s">
        <v>50</v>
      </c>
      <c r="AM120" s="18" t="s">
        <v>50</v>
      </c>
      <c r="AN120" s="18" t="s">
        <v>50</v>
      </c>
      <c r="AO120" s="200"/>
      <c r="AP120" s="12"/>
      <c r="AQ120" s="17"/>
      <c r="AR120" s="12"/>
      <c r="AS120" s="17"/>
      <c r="AT120" s="12"/>
      <c r="AU120" s="360"/>
      <c r="AV120" s="651"/>
      <c r="AW120" s="651"/>
      <c r="AX120" s="651"/>
    </row>
    <row r="121" spans="1:50" s="185" customFormat="1" ht="25.5" customHeight="1">
      <c r="A121" s="356">
        <v>96</v>
      </c>
      <c r="B121" s="299" t="s">
        <v>374</v>
      </c>
      <c r="C121" s="12" t="s">
        <v>3160</v>
      </c>
      <c r="D121" s="20" t="s">
        <v>375</v>
      </c>
      <c r="E121" s="12" t="s">
        <v>3231</v>
      </c>
      <c r="F121" s="17">
        <v>55.5</v>
      </c>
      <c r="G121" s="367" t="s">
        <v>50</v>
      </c>
      <c r="H121" s="184" t="s">
        <v>50</v>
      </c>
      <c r="I121" s="17" t="s">
        <v>50</v>
      </c>
      <c r="J121" s="17" t="s">
        <v>49</v>
      </c>
      <c r="K121" s="730">
        <v>1999</v>
      </c>
      <c r="L121" s="17" t="s">
        <v>53</v>
      </c>
      <c r="M121" s="181" t="s">
        <v>50</v>
      </c>
      <c r="N121" s="17" t="s">
        <v>50</v>
      </c>
      <c r="O121" s="202" t="s">
        <v>50</v>
      </c>
      <c r="P121" s="408" t="s">
        <v>50</v>
      </c>
      <c r="Q121" s="202" t="s">
        <v>50</v>
      </c>
      <c r="R121" s="181" t="s">
        <v>50</v>
      </c>
      <c r="S121" s="202" t="s">
        <v>50</v>
      </c>
      <c r="T121" s="408"/>
      <c r="U121" s="202" t="e">
        <f t="shared" si="7"/>
        <v>#DIV/0!</v>
      </c>
      <c r="V121" s="12"/>
      <c r="W121" s="401"/>
      <c r="X121" s="189" t="s">
        <v>3286</v>
      </c>
      <c r="Y121" s="398" t="s">
        <v>50</v>
      </c>
      <c r="Z121" s="17" t="s">
        <v>50</v>
      </c>
      <c r="AA121" s="17" t="s">
        <v>50</v>
      </c>
      <c r="AB121" s="17" t="s">
        <v>50</v>
      </c>
      <c r="AC121" s="17" t="s">
        <v>50</v>
      </c>
      <c r="AD121" s="618" t="s">
        <v>50</v>
      </c>
      <c r="AE121" s="618" t="s">
        <v>50</v>
      </c>
      <c r="AF121" s="184" t="s">
        <v>50</v>
      </c>
      <c r="AG121" s="12"/>
      <c r="AH121" s="193">
        <v>2019</v>
      </c>
      <c r="AI121" s="17">
        <v>2019</v>
      </c>
      <c r="AJ121" s="17" t="s">
        <v>376</v>
      </c>
      <c r="AK121" s="17" t="s">
        <v>377</v>
      </c>
      <c r="AL121" s="628" t="s">
        <v>258</v>
      </c>
      <c r="AM121" s="18" t="s">
        <v>50</v>
      </c>
      <c r="AN121" s="18" t="s">
        <v>50</v>
      </c>
      <c r="AO121" s="200" t="s">
        <v>164</v>
      </c>
      <c r="AP121" s="12" t="s">
        <v>3078</v>
      </c>
      <c r="AQ121" s="17" t="s">
        <v>3079</v>
      </c>
      <c r="AR121" s="12" t="s">
        <v>258</v>
      </c>
      <c r="AS121" s="17" t="s">
        <v>62</v>
      </c>
      <c r="AT121" s="12"/>
      <c r="AU121" s="360"/>
      <c r="AV121" s="651"/>
      <c r="AW121" s="651"/>
      <c r="AX121" s="651"/>
    </row>
    <row r="122" spans="1:50" s="185" customFormat="1" ht="51" customHeight="1">
      <c r="A122" s="356">
        <v>93</v>
      </c>
      <c r="B122" s="299" t="s">
        <v>365</v>
      </c>
      <c r="C122" s="12" t="s">
        <v>366</v>
      </c>
      <c r="D122" s="20" t="s">
        <v>367</v>
      </c>
      <c r="E122" s="12" t="s">
        <v>3343</v>
      </c>
      <c r="F122" s="17">
        <v>23</v>
      </c>
      <c r="G122" s="367" t="s">
        <v>50</v>
      </c>
      <c r="H122" s="184" t="s">
        <v>50</v>
      </c>
      <c r="I122" s="17" t="s">
        <v>50</v>
      </c>
      <c r="J122" s="17" t="s">
        <v>49</v>
      </c>
      <c r="K122" s="18" t="s">
        <v>50</v>
      </c>
      <c r="L122" s="17">
        <v>2</v>
      </c>
      <c r="M122" s="181" t="s">
        <v>50</v>
      </c>
      <c r="N122" s="17" t="s">
        <v>50</v>
      </c>
      <c r="O122" s="202" t="s">
        <v>50</v>
      </c>
      <c r="P122" s="408" t="s">
        <v>50</v>
      </c>
      <c r="Q122" s="202" t="s">
        <v>50</v>
      </c>
      <c r="R122" s="17">
        <v>373</v>
      </c>
      <c r="S122" s="649">
        <f>R122/V122</f>
        <v>23.3125</v>
      </c>
      <c r="T122" s="408">
        <v>421</v>
      </c>
      <c r="U122" s="649">
        <f t="shared" si="7"/>
        <v>26.3125</v>
      </c>
      <c r="V122" s="12">
        <v>16</v>
      </c>
      <c r="W122" s="401"/>
      <c r="X122" s="189" t="s">
        <v>54</v>
      </c>
      <c r="Y122" s="398" t="s">
        <v>50</v>
      </c>
      <c r="Z122" s="17" t="s">
        <v>50</v>
      </c>
      <c r="AA122" s="17" t="s">
        <v>50</v>
      </c>
      <c r="AB122" s="17" t="s">
        <v>50</v>
      </c>
      <c r="AC122" s="17" t="s">
        <v>50</v>
      </c>
      <c r="AD122" s="618" t="s">
        <v>50</v>
      </c>
      <c r="AE122" s="618" t="s">
        <v>50</v>
      </c>
      <c r="AF122" s="184" t="s">
        <v>50</v>
      </c>
      <c r="AG122" s="12" t="s">
        <v>2262</v>
      </c>
      <c r="AH122" s="398" t="s">
        <v>3170</v>
      </c>
      <c r="AI122" s="17" t="s">
        <v>3170</v>
      </c>
      <c r="AJ122" s="17" t="s">
        <v>368</v>
      </c>
      <c r="AK122" s="17" t="s">
        <v>369</v>
      </c>
      <c r="AL122" s="628" t="s">
        <v>27</v>
      </c>
      <c r="AM122" s="18" t="s">
        <v>50</v>
      </c>
      <c r="AN122" s="18" t="s">
        <v>50</v>
      </c>
      <c r="AO122" s="200" t="s">
        <v>164</v>
      </c>
      <c r="AP122" s="12" t="s">
        <v>3072</v>
      </c>
      <c r="AQ122" s="17" t="s">
        <v>2261</v>
      </c>
      <c r="AR122" s="12" t="s">
        <v>3072</v>
      </c>
      <c r="AS122" s="17" t="s">
        <v>2261</v>
      </c>
      <c r="AT122" s="12"/>
      <c r="AU122" s="360"/>
      <c r="AV122" s="651"/>
      <c r="AW122" s="651"/>
      <c r="AX122" s="651"/>
    </row>
    <row r="123" spans="1:50" ht="51" customHeight="1">
      <c r="A123" s="356">
        <v>85</v>
      </c>
      <c r="B123" s="299" t="s">
        <v>339</v>
      </c>
      <c r="C123" s="12" t="s">
        <v>340</v>
      </c>
      <c r="D123" s="20" t="s">
        <v>341</v>
      </c>
      <c r="E123" s="12" t="s">
        <v>3231</v>
      </c>
      <c r="F123" s="17">
        <v>73</v>
      </c>
      <c r="G123" s="367" t="s">
        <v>50</v>
      </c>
      <c r="H123" s="184" t="s">
        <v>50</v>
      </c>
      <c r="I123" s="17" t="s">
        <v>50</v>
      </c>
      <c r="J123" s="17" t="s">
        <v>50</v>
      </c>
      <c r="K123" s="730">
        <v>2004</v>
      </c>
      <c r="L123" s="181" t="s">
        <v>50</v>
      </c>
      <c r="M123" s="181" t="s">
        <v>50</v>
      </c>
      <c r="N123" s="17" t="s">
        <v>50</v>
      </c>
      <c r="O123" s="202" t="s">
        <v>50</v>
      </c>
      <c r="P123" s="408" t="s">
        <v>50</v>
      </c>
      <c r="Q123" s="202" t="s">
        <v>50</v>
      </c>
      <c r="R123" s="181" t="s">
        <v>50</v>
      </c>
      <c r="S123" s="202" t="s">
        <v>50</v>
      </c>
      <c r="T123" s="408"/>
      <c r="U123" s="202" t="e">
        <f t="shared" si="7"/>
        <v>#DIV/0!</v>
      </c>
      <c r="V123" s="12"/>
      <c r="W123" s="401"/>
      <c r="X123" s="189" t="s">
        <v>3286</v>
      </c>
      <c r="Y123" s="398" t="s">
        <v>50</v>
      </c>
      <c r="Z123" s="17" t="s">
        <v>50</v>
      </c>
      <c r="AA123" s="17" t="s">
        <v>50</v>
      </c>
      <c r="AB123" s="17" t="s">
        <v>50</v>
      </c>
      <c r="AC123" s="17" t="s">
        <v>50</v>
      </c>
      <c r="AD123" s="618" t="s">
        <v>50</v>
      </c>
      <c r="AE123" s="618" t="s">
        <v>50</v>
      </c>
      <c r="AF123" s="184" t="s">
        <v>50</v>
      </c>
      <c r="AG123" s="12" t="s">
        <v>50</v>
      </c>
      <c r="AH123" s="398" t="s">
        <v>50</v>
      </c>
      <c r="AI123" s="17" t="s">
        <v>50</v>
      </c>
      <c r="AJ123" s="17" t="s">
        <v>342</v>
      </c>
      <c r="AK123" s="17" t="s">
        <v>343</v>
      </c>
      <c r="AL123" s="628" t="s">
        <v>258</v>
      </c>
      <c r="AM123" s="18" t="s">
        <v>50</v>
      </c>
      <c r="AN123" s="18" t="s">
        <v>50</v>
      </c>
      <c r="AO123" s="200" t="s">
        <v>164</v>
      </c>
      <c r="AP123" s="12"/>
      <c r="AQ123" s="17"/>
      <c r="AR123" s="12"/>
      <c r="AS123" s="17"/>
      <c r="AT123" s="12"/>
      <c r="AU123" s="360"/>
      <c r="AV123" s="651"/>
      <c r="AW123" s="651"/>
      <c r="AX123" s="651"/>
    </row>
    <row r="124" spans="1:50" ht="12.75" customHeight="1">
      <c r="A124" s="356">
        <v>1</v>
      </c>
      <c r="B124" s="299" t="s">
        <v>57</v>
      </c>
      <c r="C124" s="12" t="s">
        <v>3143</v>
      </c>
      <c r="D124" s="20" t="s">
        <v>2344</v>
      </c>
      <c r="E124" s="12" t="s">
        <v>61</v>
      </c>
      <c r="F124" s="17">
        <v>56</v>
      </c>
      <c r="G124" s="12" t="s">
        <v>50</v>
      </c>
      <c r="H124" s="414" t="s">
        <v>51</v>
      </c>
      <c r="I124" s="17" t="s">
        <v>50</v>
      </c>
      <c r="J124" s="17" t="s">
        <v>63</v>
      </c>
      <c r="K124" s="18">
        <v>2002</v>
      </c>
      <c r="L124" s="17" t="s">
        <v>53</v>
      </c>
      <c r="M124" s="17" t="s">
        <v>50</v>
      </c>
      <c r="N124" s="17" t="s">
        <v>50</v>
      </c>
      <c r="O124" s="202" t="s">
        <v>50</v>
      </c>
      <c r="P124" s="408" t="s">
        <v>50</v>
      </c>
      <c r="Q124" s="202" t="s">
        <v>50</v>
      </c>
      <c r="R124" s="17" t="s">
        <v>50</v>
      </c>
      <c r="S124" s="202" t="s">
        <v>50</v>
      </c>
      <c r="T124" s="408"/>
      <c r="U124" s="202" t="e">
        <f t="shared" si="7"/>
        <v>#DIV/0!</v>
      </c>
      <c r="V124" s="12"/>
      <c r="W124" s="401"/>
      <c r="X124" s="189" t="s">
        <v>3286</v>
      </c>
      <c r="Y124" s="398" t="s">
        <v>50</v>
      </c>
      <c r="Z124" s="17" t="s">
        <v>50</v>
      </c>
      <c r="AA124" s="17" t="s">
        <v>50</v>
      </c>
      <c r="AB124" s="17" t="s">
        <v>50</v>
      </c>
      <c r="AC124" s="17" t="s">
        <v>50</v>
      </c>
      <c r="AD124" s="398" t="s">
        <v>50</v>
      </c>
      <c r="AE124" s="18" t="s">
        <v>50</v>
      </c>
      <c r="AF124" s="17" t="s">
        <v>50</v>
      </c>
      <c r="AG124" s="12" t="s">
        <v>50</v>
      </c>
      <c r="AH124" s="398" t="s">
        <v>50</v>
      </c>
      <c r="AI124" s="398" t="s">
        <v>50</v>
      </c>
      <c r="AJ124" s="17" t="s">
        <v>59</v>
      </c>
      <c r="AK124" s="17" t="s">
        <v>60</v>
      </c>
      <c r="AL124" s="628" t="s">
        <v>58</v>
      </c>
      <c r="AM124" s="18" t="s">
        <v>50</v>
      </c>
      <c r="AN124" s="18" t="s">
        <v>50</v>
      </c>
      <c r="AO124" s="199" t="s">
        <v>56</v>
      </c>
      <c r="AP124" s="12" t="s">
        <v>3060</v>
      </c>
      <c r="AQ124" s="17"/>
      <c r="AR124" s="734" t="s">
        <v>64</v>
      </c>
      <c r="AS124" s="17"/>
      <c r="AT124" s="12"/>
      <c r="AU124" s="360" t="s">
        <v>3289</v>
      </c>
      <c r="AV124" s="651"/>
      <c r="AW124" s="651"/>
      <c r="AX124" s="651"/>
    </row>
    <row r="125" spans="1:50" ht="38.25" customHeight="1">
      <c r="A125" s="356">
        <v>2</v>
      </c>
      <c r="B125" s="299" t="s">
        <v>2500</v>
      </c>
      <c r="C125" s="12" t="s">
        <v>3143</v>
      </c>
      <c r="D125" s="20" t="s">
        <v>2345</v>
      </c>
      <c r="E125" s="12" t="s">
        <v>61</v>
      </c>
      <c r="F125" s="17">
        <v>60</v>
      </c>
      <c r="G125" s="13" t="s">
        <v>50</v>
      </c>
      <c r="H125" s="414" t="s">
        <v>51</v>
      </c>
      <c r="I125" s="17">
        <v>19800</v>
      </c>
      <c r="J125" s="17" t="s">
        <v>63</v>
      </c>
      <c r="K125" s="730">
        <v>2010</v>
      </c>
      <c r="L125" s="17" t="s">
        <v>53</v>
      </c>
      <c r="M125" s="17" t="s">
        <v>53</v>
      </c>
      <c r="N125" s="17" t="s">
        <v>50</v>
      </c>
      <c r="O125" s="202" t="s">
        <v>50</v>
      </c>
      <c r="P125" s="408" t="s">
        <v>50</v>
      </c>
      <c r="Q125" s="202" t="s">
        <v>50</v>
      </c>
      <c r="R125" s="17" t="s">
        <v>50</v>
      </c>
      <c r="S125" s="202" t="s">
        <v>50</v>
      </c>
      <c r="T125" s="408">
        <v>112</v>
      </c>
      <c r="U125" s="202">
        <f t="shared" si="7"/>
        <v>1.8666666666666667</v>
      </c>
      <c r="V125" s="12">
        <v>60</v>
      </c>
      <c r="W125" s="401"/>
      <c r="X125" s="189" t="s">
        <v>54</v>
      </c>
      <c r="Y125" s="193" t="s">
        <v>54</v>
      </c>
      <c r="Z125" s="12" t="s">
        <v>54</v>
      </c>
      <c r="AA125" s="17" t="s">
        <v>54</v>
      </c>
      <c r="AB125" s="17" t="s">
        <v>53</v>
      </c>
      <c r="AC125" s="17">
        <v>2019</v>
      </c>
      <c r="AD125" s="618" t="s">
        <v>3292</v>
      </c>
      <c r="AE125" s="618" t="s">
        <v>3293</v>
      </c>
      <c r="AF125" s="12" t="s">
        <v>3292</v>
      </c>
      <c r="AG125" s="12" t="s">
        <v>3237</v>
      </c>
      <c r="AH125" s="193">
        <v>2018</v>
      </c>
      <c r="AI125" s="17">
        <v>2018</v>
      </c>
      <c r="AJ125" s="17" t="s">
        <v>65</v>
      </c>
      <c r="AK125" s="17" t="s">
        <v>66</v>
      </c>
      <c r="AL125" s="628" t="s">
        <v>58</v>
      </c>
      <c r="AM125" s="18" t="s">
        <v>3286</v>
      </c>
      <c r="AN125" s="18" t="s">
        <v>3286</v>
      </c>
      <c r="AO125" s="200">
        <v>383006</v>
      </c>
      <c r="AP125" s="12" t="s">
        <v>3065</v>
      </c>
      <c r="AQ125" s="17" t="s">
        <v>68</v>
      </c>
      <c r="AR125" s="12" t="s">
        <v>3066</v>
      </c>
      <c r="AS125" s="17" t="s">
        <v>68</v>
      </c>
      <c r="AT125" s="12" t="s">
        <v>3295</v>
      </c>
      <c r="AU125" s="359" t="s">
        <v>3291</v>
      </c>
      <c r="AV125" s="651"/>
      <c r="AW125" s="651"/>
      <c r="AX125" s="651"/>
    </row>
    <row r="126" spans="1:50" ht="25.5" customHeight="1">
      <c r="A126" s="356">
        <v>82</v>
      </c>
      <c r="B126" s="299" t="s">
        <v>2320</v>
      </c>
      <c r="C126" s="12" t="s">
        <v>3149</v>
      </c>
      <c r="D126" s="20" t="s">
        <v>331</v>
      </c>
      <c r="E126" s="12" t="s">
        <v>361</v>
      </c>
      <c r="F126" s="17">
        <v>25</v>
      </c>
      <c r="G126" s="367" t="s">
        <v>50</v>
      </c>
      <c r="H126" s="184" t="s">
        <v>50</v>
      </c>
      <c r="I126" s="17">
        <v>1117</v>
      </c>
      <c r="J126" s="17" t="s">
        <v>257</v>
      </c>
      <c r="K126" s="18">
        <v>1999</v>
      </c>
      <c r="L126" s="17">
        <v>2</v>
      </c>
      <c r="M126" s="181" t="s">
        <v>50</v>
      </c>
      <c r="N126" s="17" t="s">
        <v>50</v>
      </c>
      <c r="O126" s="202" t="s">
        <v>50</v>
      </c>
      <c r="P126" s="408">
        <v>207</v>
      </c>
      <c r="Q126" s="649">
        <f>P126/V126</f>
        <v>12.176470588235293</v>
      </c>
      <c r="R126" s="181" t="s">
        <v>50</v>
      </c>
      <c r="S126" s="202" t="s">
        <v>50</v>
      </c>
      <c r="T126" s="408"/>
      <c r="U126" s="202"/>
      <c r="V126" s="12">
        <v>17</v>
      </c>
      <c r="W126" s="401"/>
      <c r="X126" s="189" t="s">
        <v>54</v>
      </c>
      <c r="Y126" s="193" t="s">
        <v>54</v>
      </c>
      <c r="Z126" s="17" t="s">
        <v>51</v>
      </c>
      <c r="AA126" s="17" t="s">
        <v>51</v>
      </c>
      <c r="AB126" s="17" t="s">
        <v>67</v>
      </c>
      <c r="AC126" s="18">
        <v>2019</v>
      </c>
      <c r="AD126" s="618" t="s">
        <v>50</v>
      </c>
      <c r="AE126" s="618" t="s">
        <v>50</v>
      </c>
      <c r="AF126" s="184" t="s">
        <v>50</v>
      </c>
      <c r="AG126" s="12" t="s">
        <v>50</v>
      </c>
      <c r="AH126" s="193">
        <v>2017</v>
      </c>
      <c r="AI126" s="17">
        <v>2017</v>
      </c>
      <c r="AJ126" s="17" t="s">
        <v>332</v>
      </c>
      <c r="AK126" s="17" t="s">
        <v>333</v>
      </c>
      <c r="AL126" s="628" t="s">
        <v>27</v>
      </c>
      <c r="AM126" s="18" t="s">
        <v>50</v>
      </c>
      <c r="AN126" s="18" t="s">
        <v>50</v>
      </c>
      <c r="AO126" s="200">
        <v>350000109750</v>
      </c>
      <c r="AP126" s="12" t="s">
        <v>3064</v>
      </c>
      <c r="AQ126" s="17" t="s">
        <v>203</v>
      </c>
      <c r="AR126" s="12" t="s">
        <v>3064</v>
      </c>
      <c r="AS126" s="17" t="s">
        <v>203</v>
      </c>
      <c r="AT126" s="12"/>
      <c r="AU126" s="360"/>
      <c r="AV126" s="651"/>
      <c r="AW126" s="651"/>
      <c r="AX126" s="651"/>
    </row>
    <row r="127" spans="1:50" ht="25.5" customHeight="1">
      <c r="A127" s="356">
        <v>53</v>
      </c>
      <c r="B127" s="299" t="s">
        <v>3191</v>
      </c>
      <c r="C127" s="12" t="s">
        <v>3192</v>
      </c>
      <c r="D127" s="299" t="s">
        <v>3193</v>
      </c>
      <c r="E127" s="12" t="s">
        <v>61</v>
      </c>
      <c r="F127" s="17">
        <v>105</v>
      </c>
      <c r="G127" s="13" t="s">
        <v>50</v>
      </c>
      <c r="H127" s="414" t="s">
        <v>51</v>
      </c>
      <c r="I127" s="17" t="s">
        <v>50</v>
      </c>
      <c r="J127" s="17" t="s">
        <v>50</v>
      </c>
      <c r="K127" s="730">
        <v>2013</v>
      </c>
      <c r="L127" s="17" t="s">
        <v>53</v>
      </c>
      <c r="M127" s="17" t="s">
        <v>50</v>
      </c>
      <c r="N127" s="17" t="s">
        <v>50</v>
      </c>
      <c r="O127" s="202" t="s">
        <v>50</v>
      </c>
      <c r="P127" s="408" t="s">
        <v>50</v>
      </c>
      <c r="Q127" s="202" t="s">
        <v>50</v>
      </c>
      <c r="R127" s="17" t="s">
        <v>50</v>
      </c>
      <c r="S127" s="202" t="s">
        <v>50</v>
      </c>
      <c r="T127" s="408">
        <v>110</v>
      </c>
      <c r="U127" s="202">
        <f>T127/V127</f>
        <v>1.0476190476190477</v>
      </c>
      <c r="V127" s="12">
        <v>105</v>
      </c>
      <c r="W127" s="401"/>
      <c r="X127" s="189" t="s">
        <v>54</v>
      </c>
      <c r="Y127" s="398" t="s">
        <v>50</v>
      </c>
      <c r="Z127" s="17" t="s">
        <v>50</v>
      </c>
      <c r="AA127" s="17" t="s">
        <v>50</v>
      </c>
      <c r="AB127" s="17" t="s">
        <v>50</v>
      </c>
      <c r="AC127" s="17" t="s">
        <v>50</v>
      </c>
      <c r="AD127" s="398" t="s">
        <v>50</v>
      </c>
      <c r="AE127" s="398" t="s">
        <v>50</v>
      </c>
      <c r="AF127" s="17" t="s">
        <v>50</v>
      </c>
      <c r="AG127" s="12" t="s">
        <v>50</v>
      </c>
      <c r="AH127" s="398" t="s">
        <v>3170</v>
      </c>
      <c r="AI127" s="17" t="s">
        <v>3170</v>
      </c>
      <c r="AJ127" s="17" t="s">
        <v>249</v>
      </c>
      <c r="AK127" s="17" t="s">
        <v>250</v>
      </c>
      <c r="AL127" s="628" t="s">
        <v>58</v>
      </c>
      <c r="AM127" s="18" t="s">
        <v>50</v>
      </c>
      <c r="AN127" s="18" t="s">
        <v>50</v>
      </c>
      <c r="AO127" s="200">
        <v>433644</v>
      </c>
      <c r="AP127" s="12" t="s">
        <v>3194</v>
      </c>
      <c r="AQ127" s="17" t="s">
        <v>3081</v>
      </c>
      <c r="AR127" s="12" t="s">
        <v>3194</v>
      </c>
      <c r="AS127" s="17" t="s">
        <v>3081</v>
      </c>
      <c r="AT127" s="12"/>
      <c r="AU127" s="360"/>
      <c r="AV127" s="651"/>
      <c r="AW127" s="651"/>
      <c r="AX127" s="651"/>
    </row>
    <row r="128" spans="1:50" ht="25.5" customHeight="1">
      <c r="A128" s="356">
        <v>55</v>
      </c>
      <c r="B128" s="299" t="s">
        <v>254</v>
      </c>
      <c r="C128" s="12" t="s">
        <v>3154</v>
      </c>
      <c r="D128" s="20" t="s">
        <v>2371</v>
      </c>
      <c r="E128" s="189" t="s">
        <v>3344</v>
      </c>
      <c r="F128" s="17">
        <v>65</v>
      </c>
      <c r="G128" s="13" t="s">
        <v>50</v>
      </c>
      <c r="H128" s="12" t="s">
        <v>50</v>
      </c>
      <c r="I128" s="17">
        <v>2544</v>
      </c>
      <c r="J128" s="17" t="s">
        <v>257</v>
      </c>
      <c r="K128" s="18">
        <v>2006</v>
      </c>
      <c r="L128" s="17">
        <v>3</v>
      </c>
      <c r="M128" s="17" t="s">
        <v>50</v>
      </c>
      <c r="N128" s="17">
        <v>575</v>
      </c>
      <c r="O128" s="649">
        <f>N128/V128</f>
        <v>12.777777777777779</v>
      </c>
      <c r="P128" s="408">
        <v>577</v>
      </c>
      <c r="Q128" s="649">
        <f>P128/V128</f>
        <v>12.822222222222223</v>
      </c>
      <c r="R128" s="17" t="s">
        <v>50</v>
      </c>
      <c r="S128" s="202" t="s">
        <v>50</v>
      </c>
      <c r="T128" s="408">
        <v>623</v>
      </c>
      <c r="U128" s="649">
        <f>T128/V128</f>
        <v>13.844444444444445</v>
      </c>
      <c r="V128" s="12">
        <v>45</v>
      </c>
      <c r="W128" s="401"/>
      <c r="X128" s="189" t="s">
        <v>54</v>
      </c>
      <c r="Y128" s="193" t="s">
        <v>54</v>
      </c>
      <c r="Z128" s="17" t="s">
        <v>51</v>
      </c>
      <c r="AA128" s="17" t="s">
        <v>51</v>
      </c>
      <c r="AB128" s="17" t="s">
        <v>53</v>
      </c>
      <c r="AC128" s="17" t="s">
        <v>50</v>
      </c>
      <c r="AD128" s="620" t="s">
        <v>3226</v>
      </c>
      <c r="AE128" s="18"/>
      <c r="AF128" s="17" t="s">
        <v>50</v>
      </c>
      <c r="AG128" s="12"/>
      <c r="AH128" s="193">
        <v>2019</v>
      </c>
      <c r="AI128" s="17">
        <v>2019</v>
      </c>
      <c r="AJ128" s="17" t="s">
        <v>255</v>
      </c>
      <c r="AK128" s="17" t="s">
        <v>256</v>
      </c>
      <c r="AL128" s="629" t="s">
        <v>27</v>
      </c>
      <c r="AM128" s="18" t="s">
        <v>50</v>
      </c>
      <c r="AN128" s="18" t="s">
        <v>50</v>
      </c>
      <c r="AO128" s="200">
        <v>230010003983</v>
      </c>
      <c r="AP128" s="12" t="s">
        <v>3064</v>
      </c>
      <c r="AQ128" s="17" t="s">
        <v>203</v>
      </c>
      <c r="AR128" s="12" t="s">
        <v>3064</v>
      </c>
      <c r="AS128" s="17" t="s">
        <v>203</v>
      </c>
      <c r="AT128" s="12"/>
      <c r="AU128" s="360"/>
      <c r="AV128" s="651"/>
      <c r="AW128" s="651"/>
      <c r="AX128" s="651"/>
    </row>
    <row r="129" spans="1:50" ht="15.75" customHeight="1">
      <c r="A129" s="724">
        <v>9</v>
      </c>
      <c r="B129" s="725" t="s">
        <v>3216</v>
      </c>
      <c r="C129" s="726" t="s">
        <v>3144</v>
      </c>
      <c r="D129" s="728" t="s">
        <v>93</v>
      </c>
      <c r="E129" s="12" t="s">
        <v>61</v>
      </c>
      <c r="F129" s="17">
        <v>42.5</v>
      </c>
      <c r="G129" s="13" t="s">
        <v>50</v>
      </c>
      <c r="H129" s="414" t="s">
        <v>51</v>
      </c>
      <c r="I129" s="17" t="s">
        <v>50</v>
      </c>
      <c r="J129" s="17" t="s">
        <v>49</v>
      </c>
      <c r="K129" s="730">
        <v>1998</v>
      </c>
      <c r="L129" s="17" t="s">
        <v>53</v>
      </c>
      <c r="M129" s="17" t="s">
        <v>50</v>
      </c>
      <c r="N129" s="17" t="s">
        <v>50</v>
      </c>
      <c r="O129" s="202" t="s">
        <v>50</v>
      </c>
      <c r="P129" s="408">
        <v>213</v>
      </c>
      <c r="Q129" s="202">
        <f>P129/V129</f>
        <v>5.0117647058823529</v>
      </c>
      <c r="R129" s="181" t="s">
        <v>50</v>
      </c>
      <c r="S129" s="202" t="s">
        <v>50</v>
      </c>
      <c r="T129" s="408">
        <v>215</v>
      </c>
      <c r="U129" s="202">
        <f>T129/V129</f>
        <v>5.0588235294117645</v>
      </c>
      <c r="V129" s="12">
        <v>42.5</v>
      </c>
      <c r="W129" s="401"/>
      <c r="X129" s="189" t="s">
        <v>54</v>
      </c>
      <c r="Y129" s="193" t="s">
        <v>53</v>
      </c>
      <c r="Z129" s="17" t="s">
        <v>50</v>
      </c>
      <c r="AA129" s="17" t="s">
        <v>50</v>
      </c>
      <c r="AB129" s="17" t="s">
        <v>53</v>
      </c>
      <c r="AC129" s="17" t="s">
        <v>50</v>
      </c>
      <c r="AD129" s="618" t="s">
        <v>3228</v>
      </c>
      <c r="AE129" s="18" t="s">
        <v>50</v>
      </c>
      <c r="AF129" s="12">
        <v>2019</v>
      </c>
      <c r="AG129" s="12" t="s">
        <v>3238</v>
      </c>
      <c r="AH129" s="398" t="s">
        <v>3170</v>
      </c>
      <c r="AI129" s="17" t="s">
        <v>3170</v>
      </c>
      <c r="AJ129" s="17" t="s">
        <v>94</v>
      </c>
      <c r="AK129" s="17" t="s">
        <v>95</v>
      </c>
      <c r="AL129" s="628" t="s">
        <v>58</v>
      </c>
      <c r="AM129" s="18" t="s">
        <v>50</v>
      </c>
      <c r="AN129" s="18" t="s">
        <v>50</v>
      </c>
      <c r="AO129" s="201" t="s">
        <v>92</v>
      </c>
      <c r="AP129" s="12" t="s">
        <v>3061</v>
      </c>
      <c r="AQ129" s="17" t="s">
        <v>88</v>
      </c>
      <c r="AR129" s="12" t="s">
        <v>3061</v>
      </c>
      <c r="AS129" s="17" t="s">
        <v>88</v>
      </c>
      <c r="AT129" s="12" t="s">
        <v>2293</v>
      </c>
      <c r="AU129" s="360"/>
      <c r="AV129" s="651"/>
      <c r="AW129" s="651"/>
      <c r="AX129" s="651"/>
    </row>
    <row r="130" spans="1:50" ht="25.5" customHeight="1">
      <c r="A130" s="356">
        <v>10</v>
      </c>
      <c r="B130" s="299" t="s">
        <v>96</v>
      </c>
      <c r="C130" s="12" t="s">
        <v>97</v>
      </c>
      <c r="D130" s="299" t="s">
        <v>2352</v>
      </c>
      <c r="E130" s="12" t="s">
        <v>61</v>
      </c>
      <c r="F130" s="17">
        <v>51</v>
      </c>
      <c r="G130" s="13" t="s">
        <v>50</v>
      </c>
      <c r="H130" s="414" t="s">
        <v>51</v>
      </c>
      <c r="I130" s="17" t="s">
        <v>50</v>
      </c>
      <c r="J130" s="17" t="s">
        <v>63</v>
      </c>
      <c r="K130" s="730">
        <v>2006</v>
      </c>
      <c r="L130" s="17" t="s">
        <v>53</v>
      </c>
      <c r="M130" s="17" t="s">
        <v>50</v>
      </c>
      <c r="N130" s="17" t="s">
        <v>50</v>
      </c>
      <c r="O130" s="202" t="s">
        <v>50</v>
      </c>
      <c r="P130" s="408" t="s">
        <v>50</v>
      </c>
      <c r="Q130" s="202" t="s">
        <v>50</v>
      </c>
      <c r="R130" s="181" t="s">
        <v>50</v>
      </c>
      <c r="S130" s="202" t="s">
        <v>50</v>
      </c>
      <c r="T130" s="408">
        <v>55</v>
      </c>
      <c r="U130" s="202">
        <f>T130/V130</f>
        <v>1.0784313725490196</v>
      </c>
      <c r="V130" s="12">
        <v>51</v>
      </c>
      <c r="W130" s="401"/>
      <c r="X130" s="189" t="s">
        <v>54</v>
      </c>
      <c r="Y130" s="193" t="s">
        <v>53</v>
      </c>
      <c r="Z130" s="17" t="s">
        <v>50</v>
      </c>
      <c r="AA130" s="17" t="s">
        <v>50</v>
      </c>
      <c r="AB130" s="17" t="s">
        <v>53</v>
      </c>
      <c r="AC130" s="17" t="s">
        <v>50</v>
      </c>
      <c r="AD130" s="618" t="s">
        <v>50</v>
      </c>
      <c r="AE130" s="18">
        <v>2016</v>
      </c>
      <c r="AF130" s="12" t="s">
        <v>50</v>
      </c>
      <c r="AG130" s="12" t="s">
        <v>3238</v>
      </c>
      <c r="AH130" s="398" t="s">
        <v>3171</v>
      </c>
      <c r="AI130" s="17" t="s">
        <v>3171</v>
      </c>
      <c r="AJ130" s="17" t="s">
        <v>98</v>
      </c>
      <c r="AK130" s="17" t="s">
        <v>99</v>
      </c>
      <c r="AL130" s="628" t="s">
        <v>58</v>
      </c>
      <c r="AM130" s="18" t="s">
        <v>50</v>
      </c>
      <c r="AN130" s="18" t="s">
        <v>50</v>
      </c>
      <c r="AO130" s="200">
        <v>410309</v>
      </c>
      <c r="AP130" s="12" t="s">
        <v>3061</v>
      </c>
      <c r="AQ130" s="17" t="s">
        <v>88</v>
      </c>
      <c r="AR130" s="12" t="s">
        <v>3061</v>
      </c>
      <c r="AS130" s="17" t="s">
        <v>88</v>
      </c>
      <c r="AT130" s="12" t="s">
        <v>2294</v>
      </c>
      <c r="AU130" s="360"/>
      <c r="AV130" s="651"/>
      <c r="AW130" s="651"/>
      <c r="AX130" s="651"/>
    </row>
    <row r="131" spans="1:50" ht="38.25" customHeight="1">
      <c r="A131" s="356">
        <v>108</v>
      </c>
      <c r="B131" s="366" t="s">
        <v>417</v>
      </c>
      <c r="C131" s="184" t="s">
        <v>3159</v>
      </c>
      <c r="D131" s="183" t="s">
        <v>2272</v>
      </c>
      <c r="E131" s="184" t="s">
        <v>3345</v>
      </c>
      <c r="F131" s="181">
        <v>35</v>
      </c>
      <c r="G131" s="367" t="s">
        <v>50</v>
      </c>
      <c r="H131" s="414" t="s">
        <v>51</v>
      </c>
      <c r="I131" s="17" t="s">
        <v>50</v>
      </c>
      <c r="J131" s="184" t="s">
        <v>2259</v>
      </c>
      <c r="K131" s="739">
        <v>1999</v>
      </c>
      <c r="L131" s="181">
        <v>2</v>
      </c>
      <c r="M131" s="181" t="s">
        <v>50</v>
      </c>
      <c r="N131" s="17" t="s">
        <v>50</v>
      </c>
      <c r="O131" s="202" t="s">
        <v>50</v>
      </c>
      <c r="P131" s="408">
        <v>426</v>
      </c>
      <c r="Q131" s="649">
        <f>P131/V131</f>
        <v>17.75</v>
      </c>
      <c r="R131" s="181" t="s">
        <v>50</v>
      </c>
      <c r="S131" s="202" t="s">
        <v>50</v>
      </c>
      <c r="T131" s="408">
        <v>415</v>
      </c>
      <c r="U131" s="649">
        <f>T131/V131</f>
        <v>17.291666666666668</v>
      </c>
      <c r="V131" s="184">
        <v>24</v>
      </c>
      <c r="W131" s="410"/>
      <c r="X131" s="658" t="s">
        <v>54</v>
      </c>
      <c r="Y131" s="193" t="s">
        <v>54</v>
      </c>
      <c r="Z131" s="17" t="s">
        <v>50</v>
      </c>
      <c r="AA131" s="17" t="s">
        <v>50</v>
      </c>
      <c r="AB131" s="181" t="s">
        <v>53</v>
      </c>
      <c r="AC131" s="181">
        <v>2019</v>
      </c>
      <c r="AD131" s="618" t="s">
        <v>50</v>
      </c>
      <c r="AE131" s="618" t="s">
        <v>50</v>
      </c>
      <c r="AF131" s="184" t="s">
        <v>50</v>
      </c>
      <c r="AG131" s="184" t="s">
        <v>2262</v>
      </c>
      <c r="AH131" s="193">
        <v>2020</v>
      </c>
      <c r="AI131" s="181">
        <v>2020</v>
      </c>
      <c r="AJ131" s="181" t="s">
        <v>2273</v>
      </c>
      <c r="AK131" s="181" t="s">
        <v>2274</v>
      </c>
      <c r="AL131" s="628" t="s">
        <v>27</v>
      </c>
      <c r="AM131" s="18" t="s">
        <v>50</v>
      </c>
      <c r="AN131" s="367" t="s">
        <v>2275</v>
      </c>
      <c r="AO131" s="200">
        <v>350000107680</v>
      </c>
      <c r="AP131" s="184" t="s">
        <v>3083</v>
      </c>
      <c r="AQ131" s="181" t="s">
        <v>2266</v>
      </c>
      <c r="AR131" s="184" t="s">
        <v>3083</v>
      </c>
      <c r="AS131" s="181" t="s">
        <v>2266</v>
      </c>
      <c r="AT131" s="184"/>
      <c r="AU131" s="360" t="s">
        <v>2163</v>
      </c>
      <c r="AV131" s="651"/>
      <c r="AW131" s="651"/>
      <c r="AX131" s="651"/>
    </row>
    <row r="132" spans="1:50" ht="38.25" customHeight="1">
      <c r="A132" s="356">
        <v>95</v>
      </c>
      <c r="B132" s="299" t="s">
        <v>371</v>
      </c>
      <c r="C132" s="12" t="s">
        <v>372</v>
      </c>
      <c r="D132" s="20" t="s">
        <v>373</v>
      </c>
      <c r="E132" s="12" t="s">
        <v>3346</v>
      </c>
      <c r="F132" s="17">
        <v>40</v>
      </c>
      <c r="G132" s="367" t="s">
        <v>50</v>
      </c>
      <c r="H132" s="184" t="s">
        <v>50</v>
      </c>
      <c r="I132" s="17" t="s">
        <v>50</v>
      </c>
      <c r="J132" s="12" t="s">
        <v>2259</v>
      </c>
      <c r="K132" s="18" t="s">
        <v>50</v>
      </c>
      <c r="L132" s="17">
        <v>2</v>
      </c>
      <c r="M132" s="181" t="s">
        <v>50</v>
      </c>
      <c r="N132" s="17" t="s">
        <v>50</v>
      </c>
      <c r="O132" s="202" t="s">
        <v>50</v>
      </c>
      <c r="P132" s="408">
        <v>745</v>
      </c>
      <c r="Q132" s="649">
        <f>P132/V132</f>
        <v>28.653846153846153</v>
      </c>
      <c r="R132" s="181" t="s">
        <v>50</v>
      </c>
      <c r="S132" s="202" t="s">
        <v>50</v>
      </c>
      <c r="T132" s="408"/>
      <c r="U132" s="202"/>
      <c r="V132" s="12">
        <v>26</v>
      </c>
      <c r="W132" s="401"/>
      <c r="X132" s="189" t="s">
        <v>54</v>
      </c>
      <c r="Y132" s="398" t="s">
        <v>50</v>
      </c>
      <c r="Z132" s="17" t="s">
        <v>50</v>
      </c>
      <c r="AA132" s="17" t="s">
        <v>50</v>
      </c>
      <c r="AB132" s="17" t="s">
        <v>50</v>
      </c>
      <c r="AC132" s="17" t="s">
        <v>50</v>
      </c>
      <c r="AD132" s="618" t="s">
        <v>3225</v>
      </c>
      <c r="AE132" s="18"/>
      <c r="AF132" s="184" t="s">
        <v>50</v>
      </c>
      <c r="AG132" s="12" t="s">
        <v>3239</v>
      </c>
      <c r="AH132" s="398" t="s">
        <v>50</v>
      </c>
      <c r="AI132" s="17" t="s">
        <v>50</v>
      </c>
      <c r="AJ132" s="17" t="s">
        <v>2267</v>
      </c>
      <c r="AK132" s="17" t="s">
        <v>2268</v>
      </c>
      <c r="AL132" s="628" t="s">
        <v>27</v>
      </c>
      <c r="AM132" s="18" t="s">
        <v>50</v>
      </c>
      <c r="AN132" s="18" t="s">
        <v>50</v>
      </c>
      <c r="AO132" s="200">
        <v>350000018750</v>
      </c>
      <c r="AP132" s="12" t="s">
        <v>3078</v>
      </c>
      <c r="AQ132" s="17" t="s">
        <v>3079</v>
      </c>
      <c r="AR132" s="12" t="s">
        <v>3078</v>
      </c>
      <c r="AS132" s="17" t="s">
        <v>3079</v>
      </c>
      <c r="AT132" s="12"/>
      <c r="AU132" s="360"/>
      <c r="AV132" s="651"/>
      <c r="AW132" s="651"/>
      <c r="AX132" s="651"/>
    </row>
    <row r="133" spans="1:50" ht="25.5" customHeight="1">
      <c r="A133" s="356">
        <v>107</v>
      </c>
      <c r="B133" s="299" t="s">
        <v>412</v>
      </c>
      <c r="C133" s="12" t="s">
        <v>413</v>
      </c>
      <c r="D133" s="20" t="s">
        <v>414</v>
      </c>
      <c r="E133" s="12" t="s">
        <v>3231</v>
      </c>
      <c r="F133" s="17">
        <v>52</v>
      </c>
      <c r="G133" s="367" t="s">
        <v>50</v>
      </c>
      <c r="H133" s="184" t="s">
        <v>50</v>
      </c>
      <c r="I133" s="17" t="s">
        <v>50</v>
      </c>
      <c r="J133" s="17" t="s">
        <v>50</v>
      </c>
      <c r="K133" s="730">
        <v>1999</v>
      </c>
      <c r="L133" s="181" t="s">
        <v>50</v>
      </c>
      <c r="M133" s="181" t="s">
        <v>50</v>
      </c>
      <c r="N133" s="17" t="s">
        <v>50</v>
      </c>
      <c r="O133" s="202" t="s">
        <v>50</v>
      </c>
      <c r="P133" s="408" t="s">
        <v>50</v>
      </c>
      <c r="Q133" s="202" t="s">
        <v>50</v>
      </c>
      <c r="R133" s="181" t="s">
        <v>50</v>
      </c>
      <c r="S133" s="202" t="s">
        <v>50</v>
      </c>
      <c r="T133" s="408"/>
      <c r="U133" s="202" t="e">
        <f>T133/V133</f>
        <v>#DIV/0!</v>
      </c>
      <c r="V133" s="12"/>
      <c r="W133" s="401"/>
      <c r="X133" s="189" t="s">
        <v>3286</v>
      </c>
      <c r="Y133" s="398" t="s">
        <v>50</v>
      </c>
      <c r="Z133" s="17" t="s">
        <v>50</v>
      </c>
      <c r="AA133" s="17" t="s">
        <v>50</v>
      </c>
      <c r="AB133" s="17" t="s">
        <v>50</v>
      </c>
      <c r="AC133" s="17" t="s">
        <v>50</v>
      </c>
      <c r="AD133" s="618" t="s">
        <v>50</v>
      </c>
      <c r="AE133" s="618" t="s">
        <v>50</v>
      </c>
      <c r="AF133" s="184" t="s">
        <v>50</v>
      </c>
      <c r="AG133" s="12" t="s">
        <v>50</v>
      </c>
      <c r="AH133" s="193">
        <v>2019</v>
      </c>
      <c r="AI133" s="17">
        <v>2019</v>
      </c>
      <c r="AJ133" s="17" t="s">
        <v>415</v>
      </c>
      <c r="AK133" s="17" t="s">
        <v>416</v>
      </c>
      <c r="AL133" s="628" t="s">
        <v>258</v>
      </c>
      <c r="AM133" s="18" t="s">
        <v>50</v>
      </c>
      <c r="AN133" s="18" t="s">
        <v>50</v>
      </c>
      <c r="AO133" s="200" t="s">
        <v>164</v>
      </c>
      <c r="AP133" s="12"/>
      <c r="AQ133" s="17"/>
      <c r="AR133" s="12"/>
      <c r="AS133" s="17"/>
      <c r="AT133" s="12"/>
      <c r="AU133" s="360"/>
      <c r="AV133" s="651"/>
      <c r="AW133" s="651"/>
      <c r="AX133" s="651"/>
    </row>
    <row r="134" spans="1:50" ht="25.5" customHeight="1">
      <c r="A134" s="356">
        <v>65</v>
      </c>
      <c r="B134" s="299" t="s">
        <v>2381</v>
      </c>
      <c r="C134" s="12" t="s">
        <v>3156</v>
      </c>
      <c r="D134" s="299" t="s">
        <v>2380</v>
      </c>
      <c r="E134" s="12" t="s">
        <v>3231</v>
      </c>
      <c r="F134" s="17">
        <v>63</v>
      </c>
      <c r="G134" s="13" t="s">
        <v>50</v>
      </c>
      <c r="H134" s="414" t="s">
        <v>51</v>
      </c>
      <c r="I134" s="17" t="s">
        <v>50</v>
      </c>
      <c r="J134" s="17" t="s">
        <v>49</v>
      </c>
      <c r="K134" s="730">
        <v>1990</v>
      </c>
      <c r="L134" s="17">
        <v>2</v>
      </c>
      <c r="M134" s="17" t="s">
        <v>50</v>
      </c>
      <c r="N134" s="17">
        <v>20</v>
      </c>
      <c r="O134" s="202">
        <f>N134/V134</f>
        <v>0.31746031746031744</v>
      </c>
      <c r="P134" s="408" t="s">
        <v>50</v>
      </c>
      <c r="Q134" s="202" t="s">
        <v>50</v>
      </c>
      <c r="R134" s="17" t="s">
        <v>50</v>
      </c>
      <c r="S134" s="202" t="s">
        <v>50</v>
      </c>
      <c r="T134" s="408"/>
      <c r="U134" s="202"/>
      <c r="V134" s="12">
        <v>63</v>
      </c>
      <c r="W134" s="401"/>
      <c r="X134" s="189" t="s">
        <v>53</v>
      </c>
      <c r="Y134" s="193" t="s">
        <v>54</v>
      </c>
      <c r="Z134" s="193" t="s">
        <v>54</v>
      </c>
      <c r="AA134" s="17" t="s">
        <v>50</v>
      </c>
      <c r="AB134" s="17" t="s">
        <v>150</v>
      </c>
      <c r="AC134" s="17">
        <v>2019</v>
      </c>
      <c r="AD134" s="618" t="s">
        <v>50</v>
      </c>
      <c r="AE134" s="18" t="s">
        <v>50</v>
      </c>
      <c r="AF134" s="12" t="s">
        <v>50</v>
      </c>
      <c r="AG134" s="12" t="s">
        <v>69</v>
      </c>
      <c r="AH134" s="193" t="s">
        <v>259</v>
      </c>
      <c r="AI134" s="17" t="s">
        <v>259</v>
      </c>
      <c r="AJ134" s="17" t="s">
        <v>263</v>
      </c>
      <c r="AK134" s="17" t="s">
        <v>264</v>
      </c>
      <c r="AL134" s="628" t="s">
        <v>27</v>
      </c>
      <c r="AM134" s="18" t="s">
        <v>54</v>
      </c>
      <c r="AN134" s="18" t="s">
        <v>50</v>
      </c>
      <c r="AO134" s="200">
        <v>350000107800</v>
      </c>
      <c r="AP134" s="12" t="s">
        <v>3078</v>
      </c>
      <c r="AQ134" s="17" t="s">
        <v>3079</v>
      </c>
      <c r="AR134" s="12" t="s">
        <v>3078</v>
      </c>
      <c r="AS134" s="17" t="s">
        <v>3079</v>
      </c>
      <c r="AT134" s="12" t="s">
        <v>53</v>
      </c>
      <c r="AU134" s="360"/>
      <c r="AV134" s="651"/>
      <c r="AW134" s="651"/>
      <c r="AX134" s="651"/>
    </row>
    <row r="135" spans="1:50" ht="63.75" customHeight="1">
      <c r="A135" s="356">
        <v>20</v>
      </c>
      <c r="B135" s="299" t="s">
        <v>130</v>
      </c>
      <c r="C135" s="12" t="s">
        <v>3144</v>
      </c>
      <c r="D135" s="299" t="s">
        <v>2361</v>
      </c>
      <c r="E135" s="12" t="s">
        <v>61</v>
      </c>
      <c r="F135" s="17">
        <v>62.5</v>
      </c>
      <c r="G135" s="13" t="s">
        <v>105</v>
      </c>
      <c r="H135" s="414" t="s">
        <v>51</v>
      </c>
      <c r="I135" s="17">
        <v>35000</v>
      </c>
      <c r="J135" s="17" t="s">
        <v>49</v>
      </c>
      <c r="K135" s="730">
        <v>1998</v>
      </c>
      <c r="L135" s="17" t="s">
        <v>53</v>
      </c>
      <c r="M135" s="17" t="s">
        <v>53</v>
      </c>
      <c r="N135" s="17" t="s">
        <v>50</v>
      </c>
      <c r="O135" s="202" t="s">
        <v>50</v>
      </c>
      <c r="P135" s="408" t="s">
        <v>50</v>
      </c>
      <c r="Q135" s="202" t="s">
        <v>50</v>
      </c>
      <c r="R135" s="12">
        <v>271</v>
      </c>
      <c r="S135" s="202">
        <f>R135/V135</f>
        <v>4.370967741935484</v>
      </c>
      <c r="T135" s="408">
        <v>333</v>
      </c>
      <c r="U135" s="202">
        <f t="shared" ref="U135:U146" si="8">T135/V135</f>
        <v>5.370967741935484</v>
      </c>
      <c r="V135" s="12">
        <v>62</v>
      </c>
      <c r="W135" s="401"/>
      <c r="X135" s="189" t="s">
        <v>54</v>
      </c>
      <c r="Y135" s="193" t="s">
        <v>54</v>
      </c>
      <c r="Z135" s="17" t="s">
        <v>54</v>
      </c>
      <c r="AA135" s="17" t="s">
        <v>53</v>
      </c>
      <c r="AB135" s="17" t="s">
        <v>53</v>
      </c>
      <c r="AC135" s="12">
        <v>2019</v>
      </c>
      <c r="AD135" s="193">
        <v>2019</v>
      </c>
      <c r="AE135" s="18">
        <v>2019</v>
      </c>
      <c r="AF135" s="17">
        <v>2019</v>
      </c>
      <c r="AG135" s="12" t="s">
        <v>494</v>
      </c>
      <c r="AH135" s="193">
        <v>2017</v>
      </c>
      <c r="AI135" s="17">
        <v>2017</v>
      </c>
      <c r="AJ135" s="17" t="s">
        <v>131</v>
      </c>
      <c r="AK135" s="17" t="s">
        <v>132</v>
      </c>
      <c r="AL135" s="628" t="s">
        <v>27</v>
      </c>
      <c r="AM135" s="13" t="s">
        <v>3305</v>
      </c>
      <c r="AN135" s="13" t="s">
        <v>3306</v>
      </c>
      <c r="AO135" s="200">
        <v>350000107620</v>
      </c>
      <c r="AP135" s="12" t="s">
        <v>3073</v>
      </c>
      <c r="AQ135" s="17" t="s">
        <v>123</v>
      </c>
      <c r="AR135" s="12" t="s">
        <v>3073</v>
      </c>
      <c r="AS135" s="17" t="s">
        <v>123</v>
      </c>
      <c r="AT135" s="12" t="s">
        <v>53</v>
      </c>
      <c r="AU135" s="360"/>
      <c r="AV135" s="651"/>
      <c r="AW135" s="651"/>
      <c r="AX135" s="651"/>
    </row>
    <row r="136" spans="1:50" ht="12.75" customHeight="1">
      <c r="A136" s="356">
        <v>21</v>
      </c>
      <c r="B136" s="299" t="s">
        <v>133</v>
      </c>
      <c r="C136" s="12" t="s">
        <v>3144</v>
      </c>
      <c r="D136" s="299" t="s">
        <v>2362</v>
      </c>
      <c r="E136" s="12" t="s">
        <v>3231</v>
      </c>
      <c r="F136" s="17">
        <v>42.5</v>
      </c>
      <c r="G136" s="12" t="s">
        <v>105</v>
      </c>
      <c r="H136" s="418" t="s">
        <v>3286</v>
      </c>
      <c r="I136" s="17" t="s">
        <v>3286</v>
      </c>
      <c r="J136" s="17" t="s">
        <v>49</v>
      </c>
      <c r="K136" s="18">
        <v>1988</v>
      </c>
      <c r="L136" s="17" t="s">
        <v>50</v>
      </c>
      <c r="M136" s="17" t="s">
        <v>50</v>
      </c>
      <c r="N136" s="17">
        <v>251</v>
      </c>
      <c r="O136" s="202">
        <f>N136/V136</f>
        <v>5.9058823529411768</v>
      </c>
      <c r="P136" s="408" t="s">
        <v>50</v>
      </c>
      <c r="Q136" s="202" t="s">
        <v>50</v>
      </c>
      <c r="R136" s="17" t="s">
        <v>50</v>
      </c>
      <c r="S136" s="202" t="s">
        <v>50</v>
      </c>
      <c r="T136" s="408">
        <v>147</v>
      </c>
      <c r="U136" s="202">
        <f t="shared" si="8"/>
        <v>3.4588235294117649</v>
      </c>
      <c r="V136" s="12">
        <v>42.5</v>
      </c>
      <c r="W136" s="401"/>
      <c r="X136" s="189" t="s">
        <v>54</v>
      </c>
      <c r="Y136" s="193" t="s">
        <v>54</v>
      </c>
      <c r="Z136" s="17" t="s">
        <v>54</v>
      </c>
      <c r="AA136" s="17" t="s">
        <v>54</v>
      </c>
      <c r="AB136" s="17" t="s">
        <v>53</v>
      </c>
      <c r="AC136" s="17">
        <v>2021</v>
      </c>
      <c r="AD136" s="618">
        <v>2020</v>
      </c>
      <c r="AE136" s="18">
        <v>2020</v>
      </c>
      <c r="AF136" s="17" t="s">
        <v>50</v>
      </c>
      <c r="AG136" s="12" t="s">
        <v>50</v>
      </c>
      <c r="AH136" s="398" t="s">
        <v>50</v>
      </c>
      <c r="AI136" s="17" t="s">
        <v>50</v>
      </c>
      <c r="AJ136" s="17" t="s">
        <v>134</v>
      </c>
      <c r="AK136" s="17" t="s">
        <v>135</v>
      </c>
      <c r="AL136" s="628" t="s">
        <v>58</v>
      </c>
      <c r="AM136" s="18" t="s">
        <v>3286</v>
      </c>
      <c r="AN136" s="18" t="s">
        <v>2282</v>
      </c>
      <c r="AO136" s="201" t="s">
        <v>92</v>
      </c>
      <c r="AP136" s="12" t="s">
        <v>3067</v>
      </c>
      <c r="AQ136" s="17" t="s">
        <v>136</v>
      </c>
      <c r="AR136" s="12" t="s">
        <v>3067</v>
      </c>
      <c r="AS136" s="17" t="s">
        <v>136</v>
      </c>
      <c r="AT136" s="12" t="s">
        <v>2304</v>
      </c>
      <c r="AU136" s="360"/>
      <c r="AV136" s="651"/>
      <c r="AW136" s="651"/>
      <c r="AX136" s="651"/>
    </row>
    <row r="137" spans="1:50" ht="25.5" customHeight="1">
      <c r="A137" s="356">
        <v>23</v>
      </c>
      <c r="B137" s="299" t="s">
        <v>140</v>
      </c>
      <c r="C137" s="12" t="s">
        <v>3145</v>
      </c>
      <c r="D137" s="299" t="s">
        <v>2364</v>
      </c>
      <c r="E137" s="12" t="s">
        <v>61</v>
      </c>
      <c r="F137" s="17">
        <v>62.5</v>
      </c>
      <c r="G137" s="12" t="s">
        <v>105</v>
      </c>
      <c r="H137" s="418" t="s">
        <v>3286</v>
      </c>
      <c r="I137" s="186">
        <v>35000</v>
      </c>
      <c r="J137" s="17" t="s">
        <v>49</v>
      </c>
      <c r="K137" s="18">
        <v>1998</v>
      </c>
      <c r="L137" s="17" t="s">
        <v>53</v>
      </c>
      <c r="M137" s="17" t="s">
        <v>50</v>
      </c>
      <c r="N137" s="17">
        <v>45</v>
      </c>
      <c r="O137" s="202" t="s">
        <v>3217</v>
      </c>
      <c r="P137" s="408" t="s">
        <v>50</v>
      </c>
      <c r="Q137" s="202" t="s">
        <v>50</v>
      </c>
      <c r="R137" s="17">
        <v>65</v>
      </c>
      <c r="S137" s="202">
        <f>R137/V137</f>
        <v>1.04</v>
      </c>
      <c r="T137" s="408">
        <v>102</v>
      </c>
      <c r="U137" s="202">
        <f t="shared" si="8"/>
        <v>1.6319999999999999</v>
      </c>
      <c r="V137" s="12">
        <v>62.5</v>
      </c>
      <c r="W137" s="401" t="s">
        <v>3182</v>
      </c>
      <c r="X137" s="189" t="s">
        <v>54</v>
      </c>
      <c r="Y137" s="193" t="s">
        <v>54</v>
      </c>
      <c r="Z137" s="17" t="s">
        <v>54</v>
      </c>
      <c r="AA137" s="17" t="s">
        <v>54</v>
      </c>
      <c r="AB137" s="17" t="s">
        <v>53</v>
      </c>
      <c r="AC137" s="17">
        <v>2021</v>
      </c>
      <c r="AD137" s="618">
        <v>2020</v>
      </c>
      <c r="AE137" s="18">
        <v>2021</v>
      </c>
      <c r="AF137" s="17" t="s">
        <v>50</v>
      </c>
      <c r="AG137" s="12" t="s">
        <v>50</v>
      </c>
      <c r="AH137" s="398" t="s">
        <v>50</v>
      </c>
      <c r="AI137" s="17" t="s">
        <v>50</v>
      </c>
      <c r="AJ137" s="17" t="s">
        <v>141</v>
      </c>
      <c r="AK137" s="17" t="s">
        <v>142</v>
      </c>
      <c r="AL137" s="628" t="s">
        <v>58</v>
      </c>
      <c r="AM137" s="18" t="s">
        <v>3286</v>
      </c>
      <c r="AN137" s="18" t="s">
        <v>2282</v>
      </c>
      <c r="AO137" s="201" t="s">
        <v>92</v>
      </c>
      <c r="AP137" s="12" t="s">
        <v>3067</v>
      </c>
      <c r="AQ137" s="17" t="s">
        <v>136</v>
      </c>
      <c r="AR137" s="12" t="s">
        <v>3067</v>
      </c>
      <c r="AS137" s="17" t="s">
        <v>136</v>
      </c>
      <c r="AT137" s="12" t="s">
        <v>1144</v>
      </c>
      <c r="AU137" s="360"/>
      <c r="AV137" s="651"/>
      <c r="AW137" s="651"/>
      <c r="AX137" s="651"/>
    </row>
    <row r="138" spans="1:50" ht="25.5" customHeight="1">
      <c r="A138" s="356">
        <v>24</v>
      </c>
      <c r="B138" s="299" t="s">
        <v>143</v>
      </c>
      <c r="C138" s="12" t="s">
        <v>3145</v>
      </c>
      <c r="D138" s="299" t="s">
        <v>2365</v>
      </c>
      <c r="E138" s="12" t="s">
        <v>103</v>
      </c>
      <c r="F138" s="17">
        <v>40</v>
      </c>
      <c r="G138" s="13" t="s">
        <v>3286</v>
      </c>
      <c r="H138" s="418" t="s">
        <v>3286</v>
      </c>
      <c r="I138" s="186">
        <v>20000</v>
      </c>
      <c r="J138" s="17" t="s">
        <v>49</v>
      </c>
      <c r="K138" s="18">
        <v>1998</v>
      </c>
      <c r="L138" s="17">
        <v>1</v>
      </c>
      <c r="M138" s="17" t="s">
        <v>50</v>
      </c>
      <c r="N138" s="17">
        <v>242</v>
      </c>
      <c r="O138" s="202">
        <f>N138/V138</f>
        <v>6.05</v>
      </c>
      <c r="P138" s="408" t="s">
        <v>50</v>
      </c>
      <c r="Q138" s="202" t="s">
        <v>50</v>
      </c>
      <c r="R138" s="17">
        <v>279</v>
      </c>
      <c r="S138" s="202">
        <f>R138/V138</f>
        <v>6.9749999999999996</v>
      </c>
      <c r="T138" s="408">
        <v>253</v>
      </c>
      <c r="U138" s="202">
        <f t="shared" si="8"/>
        <v>6.3250000000000002</v>
      </c>
      <c r="V138" s="12">
        <v>40</v>
      </c>
      <c r="W138" s="401"/>
      <c r="X138" s="189" t="s">
        <v>54</v>
      </c>
      <c r="Y138" s="193" t="s">
        <v>54</v>
      </c>
      <c r="Z138" s="17" t="s">
        <v>54</v>
      </c>
      <c r="AA138" s="17" t="s">
        <v>54</v>
      </c>
      <c r="AB138" s="17" t="s">
        <v>53</v>
      </c>
      <c r="AC138" s="17">
        <v>2021</v>
      </c>
      <c r="AD138" s="618">
        <v>2020</v>
      </c>
      <c r="AE138" s="18">
        <v>2021</v>
      </c>
      <c r="AF138" s="17" t="s">
        <v>50</v>
      </c>
      <c r="AG138" s="12" t="s">
        <v>50</v>
      </c>
      <c r="AH138" s="398" t="s">
        <v>50</v>
      </c>
      <c r="AI138" s="17" t="s">
        <v>50</v>
      </c>
      <c r="AJ138" s="17" t="s">
        <v>144</v>
      </c>
      <c r="AK138" s="17" t="s">
        <v>145</v>
      </c>
      <c r="AL138" s="628" t="s">
        <v>27</v>
      </c>
      <c r="AM138" s="18" t="s">
        <v>3286</v>
      </c>
      <c r="AN138" s="18" t="s">
        <v>3315</v>
      </c>
      <c r="AO138" s="200">
        <v>350000107630</v>
      </c>
      <c r="AP138" s="12" t="s">
        <v>3067</v>
      </c>
      <c r="AQ138" s="17" t="s">
        <v>136</v>
      </c>
      <c r="AR138" s="12" t="s">
        <v>3067</v>
      </c>
      <c r="AS138" s="17" t="s">
        <v>136</v>
      </c>
      <c r="AT138" s="12" t="s">
        <v>1144</v>
      </c>
      <c r="AU138" s="360"/>
      <c r="AV138" s="651"/>
      <c r="AW138" s="651"/>
      <c r="AX138" s="651"/>
    </row>
    <row r="139" spans="1:50" ht="12.75" customHeight="1">
      <c r="A139" s="356">
        <v>26</v>
      </c>
      <c r="B139" s="299" t="s">
        <v>154</v>
      </c>
      <c r="C139" s="12" t="s">
        <v>3145</v>
      </c>
      <c r="D139" s="20" t="s">
        <v>2367</v>
      </c>
      <c r="E139" s="12" t="s">
        <v>2297</v>
      </c>
      <c r="F139" s="17">
        <v>40</v>
      </c>
      <c r="G139" s="13" t="s">
        <v>50</v>
      </c>
      <c r="H139" s="414" t="s">
        <v>51</v>
      </c>
      <c r="I139" s="17" t="s">
        <v>50</v>
      </c>
      <c r="J139" s="12" t="s">
        <v>149</v>
      </c>
      <c r="K139" s="18">
        <v>1999</v>
      </c>
      <c r="L139" s="17" t="s">
        <v>53</v>
      </c>
      <c r="M139" s="17" t="s">
        <v>50</v>
      </c>
      <c r="N139" s="17">
        <v>331</v>
      </c>
      <c r="O139" s="202">
        <f>N139/V139</f>
        <v>8.2750000000000004</v>
      </c>
      <c r="P139" s="408" t="s">
        <v>50</v>
      </c>
      <c r="Q139" s="202" t="s">
        <v>50</v>
      </c>
      <c r="R139" s="17">
        <v>294</v>
      </c>
      <c r="S139" s="202">
        <f>R139/V139</f>
        <v>7.35</v>
      </c>
      <c r="T139" s="408">
        <v>291</v>
      </c>
      <c r="U139" s="202">
        <f t="shared" si="8"/>
        <v>7.2750000000000004</v>
      </c>
      <c r="V139" s="12">
        <v>40</v>
      </c>
      <c r="W139" s="401"/>
      <c r="X139" s="189" t="s">
        <v>54</v>
      </c>
      <c r="Y139" s="398" t="s">
        <v>54</v>
      </c>
      <c r="Z139" s="17" t="s">
        <v>51</v>
      </c>
      <c r="AA139" s="17" t="s">
        <v>51</v>
      </c>
      <c r="AB139" s="17" t="s">
        <v>150</v>
      </c>
      <c r="AC139" s="17">
        <v>2016</v>
      </c>
      <c r="AD139" s="618" t="s">
        <v>50</v>
      </c>
      <c r="AE139" s="18" t="s">
        <v>50</v>
      </c>
      <c r="AF139" s="17" t="s">
        <v>50</v>
      </c>
      <c r="AG139" s="12" t="s">
        <v>50</v>
      </c>
      <c r="AH139" s="398" t="s">
        <v>50</v>
      </c>
      <c r="AI139" s="17" t="s">
        <v>50</v>
      </c>
      <c r="AJ139" s="17" t="s">
        <v>155</v>
      </c>
      <c r="AK139" s="17" t="s">
        <v>156</v>
      </c>
      <c r="AL139" s="628" t="s">
        <v>27</v>
      </c>
      <c r="AM139" s="18" t="s">
        <v>50</v>
      </c>
      <c r="AN139" s="18" t="s">
        <v>50</v>
      </c>
      <c r="AO139" s="200">
        <v>350000100010</v>
      </c>
      <c r="AP139" s="12" t="s">
        <v>3074</v>
      </c>
      <c r="AQ139" s="17" t="s">
        <v>151</v>
      </c>
      <c r="AR139" s="12" t="s">
        <v>152</v>
      </c>
      <c r="AS139" s="17" t="s">
        <v>153</v>
      </c>
      <c r="AT139" s="12"/>
      <c r="AU139" s="360"/>
      <c r="AV139" s="651"/>
      <c r="AW139" s="651"/>
      <c r="AX139" s="651"/>
    </row>
    <row r="140" spans="1:50" ht="12.75" customHeight="1">
      <c r="A140" s="356">
        <v>27</v>
      </c>
      <c r="B140" s="299" t="s">
        <v>157</v>
      </c>
      <c r="C140" s="12" t="s">
        <v>3146</v>
      </c>
      <c r="D140" s="20" t="s">
        <v>2368</v>
      </c>
      <c r="E140" s="12" t="s">
        <v>2297</v>
      </c>
      <c r="F140" s="17">
        <v>40</v>
      </c>
      <c r="G140" s="13" t="s">
        <v>50</v>
      </c>
      <c r="H140" s="414" t="s">
        <v>51</v>
      </c>
      <c r="I140" s="17" t="s">
        <v>50</v>
      </c>
      <c r="J140" s="12" t="s">
        <v>149</v>
      </c>
      <c r="K140" s="18">
        <v>1999</v>
      </c>
      <c r="L140" s="17" t="s">
        <v>53</v>
      </c>
      <c r="M140" s="17" t="s">
        <v>50</v>
      </c>
      <c r="N140" s="17">
        <v>33</v>
      </c>
      <c r="O140" s="202" t="s">
        <v>3217</v>
      </c>
      <c r="P140" s="408" t="s">
        <v>50</v>
      </c>
      <c r="Q140" s="202" t="s">
        <v>50</v>
      </c>
      <c r="R140" s="17">
        <v>79</v>
      </c>
      <c r="S140" s="202">
        <f>R140/V140</f>
        <v>1.9750000000000001</v>
      </c>
      <c r="T140" s="408">
        <v>52</v>
      </c>
      <c r="U140" s="202">
        <f t="shared" si="8"/>
        <v>1.3</v>
      </c>
      <c r="V140" s="12">
        <v>40</v>
      </c>
      <c r="W140" s="401" t="s">
        <v>3183</v>
      </c>
      <c r="X140" s="189" t="s">
        <v>54</v>
      </c>
      <c r="Y140" s="398" t="s">
        <v>54</v>
      </c>
      <c r="Z140" s="17" t="s">
        <v>51</v>
      </c>
      <c r="AA140" s="17" t="s">
        <v>51</v>
      </c>
      <c r="AB140" s="180" t="s">
        <v>55</v>
      </c>
      <c r="AC140" s="17">
        <v>2016</v>
      </c>
      <c r="AD140" s="618" t="s">
        <v>50</v>
      </c>
      <c r="AE140" s="18" t="s">
        <v>3224</v>
      </c>
      <c r="AF140" s="17" t="s">
        <v>50</v>
      </c>
      <c r="AG140" s="12" t="s">
        <v>50</v>
      </c>
      <c r="AH140" s="398" t="s">
        <v>50</v>
      </c>
      <c r="AI140" s="17" t="s">
        <v>50</v>
      </c>
      <c r="AJ140" s="17" t="s">
        <v>158</v>
      </c>
      <c r="AK140" s="17" t="s">
        <v>159</v>
      </c>
      <c r="AL140" s="628" t="s">
        <v>27</v>
      </c>
      <c r="AM140" s="18" t="s">
        <v>50</v>
      </c>
      <c r="AN140" s="18" t="s">
        <v>50</v>
      </c>
      <c r="AO140" s="200">
        <v>350000100020</v>
      </c>
      <c r="AP140" s="12" t="s">
        <v>3074</v>
      </c>
      <c r="AQ140" s="17" t="s">
        <v>151</v>
      </c>
      <c r="AR140" s="12" t="s">
        <v>152</v>
      </c>
      <c r="AS140" s="17" t="s">
        <v>153</v>
      </c>
      <c r="AT140" s="12"/>
      <c r="AU140" s="360"/>
      <c r="AV140" s="651"/>
      <c r="AW140" s="651"/>
      <c r="AX140" s="651"/>
    </row>
    <row r="141" spans="1:50" ht="12.75" customHeight="1">
      <c r="A141" s="356">
        <v>11</v>
      </c>
      <c r="B141" s="299" t="s">
        <v>100</v>
      </c>
      <c r="C141" s="12" t="s">
        <v>3144</v>
      </c>
      <c r="D141" s="299" t="s">
        <v>2353</v>
      </c>
      <c r="E141" s="12" t="s">
        <v>2297</v>
      </c>
      <c r="F141" s="17">
        <v>32</v>
      </c>
      <c r="G141" s="13" t="s">
        <v>50</v>
      </c>
      <c r="H141" s="414" t="s">
        <v>51</v>
      </c>
      <c r="I141" s="17" t="s">
        <v>50</v>
      </c>
      <c r="J141" s="17" t="s">
        <v>49</v>
      </c>
      <c r="K141" s="730">
        <v>1998</v>
      </c>
      <c r="L141" s="17">
        <v>1</v>
      </c>
      <c r="M141" s="17" t="s">
        <v>50</v>
      </c>
      <c r="N141" s="17" t="s">
        <v>50</v>
      </c>
      <c r="O141" s="202" t="s">
        <v>50</v>
      </c>
      <c r="P141" s="408">
        <v>246</v>
      </c>
      <c r="Q141" s="202">
        <f>P141/V141</f>
        <v>7.6875</v>
      </c>
      <c r="R141" s="17" t="s">
        <v>50</v>
      </c>
      <c r="S141" s="202" t="s">
        <v>50</v>
      </c>
      <c r="T141" s="408">
        <v>244</v>
      </c>
      <c r="U141" s="202">
        <f t="shared" si="8"/>
        <v>7.625</v>
      </c>
      <c r="V141" s="12">
        <v>32</v>
      </c>
      <c r="W141" s="401"/>
      <c r="X141" s="189" t="s">
        <v>54</v>
      </c>
      <c r="Y141" s="193" t="s">
        <v>53</v>
      </c>
      <c r="Z141" s="17" t="s">
        <v>50</v>
      </c>
      <c r="AA141" s="17" t="s">
        <v>50</v>
      </c>
      <c r="AB141" s="17" t="s">
        <v>53</v>
      </c>
      <c r="AC141" s="17" t="s">
        <v>50</v>
      </c>
      <c r="AD141" s="195">
        <v>2019</v>
      </c>
      <c r="AE141" s="18">
        <v>2019</v>
      </c>
      <c r="AF141" s="12" t="s">
        <v>50</v>
      </c>
      <c r="AG141" s="12" t="s">
        <v>104</v>
      </c>
      <c r="AH141" s="398" t="s">
        <v>50</v>
      </c>
      <c r="AI141" s="17" t="s">
        <v>50</v>
      </c>
      <c r="AJ141" s="17" t="s">
        <v>101</v>
      </c>
      <c r="AK141" s="17" t="s">
        <v>102</v>
      </c>
      <c r="AL141" s="628" t="s">
        <v>27</v>
      </c>
      <c r="AM141" s="18" t="s">
        <v>50</v>
      </c>
      <c r="AN141" s="18" t="s">
        <v>50</v>
      </c>
      <c r="AO141" s="200">
        <v>350000107580</v>
      </c>
      <c r="AP141" s="12" t="s">
        <v>3061</v>
      </c>
      <c r="AQ141" s="17" t="s">
        <v>88</v>
      </c>
      <c r="AR141" s="12" t="s">
        <v>3061</v>
      </c>
      <c r="AS141" s="17" t="s">
        <v>88</v>
      </c>
      <c r="AT141" s="12"/>
      <c r="AU141" s="360"/>
      <c r="AV141" s="651"/>
      <c r="AW141" s="651"/>
      <c r="AX141" s="651"/>
    </row>
    <row r="142" spans="1:50" ht="12.75" customHeight="1">
      <c r="A142" s="356">
        <v>3</v>
      </c>
      <c r="B142" s="299" t="s">
        <v>70</v>
      </c>
      <c r="C142" s="12" t="s">
        <v>3143</v>
      </c>
      <c r="D142" s="299" t="s">
        <v>2346</v>
      </c>
      <c r="E142" s="12" t="s">
        <v>61</v>
      </c>
      <c r="F142" s="17">
        <v>40.5</v>
      </c>
      <c r="G142" s="13" t="s">
        <v>50</v>
      </c>
      <c r="H142" s="414" t="s">
        <v>51</v>
      </c>
      <c r="I142" s="17">
        <v>23838</v>
      </c>
      <c r="J142" s="17" t="s">
        <v>63</v>
      </c>
      <c r="K142" s="730">
        <v>2002</v>
      </c>
      <c r="L142" s="17" t="s">
        <v>53</v>
      </c>
      <c r="M142" s="17" t="s">
        <v>53</v>
      </c>
      <c r="N142" s="17" t="s">
        <v>50</v>
      </c>
      <c r="O142" s="202" t="s">
        <v>50</v>
      </c>
      <c r="P142" s="408" t="s">
        <v>50</v>
      </c>
      <c r="Q142" s="202" t="s">
        <v>50</v>
      </c>
      <c r="R142" s="17" t="s">
        <v>50</v>
      </c>
      <c r="S142" s="202" t="s">
        <v>50</v>
      </c>
      <c r="T142" s="408">
        <v>243</v>
      </c>
      <c r="U142" s="202">
        <f t="shared" si="8"/>
        <v>6</v>
      </c>
      <c r="V142" s="12">
        <v>40.5</v>
      </c>
      <c r="W142" s="401"/>
      <c r="X142" s="189" t="s">
        <v>54</v>
      </c>
      <c r="Y142" s="193" t="s">
        <v>54</v>
      </c>
      <c r="Z142" s="17" t="s">
        <v>54</v>
      </c>
      <c r="AA142" s="17" t="s">
        <v>54</v>
      </c>
      <c r="AB142" s="17" t="s">
        <v>53</v>
      </c>
      <c r="AC142" s="17">
        <v>2019</v>
      </c>
      <c r="AD142" s="618" t="s">
        <v>3292</v>
      </c>
      <c r="AE142" s="18" t="s">
        <v>2298</v>
      </c>
      <c r="AF142" s="12" t="s">
        <v>3292</v>
      </c>
      <c r="AG142" s="12" t="s">
        <v>494</v>
      </c>
      <c r="AH142" s="398" t="s">
        <v>50</v>
      </c>
      <c r="AI142" s="398" t="s">
        <v>50</v>
      </c>
      <c r="AJ142" s="17" t="s">
        <v>71</v>
      </c>
      <c r="AK142" s="17" t="s">
        <v>72</v>
      </c>
      <c r="AL142" s="628" t="s">
        <v>58</v>
      </c>
      <c r="AM142" s="18" t="s">
        <v>3286</v>
      </c>
      <c r="AN142" s="18" t="s">
        <v>3286</v>
      </c>
      <c r="AO142" s="200">
        <v>297964</v>
      </c>
      <c r="AP142" s="12" t="s">
        <v>3065</v>
      </c>
      <c r="AQ142" s="17" t="s">
        <v>68</v>
      </c>
      <c r="AR142" s="12" t="s">
        <v>3066</v>
      </c>
      <c r="AS142" s="17" t="s">
        <v>68</v>
      </c>
      <c r="AT142" s="12" t="s">
        <v>3296</v>
      </c>
      <c r="AU142" s="359"/>
      <c r="AV142" s="652"/>
      <c r="AW142" s="652"/>
      <c r="AX142" s="652"/>
    </row>
    <row r="143" spans="1:50" ht="38.25" customHeight="1">
      <c r="A143" s="356">
        <v>71</v>
      </c>
      <c r="B143" s="299" t="s">
        <v>282</v>
      </c>
      <c r="C143" s="12" t="s">
        <v>3146</v>
      </c>
      <c r="D143" s="20" t="s">
        <v>2384</v>
      </c>
      <c r="E143" s="12" t="s">
        <v>285</v>
      </c>
      <c r="F143" s="17">
        <v>35</v>
      </c>
      <c r="G143" s="13" t="s">
        <v>50</v>
      </c>
      <c r="H143" s="12" t="s">
        <v>50</v>
      </c>
      <c r="I143" s="17">
        <v>1309</v>
      </c>
      <c r="J143" s="17" t="s">
        <v>49</v>
      </c>
      <c r="K143" s="18" t="s">
        <v>50</v>
      </c>
      <c r="L143" s="17">
        <v>3</v>
      </c>
      <c r="M143" s="17" t="s">
        <v>50</v>
      </c>
      <c r="N143" s="17" t="s">
        <v>50</v>
      </c>
      <c r="O143" s="202" t="s">
        <v>50</v>
      </c>
      <c r="P143" s="408" t="s">
        <v>50</v>
      </c>
      <c r="Q143" s="202" t="s">
        <v>50</v>
      </c>
      <c r="R143" s="17">
        <v>105</v>
      </c>
      <c r="S143" s="202">
        <f>R143/V143</f>
        <v>4.375</v>
      </c>
      <c r="T143" s="408">
        <v>85</v>
      </c>
      <c r="U143" s="202">
        <f t="shared" si="8"/>
        <v>3.5416666666666665</v>
      </c>
      <c r="V143" s="12">
        <v>24</v>
      </c>
      <c r="W143" s="401" t="s">
        <v>2516</v>
      </c>
      <c r="X143" s="189" t="s">
        <v>54</v>
      </c>
      <c r="Y143" s="193" t="s">
        <v>54</v>
      </c>
      <c r="Z143" s="17" t="s">
        <v>53</v>
      </c>
      <c r="AA143" s="17" t="s">
        <v>53</v>
      </c>
      <c r="AB143" s="180" t="s">
        <v>55</v>
      </c>
      <c r="AC143" s="13" t="s">
        <v>50</v>
      </c>
      <c r="AD143" s="618" t="s">
        <v>50</v>
      </c>
      <c r="AE143" s="618" t="s">
        <v>50</v>
      </c>
      <c r="AF143" s="12" t="s">
        <v>50</v>
      </c>
      <c r="AG143" s="12" t="s">
        <v>50</v>
      </c>
      <c r="AH143" s="398" t="s">
        <v>50</v>
      </c>
      <c r="AI143" s="17" t="s">
        <v>50</v>
      </c>
      <c r="AJ143" s="17" t="s">
        <v>283</v>
      </c>
      <c r="AK143" s="17" t="s">
        <v>284</v>
      </c>
      <c r="AL143" s="628" t="s">
        <v>27</v>
      </c>
      <c r="AM143" s="18" t="s">
        <v>50</v>
      </c>
      <c r="AN143" s="18" t="s">
        <v>50</v>
      </c>
      <c r="AO143" s="200">
        <v>350000109700</v>
      </c>
      <c r="AP143" s="12" t="s">
        <v>3069</v>
      </c>
      <c r="AQ143" s="17" t="s">
        <v>163</v>
      </c>
      <c r="AR143" s="12" t="s">
        <v>3069</v>
      </c>
      <c r="AS143" s="17" t="s">
        <v>163</v>
      </c>
      <c r="AT143" s="12"/>
      <c r="AU143" s="360"/>
      <c r="AV143" s="652"/>
      <c r="AW143" s="652"/>
      <c r="AX143" s="652"/>
    </row>
    <row r="144" spans="1:50" ht="38.25" customHeight="1">
      <c r="A144" s="356">
        <v>29</v>
      </c>
      <c r="B144" s="299" t="s">
        <v>165</v>
      </c>
      <c r="C144" s="12" t="s">
        <v>3145</v>
      </c>
      <c r="D144" s="299" t="s">
        <v>2322</v>
      </c>
      <c r="E144" s="12" t="s">
        <v>3231</v>
      </c>
      <c r="F144" s="17">
        <v>74</v>
      </c>
      <c r="G144" s="13" t="s">
        <v>50</v>
      </c>
      <c r="H144" s="418" t="s">
        <v>50</v>
      </c>
      <c r="I144" s="17" t="s">
        <v>50</v>
      </c>
      <c r="J144" s="17" t="s">
        <v>50</v>
      </c>
      <c r="K144" s="730">
        <v>2001</v>
      </c>
      <c r="L144" s="17" t="s">
        <v>50</v>
      </c>
      <c r="M144" s="17" t="s">
        <v>50</v>
      </c>
      <c r="N144" s="17" t="s">
        <v>50</v>
      </c>
      <c r="O144" s="202" t="s">
        <v>50</v>
      </c>
      <c r="P144" s="408" t="s">
        <v>50</v>
      </c>
      <c r="Q144" s="202" t="s">
        <v>50</v>
      </c>
      <c r="R144" s="17" t="s">
        <v>50</v>
      </c>
      <c r="S144" s="202" t="s">
        <v>50</v>
      </c>
      <c r="T144" s="408"/>
      <c r="U144" s="202" t="e">
        <f t="shared" si="8"/>
        <v>#DIV/0!</v>
      </c>
      <c r="V144" s="12"/>
      <c r="W144" s="401"/>
      <c r="X144" s="189" t="s">
        <v>3286</v>
      </c>
      <c r="Y144" s="398" t="s">
        <v>50</v>
      </c>
      <c r="Z144" s="17" t="s">
        <v>50</v>
      </c>
      <c r="AA144" s="17" t="s">
        <v>50</v>
      </c>
      <c r="AB144" s="17" t="s">
        <v>50</v>
      </c>
      <c r="AC144" s="17"/>
      <c r="AD144" s="618" t="s">
        <v>50</v>
      </c>
      <c r="AE144" s="18" t="s">
        <v>50</v>
      </c>
      <c r="AF144" s="17" t="s">
        <v>50</v>
      </c>
      <c r="AG144" s="12" t="s">
        <v>50</v>
      </c>
      <c r="AH144" s="398" t="s">
        <v>50</v>
      </c>
      <c r="AI144" s="17" t="s">
        <v>50</v>
      </c>
      <c r="AJ144" s="17" t="s">
        <v>167</v>
      </c>
      <c r="AK144" s="17" t="s">
        <v>168</v>
      </c>
      <c r="AL144" s="628" t="s">
        <v>166</v>
      </c>
      <c r="AM144" s="18" t="s">
        <v>50</v>
      </c>
      <c r="AN144" s="18" t="s">
        <v>50</v>
      </c>
      <c r="AO144" s="200" t="s">
        <v>164</v>
      </c>
      <c r="AP144" s="12"/>
      <c r="AQ144" s="17"/>
      <c r="AR144" s="12"/>
      <c r="AS144" s="17"/>
      <c r="AT144" s="12"/>
      <c r="AU144" s="360"/>
      <c r="AV144" s="651"/>
      <c r="AW144" s="651"/>
      <c r="AX144" s="651"/>
    </row>
    <row r="145" spans="1:50" s="185" customFormat="1" ht="38.25" customHeight="1">
      <c r="A145" s="356">
        <v>30</v>
      </c>
      <c r="B145" s="299" t="s">
        <v>169</v>
      </c>
      <c r="C145" s="12" t="s">
        <v>3145</v>
      </c>
      <c r="D145" s="20"/>
      <c r="E145" s="12" t="s">
        <v>61</v>
      </c>
      <c r="F145" s="17">
        <v>62.5</v>
      </c>
      <c r="G145" s="12" t="s">
        <v>105</v>
      </c>
      <c r="H145" s="414" t="s">
        <v>51</v>
      </c>
      <c r="I145" s="186">
        <v>19346</v>
      </c>
      <c r="J145" s="17" t="s">
        <v>49</v>
      </c>
      <c r="K145" s="18">
        <v>1998</v>
      </c>
      <c r="L145" s="17" t="s">
        <v>53</v>
      </c>
      <c r="M145" s="17" t="s">
        <v>50</v>
      </c>
      <c r="N145" s="17">
        <v>323</v>
      </c>
      <c r="O145" s="202">
        <f>N145/V145</f>
        <v>5.1680000000000001</v>
      </c>
      <c r="P145" s="408" t="s">
        <v>50</v>
      </c>
      <c r="Q145" s="202" t="s">
        <v>50</v>
      </c>
      <c r="R145" s="17">
        <v>327</v>
      </c>
      <c r="S145" s="202">
        <f>R145/V145</f>
        <v>5.2320000000000002</v>
      </c>
      <c r="T145" s="408">
        <v>301</v>
      </c>
      <c r="U145" s="202">
        <f t="shared" si="8"/>
        <v>4.8159999999999998</v>
      </c>
      <c r="V145" s="12">
        <v>62.5</v>
      </c>
      <c r="W145" s="401" t="s">
        <v>2517</v>
      </c>
      <c r="X145" s="189" t="s">
        <v>54</v>
      </c>
      <c r="Y145" s="193" t="s">
        <v>53</v>
      </c>
      <c r="Z145" s="17" t="s">
        <v>51</v>
      </c>
      <c r="AA145" s="17" t="s">
        <v>51</v>
      </c>
      <c r="AB145" s="17" t="s">
        <v>54</v>
      </c>
      <c r="AC145" s="17" t="s">
        <v>67</v>
      </c>
      <c r="AD145" s="618" t="s">
        <v>50</v>
      </c>
      <c r="AE145" s="618" t="s">
        <v>50</v>
      </c>
      <c r="AF145" s="17" t="s">
        <v>50</v>
      </c>
      <c r="AG145" s="12" t="s">
        <v>50</v>
      </c>
      <c r="AH145" s="193">
        <v>2019</v>
      </c>
      <c r="AI145" s="17">
        <v>2019</v>
      </c>
      <c r="AJ145" s="17" t="s">
        <v>170</v>
      </c>
      <c r="AK145" s="17" t="s">
        <v>171</v>
      </c>
      <c r="AL145" s="628" t="s">
        <v>58</v>
      </c>
      <c r="AM145" s="18" t="s">
        <v>50</v>
      </c>
      <c r="AN145" s="18" t="s">
        <v>50</v>
      </c>
      <c r="AO145" s="659" t="s">
        <v>92</v>
      </c>
      <c r="AP145" s="12" t="s">
        <v>3062</v>
      </c>
      <c r="AQ145" s="17" t="s">
        <v>3076</v>
      </c>
      <c r="AR145" s="12" t="s">
        <v>3062</v>
      </c>
      <c r="AS145" s="17" t="s">
        <v>3076</v>
      </c>
      <c r="AT145" s="12" t="s">
        <v>742</v>
      </c>
      <c r="AU145" s="360"/>
      <c r="AV145" s="651"/>
      <c r="AW145" s="651"/>
      <c r="AX145" s="651"/>
    </row>
    <row r="146" spans="1:50" ht="51" customHeight="1">
      <c r="A146" s="356">
        <v>31</v>
      </c>
      <c r="B146" s="299" t="s">
        <v>172</v>
      </c>
      <c r="C146" s="12" t="s">
        <v>3145</v>
      </c>
      <c r="D146" s="299" t="s">
        <v>2323</v>
      </c>
      <c r="E146" s="12" t="s">
        <v>61</v>
      </c>
      <c r="F146" s="17">
        <v>67.8</v>
      </c>
      <c r="G146" s="12" t="s">
        <v>105</v>
      </c>
      <c r="H146" s="414" t="s">
        <v>51</v>
      </c>
      <c r="I146" s="186">
        <v>26699</v>
      </c>
      <c r="J146" s="17" t="s">
        <v>49</v>
      </c>
      <c r="K146" s="18">
        <v>2001</v>
      </c>
      <c r="L146" s="17" t="s">
        <v>53</v>
      </c>
      <c r="M146" s="17" t="s">
        <v>50</v>
      </c>
      <c r="N146" s="17" t="s">
        <v>50</v>
      </c>
      <c r="O146" s="202" t="s">
        <v>50</v>
      </c>
      <c r="P146" s="408" t="s">
        <v>50</v>
      </c>
      <c r="Q146" s="202" t="s">
        <v>50</v>
      </c>
      <c r="R146" s="17">
        <v>122</v>
      </c>
      <c r="S146" s="202">
        <f>R146/V146</f>
        <v>1.7941176470588236</v>
      </c>
      <c r="T146" s="408">
        <v>129</v>
      </c>
      <c r="U146" s="202">
        <f t="shared" si="8"/>
        <v>1.8970588235294117</v>
      </c>
      <c r="V146" s="12">
        <v>68</v>
      </c>
      <c r="W146" s="401"/>
      <c r="X146" s="189" t="s">
        <v>54</v>
      </c>
      <c r="Y146" s="193" t="s">
        <v>53</v>
      </c>
      <c r="Z146" s="17" t="s">
        <v>51</v>
      </c>
      <c r="AA146" s="17" t="s">
        <v>51</v>
      </c>
      <c r="AB146" s="17" t="s">
        <v>54</v>
      </c>
      <c r="AC146" s="17" t="s">
        <v>67</v>
      </c>
      <c r="AD146" s="618" t="s">
        <v>50</v>
      </c>
      <c r="AE146" s="618" t="s">
        <v>50</v>
      </c>
      <c r="AF146" s="17" t="s">
        <v>50</v>
      </c>
      <c r="AG146" s="12" t="s">
        <v>50</v>
      </c>
      <c r="AH146" s="398" t="s">
        <v>50</v>
      </c>
      <c r="AI146" s="17" t="s">
        <v>50</v>
      </c>
      <c r="AJ146" s="17" t="s">
        <v>173</v>
      </c>
      <c r="AK146" s="17" t="s">
        <v>174</v>
      </c>
      <c r="AL146" s="628" t="s">
        <v>58</v>
      </c>
      <c r="AM146" s="18" t="s">
        <v>50</v>
      </c>
      <c r="AN146" s="18" t="s">
        <v>50</v>
      </c>
      <c r="AO146" s="200">
        <v>300715</v>
      </c>
      <c r="AP146" s="12" t="s">
        <v>3062</v>
      </c>
      <c r="AQ146" s="17" t="s">
        <v>3076</v>
      </c>
      <c r="AR146" s="12" t="s">
        <v>3062</v>
      </c>
      <c r="AS146" s="17" t="s">
        <v>3076</v>
      </c>
      <c r="AT146" s="12" t="s">
        <v>2299</v>
      </c>
      <c r="AU146" s="360"/>
      <c r="AV146" s="651"/>
      <c r="AW146" s="651"/>
      <c r="AX146" s="651"/>
    </row>
    <row r="147" spans="1:50" ht="25.5" customHeight="1">
      <c r="A147" s="356">
        <v>33</v>
      </c>
      <c r="B147" s="299" t="s">
        <v>179</v>
      </c>
      <c r="C147" s="12" t="s">
        <v>3145</v>
      </c>
      <c r="D147" s="299" t="s">
        <v>2325</v>
      </c>
      <c r="E147" s="12" t="s">
        <v>61</v>
      </c>
      <c r="F147" s="17">
        <v>62.5</v>
      </c>
      <c r="G147" s="13" t="s">
        <v>182</v>
      </c>
      <c r="H147" s="414" t="s">
        <v>51</v>
      </c>
      <c r="I147" s="17">
        <v>80130</v>
      </c>
      <c r="J147" s="17" t="s">
        <v>49</v>
      </c>
      <c r="K147" s="18">
        <v>2001</v>
      </c>
      <c r="L147" s="17" t="s">
        <v>53</v>
      </c>
      <c r="M147" s="17" t="s">
        <v>50</v>
      </c>
      <c r="N147" s="17" t="s">
        <v>50</v>
      </c>
      <c r="O147" s="202" t="s">
        <v>50</v>
      </c>
      <c r="P147" s="408" t="s">
        <v>50</v>
      </c>
      <c r="Q147" s="202" t="s">
        <v>50</v>
      </c>
      <c r="R147" s="17" t="s">
        <v>50</v>
      </c>
      <c r="S147" s="202" t="s">
        <v>50</v>
      </c>
      <c r="T147" s="408"/>
      <c r="U147" s="202"/>
      <c r="V147" s="12">
        <v>62</v>
      </c>
      <c r="W147" s="401"/>
      <c r="X147" s="189" t="s">
        <v>3286</v>
      </c>
      <c r="Y147" s="193" t="s">
        <v>54</v>
      </c>
      <c r="Z147" s="17" t="s">
        <v>51</v>
      </c>
      <c r="AA147" s="17" t="s">
        <v>51</v>
      </c>
      <c r="AB147" s="17" t="s">
        <v>53</v>
      </c>
      <c r="AC147" s="180" t="s">
        <v>50</v>
      </c>
      <c r="AD147" s="398" t="s">
        <v>50</v>
      </c>
      <c r="AE147" s="18">
        <v>2001</v>
      </c>
      <c r="AF147" s="12" t="s">
        <v>50</v>
      </c>
      <c r="AG147" s="12" t="s">
        <v>50</v>
      </c>
      <c r="AH147" s="398" t="s">
        <v>50</v>
      </c>
      <c r="AI147" s="17" t="s">
        <v>50</v>
      </c>
      <c r="AJ147" s="17" t="s">
        <v>180</v>
      </c>
      <c r="AK147" s="17" t="s">
        <v>181</v>
      </c>
      <c r="AL147" s="628" t="s">
        <v>58</v>
      </c>
      <c r="AM147" s="13" t="s">
        <v>183</v>
      </c>
      <c r="AN147" s="187" t="s">
        <v>184</v>
      </c>
      <c r="AO147" s="200">
        <v>300722</v>
      </c>
      <c r="AP147" s="12" t="s">
        <v>3063</v>
      </c>
      <c r="AQ147" s="17" t="s">
        <v>3077</v>
      </c>
      <c r="AR147" s="12" t="s">
        <v>3063</v>
      </c>
      <c r="AS147" s="17" t="s">
        <v>3077</v>
      </c>
      <c r="AT147" s="12"/>
      <c r="AU147" s="360"/>
      <c r="AV147" s="651"/>
      <c r="AW147" s="651"/>
      <c r="AX147" s="651"/>
    </row>
    <row r="148" spans="1:50" ht="25.5" customHeight="1">
      <c r="A148" s="356">
        <v>34</v>
      </c>
      <c r="B148" s="299" t="s">
        <v>185</v>
      </c>
      <c r="C148" s="12" t="s">
        <v>3149</v>
      </c>
      <c r="D148" s="299" t="s">
        <v>2326</v>
      </c>
      <c r="E148" s="12" t="s">
        <v>61</v>
      </c>
      <c r="F148" s="17">
        <v>62.5</v>
      </c>
      <c r="G148" s="13" t="s">
        <v>182</v>
      </c>
      <c r="H148" s="414" t="s">
        <v>51</v>
      </c>
      <c r="I148" s="17">
        <v>80130</v>
      </c>
      <c r="J148" s="17" t="s">
        <v>49</v>
      </c>
      <c r="K148" s="18">
        <v>2001</v>
      </c>
      <c r="L148" s="17" t="s">
        <v>53</v>
      </c>
      <c r="M148" s="17" t="s">
        <v>50</v>
      </c>
      <c r="N148" s="17" t="s">
        <v>50</v>
      </c>
      <c r="O148" s="202" t="s">
        <v>50</v>
      </c>
      <c r="P148" s="408" t="s">
        <v>50</v>
      </c>
      <c r="Q148" s="202" t="s">
        <v>50</v>
      </c>
      <c r="R148" s="17" t="s">
        <v>50</v>
      </c>
      <c r="S148" s="202" t="s">
        <v>50</v>
      </c>
      <c r="T148" s="408">
        <v>33</v>
      </c>
      <c r="U148" s="202">
        <f>T148/V148</f>
        <v>0.52800000000000002</v>
      </c>
      <c r="V148" s="12">
        <v>62.5</v>
      </c>
      <c r="W148" s="401"/>
      <c r="X148" s="189" t="s">
        <v>53</v>
      </c>
      <c r="Y148" s="193" t="s">
        <v>54</v>
      </c>
      <c r="Z148" s="17" t="s">
        <v>51</v>
      </c>
      <c r="AA148" s="17" t="s">
        <v>51</v>
      </c>
      <c r="AB148" s="17" t="s">
        <v>53</v>
      </c>
      <c r="AC148" s="180" t="s">
        <v>50</v>
      </c>
      <c r="AD148" s="398" t="s">
        <v>50</v>
      </c>
      <c r="AE148" s="13" t="s">
        <v>3223</v>
      </c>
      <c r="AF148" s="12" t="s">
        <v>50</v>
      </c>
      <c r="AG148" s="12" t="s">
        <v>50</v>
      </c>
      <c r="AH148" s="398" t="s">
        <v>50</v>
      </c>
      <c r="AI148" s="17" t="s">
        <v>50</v>
      </c>
      <c r="AJ148" s="17" t="s">
        <v>186</v>
      </c>
      <c r="AK148" s="17" t="s">
        <v>187</v>
      </c>
      <c r="AL148" s="628" t="s">
        <v>58</v>
      </c>
      <c r="AM148" s="13" t="s">
        <v>188</v>
      </c>
      <c r="AN148" s="187" t="s">
        <v>189</v>
      </c>
      <c r="AO148" s="200">
        <v>300728</v>
      </c>
      <c r="AP148" s="12" t="s">
        <v>3063</v>
      </c>
      <c r="AQ148" s="17" t="s">
        <v>3077</v>
      </c>
      <c r="AR148" s="12" t="s">
        <v>3063</v>
      </c>
      <c r="AS148" s="17" t="s">
        <v>3077</v>
      </c>
      <c r="AT148" s="12"/>
      <c r="AU148" s="360"/>
      <c r="AV148" s="651"/>
      <c r="AW148" s="651"/>
      <c r="AX148" s="651"/>
    </row>
    <row r="149" spans="1:50" ht="38.25" customHeight="1">
      <c r="A149" s="356">
        <v>36</v>
      </c>
      <c r="B149" s="299" t="s">
        <v>195</v>
      </c>
      <c r="C149" s="12" t="s">
        <v>3149</v>
      </c>
      <c r="D149" s="299" t="s">
        <v>2327</v>
      </c>
      <c r="E149" s="12" t="s">
        <v>61</v>
      </c>
      <c r="F149" s="17">
        <v>62.5</v>
      </c>
      <c r="G149" s="13" t="s">
        <v>182</v>
      </c>
      <c r="H149" s="414" t="s">
        <v>51</v>
      </c>
      <c r="I149" s="17">
        <v>80130</v>
      </c>
      <c r="J149" s="17" t="s">
        <v>49</v>
      </c>
      <c r="K149" s="18">
        <v>2001</v>
      </c>
      <c r="L149" s="17" t="s">
        <v>53</v>
      </c>
      <c r="M149" s="17" t="s">
        <v>50</v>
      </c>
      <c r="N149" s="17" t="s">
        <v>50</v>
      </c>
      <c r="O149" s="202" t="s">
        <v>50</v>
      </c>
      <c r="P149" s="408" t="s">
        <v>50</v>
      </c>
      <c r="Q149" s="202" t="s">
        <v>50</v>
      </c>
      <c r="R149" s="17">
        <v>82</v>
      </c>
      <c r="S149" s="202">
        <f>R149/V149</f>
        <v>1.5185185185185186</v>
      </c>
      <c r="T149" s="408"/>
      <c r="U149" s="202"/>
      <c r="V149" s="12">
        <v>54</v>
      </c>
      <c r="W149" s="401" t="s">
        <v>2518</v>
      </c>
      <c r="X149" s="189" t="s">
        <v>54</v>
      </c>
      <c r="Y149" s="193" t="s">
        <v>54</v>
      </c>
      <c r="Z149" s="17" t="s">
        <v>51</v>
      </c>
      <c r="AA149" s="17" t="s">
        <v>51</v>
      </c>
      <c r="AB149" s="17" t="s">
        <v>53</v>
      </c>
      <c r="AC149" s="180" t="s">
        <v>50</v>
      </c>
      <c r="AD149" s="398" t="s">
        <v>50</v>
      </c>
      <c r="AE149" s="18">
        <v>2019</v>
      </c>
      <c r="AF149" s="12" t="s">
        <v>50</v>
      </c>
      <c r="AG149" s="12" t="s">
        <v>50</v>
      </c>
      <c r="AH149" s="398" t="s">
        <v>3171</v>
      </c>
      <c r="AI149" s="17" t="s">
        <v>3172</v>
      </c>
      <c r="AJ149" s="17" t="s">
        <v>196</v>
      </c>
      <c r="AK149" s="17" t="s">
        <v>197</v>
      </c>
      <c r="AL149" s="628" t="s">
        <v>58</v>
      </c>
      <c r="AM149" s="13" t="s">
        <v>198</v>
      </c>
      <c r="AN149" s="187" t="s">
        <v>199</v>
      </c>
      <c r="AO149" s="200">
        <v>300738</v>
      </c>
      <c r="AP149" s="12" t="s">
        <v>3063</v>
      </c>
      <c r="AQ149" s="17" t="s">
        <v>3077</v>
      </c>
      <c r="AR149" s="12" t="s">
        <v>3063</v>
      </c>
      <c r="AS149" s="17" t="s">
        <v>3077</v>
      </c>
      <c r="AT149" s="12" t="s">
        <v>2293</v>
      </c>
      <c r="AU149" s="360"/>
      <c r="AV149" s="651"/>
      <c r="AW149" s="651"/>
      <c r="AX149" s="651"/>
    </row>
    <row r="150" spans="1:50" ht="38.25" customHeight="1">
      <c r="A150" s="356">
        <v>37</v>
      </c>
      <c r="B150" s="299" t="s">
        <v>200</v>
      </c>
      <c r="C150" s="12" t="s">
        <v>3149</v>
      </c>
      <c r="D150" s="299" t="s">
        <v>2328</v>
      </c>
      <c r="E150" s="12" t="s">
        <v>61</v>
      </c>
      <c r="F150" s="17">
        <v>42.5</v>
      </c>
      <c r="G150" s="13" t="s">
        <v>50</v>
      </c>
      <c r="H150" s="418" t="s">
        <v>50</v>
      </c>
      <c r="I150" s="17" t="s">
        <v>50</v>
      </c>
      <c r="J150" s="17" t="s">
        <v>49</v>
      </c>
      <c r="K150" s="18">
        <v>2001</v>
      </c>
      <c r="L150" s="17" t="s">
        <v>53</v>
      </c>
      <c r="M150" s="17" t="s">
        <v>50</v>
      </c>
      <c r="N150" s="17" t="s">
        <v>50</v>
      </c>
      <c r="O150" s="202" t="s">
        <v>50</v>
      </c>
      <c r="P150" s="408" t="s">
        <v>50</v>
      </c>
      <c r="Q150" s="202" t="s">
        <v>50</v>
      </c>
      <c r="R150" s="17">
        <v>45</v>
      </c>
      <c r="S150" s="202">
        <f>R150/V150</f>
        <v>1.0588235294117647</v>
      </c>
      <c r="T150" s="408"/>
      <c r="U150" s="202"/>
      <c r="V150" s="12">
        <v>42.5</v>
      </c>
      <c r="W150" s="401" t="s">
        <v>2519</v>
      </c>
      <c r="X150" s="189" t="s">
        <v>54</v>
      </c>
      <c r="Y150" s="193" t="s">
        <v>54</v>
      </c>
      <c r="Z150" s="17" t="s">
        <v>51</v>
      </c>
      <c r="AA150" s="17" t="s">
        <v>51</v>
      </c>
      <c r="AB150" s="17" t="s">
        <v>53</v>
      </c>
      <c r="AC150" s="18">
        <v>2019</v>
      </c>
      <c r="AD150" s="398" t="s">
        <v>50</v>
      </c>
      <c r="AE150" s="398" t="s">
        <v>50</v>
      </c>
      <c r="AF150" s="17" t="s">
        <v>50</v>
      </c>
      <c r="AG150" s="12" t="s">
        <v>50</v>
      </c>
      <c r="AH150" s="398" t="s">
        <v>3171</v>
      </c>
      <c r="AI150" s="17" t="s">
        <v>3172</v>
      </c>
      <c r="AJ150" s="17" t="s">
        <v>201</v>
      </c>
      <c r="AK150" s="17" t="s">
        <v>202</v>
      </c>
      <c r="AL150" s="628" t="s">
        <v>58</v>
      </c>
      <c r="AM150" s="18" t="s">
        <v>50</v>
      </c>
      <c r="AN150" s="18" t="s">
        <v>50</v>
      </c>
      <c r="AO150" s="200">
        <v>300743</v>
      </c>
      <c r="AP150" s="12" t="s">
        <v>3064</v>
      </c>
      <c r="AQ150" s="17" t="s">
        <v>203</v>
      </c>
      <c r="AR150" s="12" t="s">
        <v>3064</v>
      </c>
      <c r="AS150" s="17" t="s">
        <v>203</v>
      </c>
      <c r="AT150" s="12" t="s">
        <v>799</v>
      </c>
      <c r="AU150" s="360"/>
      <c r="AV150" s="651"/>
      <c r="AW150" s="651"/>
      <c r="AX150" s="651"/>
    </row>
    <row r="151" spans="1:50" s="185" customFormat="1" ht="38.25" customHeight="1">
      <c r="A151" s="356">
        <v>4</v>
      </c>
      <c r="B151" s="366" t="s">
        <v>73</v>
      </c>
      <c r="C151" s="184" t="s">
        <v>3144</v>
      </c>
      <c r="D151" s="366" t="s">
        <v>2347</v>
      </c>
      <c r="E151" s="184" t="s">
        <v>61</v>
      </c>
      <c r="F151" s="181">
        <v>40.5</v>
      </c>
      <c r="G151" s="13" t="s">
        <v>3290</v>
      </c>
      <c r="H151" s="414" t="s">
        <v>51</v>
      </c>
      <c r="I151" s="181">
        <v>23838</v>
      </c>
      <c r="J151" s="181" t="s">
        <v>63</v>
      </c>
      <c r="K151" s="739">
        <v>2002</v>
      </c>
      <c r="L151" s="181" t="s">
        <v>53</v>
      </c>
      <c r="M151" s="17" t="s">
        <v>53</v>
      </c>
      <c r="N151" s="17" t="s">
        <v>50</v>
      </c>
      <c r="O151" s="202" t="s">
        <v>50</v>
      </c>
      <c r="P151" s="408">
        <v>64</v>
      </c>
      <c r="Q151" s="202">
        <f>P151/V151</f>
        <v>1.5802469135802468</v>
      </c>
      <c r="R151" s="181" t="s">
        <v>50</v>
      </c>
      <c r="S151" s="202" t="s">
        <v>50</v>
      </c>
      <c r="T151" s="408">
        <v>24</v>
      </c>
      <c r="U151" s="202">
        <f>T151/V151</f>
        <v>0.59259259259259256</v>
      </c>
      <c r="V151" s="184">
        <v>40.5</v>
      </c>
      <c r="W151" s="401"/>
      <c r="X151" s="189" t="s">
        <v>53</v>
      </c>
      <c r="Y151" s="193" t="s">
        <v>54</v>
      </c>
      <c r="Z151" s="17" t="s">
        <v>54</v>
      </c>
      <c r="AA151" s="17" t="s">
        <v>53</v>
      </c>
      <c r="AB151" s="181" t="s">
        <v>53</v>
      </c>
      <c r="AC151" s="181">
        <v>2017</v>
      </c>
      <c r="AD151" s="618" t="s">
        <v>3292</v>
      </c>
      <c r="AE151" s="182">
        <v>2019</v>
      </c>
      <c r="AF151" s="184" t="s">
        <v>3292</v>
      </c>
      <c r="AG151" s="184" t="s">
        <v>3294</v>
      </c>
      <c r="AH151" s="398" t="s">
        <v>50</v>
      </c>
      <c r="AI151" s="398" t="s">
        <v>50</v>
      </c>
      <c r="AJ151" s="181" t="s">
        <v>74</v>
      </c>
      <c r="AK151" s="181" t="s">
        <v>75</v>
      </c>
      <c r="AL151" s="628" t="s">
        <v>58</v>
      </c>
      <c r="AM151" s="18" t="s">
        <v>3286</v>
      </c>
      <c r="AN151" s="18" t="s">
        <v>2282</v>
      </c>
      <c r="AO151" s="200">
        <v>297962</v>
      </c>
      <c r="AP151" s="184" t="s">
        <v>3059</v>
      </c>
      <c r="AQ151" s="181" t="s">
        <v>77</v>
      </c>
      <c r="AR151" s="184" t="s">
        <v>76</v>
      </c>
      <c r="AS151" s="181" t="s">
        <v>77</v>
      </c>
      <c r="AT151" s="184" t="s">
        <v>3297</v>
      </c>
      <c r="AU151" s="361"/>
      <c r="AV151" s="652"/>
      <c r="AW151" s="652"/>
      <c r="AX151" s="652"/>
    </row>
    <row r="152" spans="1:50" s="185" customFormat="1" ht="38.25" customHeight="1">
      <c r="A152" s="356">
        <v>39</v>
      </c>
      <c r="B152" s="299" t="s">
        <v>207</v>
      </c>
      <c r="C152" s="12" t="s">
        <v>3150</v>
      </c>
      <c r="D152" s="299" t="s">
        <v>2330</v>
      </c>
      <c r="E152" s="12" t="s">
        <v>61</v>
      </c>
      <c r="F152" s="17">
        <v>63</v>
      </c>
      <c r="G152" s="13" t="s">
        <v>50</v>
      </c>
      <c r="H152" s="418" t="s">
        <v>50</v>
      </c>
      <c r="I152" s="17" t="s">
        <v>50</v>
      </c>
      <c r="J152" s="17" t="s">
        <v>63</v>
      </c>
      <c r="K152" s="18">
        <v>2001</v>
      </c>
      <c r="L152" s="17" t="s">
        <v>53</v>
      </c>
      <c r="M152" s="17" t="s">
        <v>50</v>
      </c>
      <c r="N152" s="17">
        <v>260</v>
      </c>
      <c r="O152" s="202">
        <f>N152/V152</f>
        <v>4.1269841269841274</v>
      </c>
      <c r="P152" s="408" t="s">
        <v>50</v>
      </c>
      <c r="Q152" s="202" t="s">
        <v>50</v>
      </c>
      <c r="R152" s="17">
        <v>106</v>
      </c>
      <c r="S152" s="202">
        <f>R152/V152</f>
        <v>1.6825396825396826</v>
      </c>
      <c r="T152" s="408">
        <v>118</v>
      </c>
      <c r="U152" s="202">
        <f>T152/V152</f>
        <v>1.873015873015873</v>
      </c>
      <c r="V152" s="12">
        <v>63</v>
      </c>
      <c r="W152" s="401"/>
      <c r="X152" s="189" t="s">
        <v>54</v>
      </c>
      <c r="Y152" s="193" t="s">
        <v>54</v>
      </c>
      <c r="Z152" s="17" t="s">
        <v>51</v>
      </c>
      <c r="AA152" s="17" t="s">
        <v>51</v>
      </c>
      <c r="AB152" s="17" t="s">
        <v>53</v>
      </c>
      <c r="AC152" s="18">
        <v>2019</v>
      </c>
      <c r="AD152" s="398" t="s">
        <v>50</v>
      </c>
      <c r="AE152" s="398" t="s">
        <v>50</v>
      </c>
      <c r="AF152" s="17" t="s">
        <v>50</v>
      </c>
      <c r="AG152" s="12" t="s">
        <v>50</v>
      </c>
      <c r="AH152" s="398" t="s">
        <v>50</v>
      </c>
      <c r="AI152" s="17" t="s">
        <v>50</v>
      </c>
      <c r="AJ152" s="17" t="s">
        <v>208</v>
      </c>
      <c r="AK152" s="17" t="s">
        <v>209</v>
      </c>
      <c r="AL152" s="628" t="s">
        <v>27</v>
      </c>
      <c r="AM152" s="18" t="s">
        <v>50</v>
      </c>
      <c r="AN152" s="18" t="s">
        <v>50</v>
      </c>
      <c r="AO152" s="200">
        <v>230010003983</v>
      </c>
      <c r="AP152" s="12" t="s">
        <v>3064</v>
      </c>
      <c r="AQ152" s="17" t="s">
        <v>203</v>
      </c>
      <c r="AR152" s="12" t="s">
        <v>3064</v>
      </c>
      <c r="AS152" s="17" t="s">
        <v>203</v>
      </c>
      <c r="AT152" s="12"/>
      <c r="AU152" s="360"/>
      <c r="AV152" s="651"/>
      <c r="AW152" s="651"/>
      <c r="AX152" s="651"/>
    </row>
    <row r="153" spans="1:50" s="185" customFormat="1" ht="38.25" customHeight="1">
      <c r="A153" s="356">
        <v>40</v>
      </c>
      <c r="B153" s="299" t="s">
        <v>210</v>
      </c>
      <c r="C153" s="12" t="s">
        <v>3150</v>
      </c>
      <c r="D153" s="299" t="s">
        <v>2331</v>
      </c>
      <c r="E153" s="12" t="s">
        <v>61</v>
      </c>
      <c r="F153" s="17">
        <v>63</v>
      </c>
      <c r="G153" s="13" t="s">
        <v>50</v>
      </c>
      <c r="H153" s="418" t="s">
        <v>50</v>
      </c>
      <c r="I153" s="17" t="s">
        <v>50</v>
      </c>
      <c r="J153" s="17" t="s">
        <v>63</v>
      </c>
      <c r="K153" s="18">
        <v>2001</v>
      </c>
      <c r="L153" s="17" t="s">
        <v>53</v>
      </c>
      <c r="M153" s="17" t="s">
        <v>50</v>
      </c>
      <c r="N153" s="17">
        <v>180</v>
      </c>
      <c r="O153" s="202">
        <f>N153/V153</f>
        <v>2.8571428571428572</v>
      </c>
      <c r="P153" s="408" t="s">
        <v>50</v>
      </c>
      <c r="Q153" s="202" t="s">
        <v>50</v>
      </c>
      <c r="R153" s="17">
        <v>71</v>
      </c>
      <c r="S153" s="202">
        <f>R153/V153</f>
        <v>1.126984126984127</v>
      </c>
      <c r="T153" s="408"/>
      <c r="U153" s="202"/>
      <c r="V153" s="12">
        <v>63</v>
      </c>
      <c r="W153" s="401"/>
      <c r="X153" s="189" t="s">
        <v>54</v>
      </c>
      <c r="Y153" s="193" t="s">
        <v>54</v>
      </c>
      <c r="Z153" s="17" t="s">
        <v>51</v>
      </c>
      <c r="AA153" s="17" t="s">
        <v>51</v>
      </c>
      <c r="AB153" s="17" t="s">
        <v>53</v>
      </c>
      <c r="AC153" s="18">
        <v>2019</v>
      </c>
      <c r="AD153" s="398" t="s">
        <v>50</v>
      </c>
      <c r="AE153" s="398" t="s">
        <v>50</v>
      </c>
      <c r="AF153" s="17" t="s">
        <v>50</v>
      </c>
      <c r="AG153" s="12" t="s">
        <v>50</v>
      </c>
      <c r="AH153" s="398" t="s">
        <v>50</v>
      </c>
      <c r="AI153" s="17" t="s">
        <v>50</v>
      </c>
      <c r="AJ153" s="17" t="s">
        <v>211</v>
      </c>
      <c r="AK153" s="17" t="s">
        <v>212</v>
      </c>
      <c r="AL153" s="628" t="s">
        <v>27</v>
      </c>
      <c r="AM153" s="18" t="s">
        <v>50</v>
      </c>
      <c r="AN153" s="18" t="s">
        <v>50</v>
      </c>
      <c r="AO153" s="200">
        <v>230010003983</v>
      </c>
      <c r="AP153" s="12" t="s">
        <v>3064</v>
      </c>
      <c r="AQ153" s="17" t="s">
        <v>203</v>
      </c>
      <c r="AR153" s="12" t="s">
        <v>3064</v>
      </c>
      <c r="AS153" s="17" t="s">
        <v>203</v>
      </c>
      <c r="AT153" s="12"/>
      <c r="AU153" s="360"/>
      <c r="AV153" s="651"/>
      <c r="AW153" s="651"/>
      <c r="AX153" s="651"/>
    </row>
    <row r="154" spans="1:50" s="185" customFormat="1" ht="38.25" customHeight="1">
      <c r="A154" s="356">
        <v>42</v>
      </c>
      <c r="B154" s="299" t="s">
        <v>216</v>
      </c>
      <c r="C154" s="12" t="s">
        <v>3150</v>
      </c>
      <c r="D154" s="299" t="s">
        <v>2333</v>
      </c>
      <c r="E154" s="12" t="s">
        <v>3231</v>
      </c>
      <c r="F154" s="17">
        <v>78</v>
      </c>
      <c r="G154" s="13" t="s">
        <v>50</v>
      </c>
      <c r="H154" s="418" t="s">
        <v>50</v>
      </c>
      <c r="I154" s="17" t="s">
        <v>50</v>
      </c>
      <c r="J154" s="17" t="s">
        <v>49</v>
      </c>
      <c r="K154" s="730">
        <v>2003</v>
      </c>
      <c r="L154" s="17" t="s">
        <v>50</v>
      </c>
      <c r="M154" s="17" t="s">
        <v>50</v>
      </c>
      <c r="N154" s="17" t="s">
        <v>50</v>
      </c>
      <c r="O154" s="202" t="s">
        <v>50</v>
      </c>
      <c r="P154" s="408">
        <v>181</v>
      </c>
      <c r="Q154" s="202">
        <f>P154/V154</f>
        <v>2.3205128205128207</v>
      </c>
      <c r="R154" s="17" t="s">
        <v>50</v>
      </c>
      <c r="S154" s="202" t="s">
        <v>50</v>
      </c>
      <c r="T154" s="408">
        <v>166</v>
      </c>
      <c r="U154" s="202">
        <f>T154/V154</f>
        <v>2.1282051282051282</v>
      </c>
      <c r="V154" s="12">
        <v>78</v>
      </c>
      <c r="W154" s="401"/>
      <c r="X154" s="189" t="s">
        <v>54</v>
      </c>
      <c r="Y154" s="398" t="s">
        <v>50</v>
      </c>
      <c r="Z154" s="17" t="s">
        <v>50</v>
      </c>
      <c r="AA154" s="17" t="s">
        <v>50</v>
      </c>
      <c r="AB154" s="17" t="s">
        <v>50</v>
      </c>
      <c r="AC154" s="17" t="s">
        <v>50</v>
      </c>
      <c r="AD154" s="398" t="s">
        <v>50</v>
      </c>
      <c r="AE154" s="398" t="s">
        <v>50</v>
      </c>
      <c r="AF154" s="17" t="s">
        <v>50</v>
      </c>
      <c r="AG154" s="12" t="s">
        <v>50</v>
      </c>
      <c r="AH154" s="398" t="s">
        <v>50</v>
      </c>
      <c r="AI154" s="17" t="s">
        <v>50</v>
      </c>
      <c r="AJ154" s="17" t="s">
        <v>217</v>
      </c>
      <c r="AK154" s="17" t="s">
        <v>218</v>
      </c>
      <c r="AL154" s="628" t="s">
        <v>58</v>
      </c>
      <c r="AM154" s="18" t="s">
        <v>50</v>
      </c>
      <c r="AN154" s="18" t="s">
        <v>50</v>
      </c>
      <c r="AO154" s="200">
        <v>305356</v>
      </c>
      <c r="AP154" s="12"/>
      <c r="AQ154" s="17"/>
      <c r="AR154" s="12"/>
      <c r="AS154" s="17"/>
      <c r="AT154" s="12"/>
      <c r="AU154" s="360"/>
      <c r="AV154" s="651"/>
      <c r="AW154" s="651"/>
      <c r="AX154" s="651"/>
    </row>
    <row r="155" spans="1:50" s="185" customFormat="1" ht="38.25" customHeight="1">
      <c r="A155" s="356">
        <v>43</v>
      </c>
      <c r="B155" s="299" t="s">
        <v>219</v>
      </c>
      <c r="C155" s="12" t="s">
        <v>3150</v>
      </c>
      <c r="D155" s="299" t="s">
        <v>2334</v>
      </c>
      <c r="E155" s="12" t="s">
        <v>3231</v>
      </c>
      <c r="F155" s="17">
        <v>108</v>
      </c>
      <c r="G155" s="13" t="s">
        <v>50</v>
      </c>
      <c r="H155" s="418" t="s">
        <v>50</v>
      </c>
      <c r="I155" s="17" t="s">
        <v>50</v>
      </c>
      <c r="J155" s="17" t="s">
        <v>63</v>
      </c>
      <c r="K155" s="730">
        <v>2003</v>
      </c>
      <c r="L155" s="17">
        <v>3</v>
      </c>
      <c r="M155" s="17" t="s">
        <v>50</v>
      </c>
      <c r="N155" s="17" t="s">
        <v>50</v>
      </c>
      <c r="O155" s="202" t="s">
        <v>50</v>
      </c>
      <c r="P155" s="408" t="s">
        <v>50</v>
      </c>
      <c r="Q155" s="202" t="s">
        <v>50</v>
      </c>
      <c r="R155" s="17" t="s">
        <v>50</v>
      </c>
      <c r="S155" s="202" t="s">
        <v>50</v>
      </c>
      <c r="T155" s="408">
        <v>110</v>
      </c>
      <c r="U155" s="202">
        <f>T155/V155</f>
        <v>1.0185185185185186</v>
      </c>
      <c r="V155" s="12">
        <v>108</v>
      </c>
      <c r="W155" s="401"/>
      <c r="X155" s="189" t="s">
        <v>54</v>
      </c>
      <c r="Y155" s="398" t="s">
        <v>50</v>
      </c>
      <c r="Z155" s="17" t="s">
        <v>50</v>
      </c>
      <c r="AA155" s="17" t="s">
        <v>50</v>
      </c>
      <c r="AB155" s="17" t="s">
        <v>50</v>
      </c>
      <c r="AC155" s="17" t="s">
        <v>50</v>
      </c>
      <c r="AD155" s="398" t="s">
        <v>50</v>
      </c>
      <c r="AE155" s="398" t="s">
        <v>50</v>
      </c>
      <c r="AF155" s="17" t="s">
        <v>50</v>
      </c>
      <c r="AG155" s="12" t="s">
        <v>50</v>
      </c>
      <c r="AH155" s="398" t="s">
        <v>50</v>
      </c>
      <c r="AI155" s="17" t="s">
        <v>50</v>
      </c>
      <c r="AJ155" s="17" t="s">
        <v>220</v>
      </c>
      <c r="AK155" s="17" t="s">
        <v>221</v>
      </c>
      <c r="AL155" s="628" t="s">
        <v>58</v>
      </c>
      <c r="AM155" s="18" t="s">
        <v>50</v>
      </c>
      <c r="AN155" s="18" t="s">
        <v>50</v>
      </c>
      <c r="AO155" s="200">
        <v>305365</v>
      </c>
      <c r="AP155" s="12"/>
      <c r="AQ155" s="17"/>
      <c r="AR155" s="12"/>
      <c r="AS155" s="17"/>
      <c r="AT155" s="12"/>
      <c r="AU155" s="360"/>
      <c r="AV155" s="651"/>
      <c r="AW155" s="651"/>
      <c r="AX155" s="651"/>
    </row>
    <row r="156" spans="1:50" s="185" customFormat="1" ht="38.25" customHeight="1">
      <c r="A156" s="356">
        <v>45</v>
      </c>
      <c r="B156" s="299" t="s">
        <v>225</v>
      </c>
      <c r="C156" s="12" t="s">
        <v>3151</v>
      </c>
      <c r="D156" s="299" t="s">
        <v>2336</v>
      </c>
      <c r="E156" s="12" t="s">
        <v>3231</v>
      </c>
      <c r="F156" s="17">
        <v>78</v>
      </c>
      <c r="G156" s="13" t="s">
        <v>50</v>
      </c>
      <c r="H156" s="418" t="s">
        <v>50</v>
      </c>
      <c r="I156" s="17" t="s">
        <v>50</v>
      </c>
      <c r="J156" s="17" t="s">
        <v>50</v>
      </c>
      <c r="K156" s="730">
        <v>2003</v>
      </c>
      <c r="L156" s="17" t="s">
        <v>50</v>
      </c>
      <c r="M156" s="17" t="s">
        <v>50</v>
      </c>
      <c r="N156" s="17" t="s">
        <v>50</v>
      </c>
      <c r="O156" s="202" t="s">
        <v>50</v>
      </c>
      <c r="P156" s="408" t="s">
        <v>50</v>
      </c>
      <c r="Q156" s="202" t="s">
        <v>50</v>
      </c>
      <c r="R156" s="17" t="s">
        <v>50</v>
      </c>
      <c r="S156" s="202" t="s">
        <v>50</v>
      </c>
      <c r="T156" s="408"/>
      <c r="U156" s="202" t="e">
        <f>T156/V156</f>
        <v>#DIV/0!</v>
      </c>
      <c r="V156" s="12"/>
      <c r="W156" s="401"/>
      <c r="X156" s="189" t="s">
        <v>3286</v>
      </c>
      <c r="Y156" s="398" t="s">
        <v>50</v>
      </c>
      <c r="Z156" s="17" t="s">
        <v>50</v>
      </c>
      <c r="AA156" s="17" t="s">
        <v>50</v>
      </c>
      <c r="AB156" s="17" t="s">
        <v>50</v>
      </c>
      <c r="AC156" s="17" t="s">
        <v>50</v>
      </c>
      <c r="AD156" s="635" t="s">
        <v>3246</v>
      </c>
      <c r="AE156" s="18" t="s">
        <v>50</v>
      </c>
      <c r="AF156" s="17" t="s">
        <v>50</v>
      </c>
      <c r="AG156" s="12" t="s">
        <v>50</v>
      </c>
      <c r="AH156" s="398" t="s">
        <v>50</v>
      </c>
      <c r="AI156" s="17" t="s">
        <v>50</v>
      </c>
      <c r="AJ156" s="17" t="s">
        <v>226</v>
      </c>
      <c r="AK156" s="17" t="s">
        <v>227</v>
      </c>
      <c r="AL156" s="628" t="s">
        <v>58</v>
      </c>
      <c r="AM156" s="18" t="s">
        <v>50</v>
      </c>
      <c r="AN156" s="18" t="s">
        <v>50</v>
      </c>
      <c r="AO156" s="200">
        <v>305376</v>
      </c>
      <c r="AP156" s="12"/>
      <c r="AQ156" s="17"/>
      <c r="AR156" s="12"/>
      <c r="AS156" s="17"/>
      <c r="AT156" s="12"/>
      <c r="AU156" s="360"/>
      <c r="AV156" s="651"/>
      <c r="AW156" s="651"/>
      <c r="AX156" s="651"/>
    </row>
    <row r="157" spans="1:50" s="185" customFormat="1" ht="63.75" customHeight="1">
      <c r="A157" s="356">
        <v>46</v>
      </c>
      <c r="B157" s="299" t="s">
        <v>228</v>
      </c>
      <c r="C157" s="12" t="s">
        <v>3151</v>
      </c>
      <c r="D157" s="299" t="s">
        <v>2337</v>
      </c>
      <c r="E157" s="12" t="s">
        <v>3231</v>
      </c>
      <c r="F157" s="17">
        <v>78</v>
      </c>
      <c r="G157" s="13" t="s">
        <v>50</v>
      </c>
      <c r="H157" s="418" t="s">
        <v>50</v>
      </c>
      <c r="I157" s="17" t="s">
        <v>50</v>
      </c>
      <c r="J157" s="17" t="s">
        <v>50</v>
      </c>
      <c r="K157" s="730">
        <v>2003</v>
      </c>
      <c r="L157" s="17" t="s">
        <v>50</v>
      </c>
      <c r="M157" s="17" t="s">
        <v>50</v>
      </c>
      <c r="N157" s="17" t="s">
        <v>50</v>
      </c>
      <c r="O157" s="202" t="s">
        <v>50</v>
      </c>
      <c r="P157" s="408" t="s">
        <v>50</v>
      </c>
      <c r="Q157" s="202" t="s">
        <v>50</v>
      </c>
      <c r="R157" s="17" t="s">
        <v>50</v>
      </c>
      <c r="S157" s="202" t="s">
        <v>50</v>
      </c>
      <c r="T157" s="408">
        <v>10</v>
      </c>
      <c r="U157" s="202">
        <f>T157/V157</f>
        <v>0.12820512820512819</v>
      </c>
      <c r="V157" s="12">
        <v>78</v>
      </c>
      <c r="W157" s="401" t="s">
        <v>3283</v>
      </c>
      <c r="X157" s="189" t="s">
        <v>53</v>
      </c>
      <c r="Y157" s="398" t="s">
        <v>50</v>
      </c>
      <c r="Z157" s="17" t="s">
        <v>50</v>
      </c>
      <c r="AA157" s="17" t="s">
        <v>50</v>
      </c>
      <c r="AB157" s="17" t="s">
        <v>50</v>
      </c>
      <c r="AC157" s="17" t="s">
        <v>50</v>
      </c>
      <c r="AD157" s="398" t="s">
        <v>50</v>
      </c>
      <c r="AE157" s="398" t="s">
        <v>50</v>
      </c>
      <c r="AF157" s="17" t="s">
        <v>50</v>
      </c>
      <c r="AG157" s="12" t="s">
        <v>50</v>
      </c>
      <c r="AH157" s="193">
        <v>2019</v>
      </c>
      <c r="AI157" s="17">
        <v>2019</v>
      </c>
      <c r="AJ157" s="17" t="s">
        <v>229</v>
      </c>
      <c r="AK157" s="17" t="s">
        <v>230</v>
      </c>
      <c r="AL157" s="628" t="s">
        <v>58</v>
      </c>
      <c r="AM157" s="18" t="s">
        <v>50</v>
      </c>
      <c r="AN157" s="18" t="s">
        <v>50</v>
      </c>
      <c r="AO157" s="200">
        <v>305386</v>
      </c>
      <c r="AP157" s="12" t="s">
        <v>3068</v>
      </c>
      <c r="AQ157" s="17" t="s">
        <v>2216</v>
      </c>
      <c r="AR157" s="12" t="s">
        <v>3068</v>
      </c>
      <c r="AS157" s="17" t="s">
        <v>2216</v>
      </c>
      <c r="AT157" s="12"/>
      <c r="AU157" s="360" t="s">
        <v>2158</v>
      </c>
      <c r="AV157" s="651"/>
      <c r="AW157" s="651"/>
      <c r="AX157" s="651"/>
    </row>
    <row r="158" spans="1:50" s="185" customFormat="1" ht="38.25" customHeight="1">
      <c r="A158" s="356">
        <v>5</v>
      </c>
      <c r="B158" s="366" t="s">
        <v>78</v>
      </c>
      <c r="C158" s="184" t="s">
        <v>3144</v>
      </c>
      <c r="D158" s="366" t="s">
        <v>2348</v>
      </c>
      <c r="E158" s="184" t="s">
        <v>61</v>
      </c>
      <c r="F158" s="181">
        <v>40.5</v>
      </c>
      <c r="G158" s="13" t="s">
        <v>3290</v>
      </c>
      <c r="H158" s="414" t="s">
        <v>51</v>
      </c>
      <c r="I158" s="181">
        <v>23838</v>
      </c>
      <c r="J158" s="181" t="s">
        <v>63</v>
      </c>
      <c r="K158" s="739">
        <v>2002</v>
      </c>
      <c r="L158" s="181" t="s">
        <v>53</v>
      </c>
      <c r="M158" s="17" t="s">
        <v>53</v>
      </c>
      <c r="N158" s="17" t="s">
        <v>50</v>
      </c>
      <c r="O158" s="202" t="s">
        <v>50</v>
      </c>
      <c r="P158" s="408">
        <v>26</v>
      </c>
      <c r="Q158" s="202" t="s">
        <v>3217</v>
      </c>
      <c r="R158" s="181" t="s">
        <v>50</v>
      </c>
      <c r="S158" s="202" t="s">
        <v>50</v>
      </c>
      <c r="T158" s="408">
        <v>36</v>
      </c>
      <c r="U158" s="202">
        <f>T158/V158</f>
        <v>0.88888888888888884</v>
      </c>
      <c r="V158" s="184">
        <v>40.5</v>
      </c>
      <c r="W158" s="401"/>
      <c r="X158" s="189" t="s">
        <v>53</v>
      </c>
      <c r="Y158" s="193" t="s">
        <v>54</v>
      </c>
      <c r="Z158" s="17" t="s">
        <v>54</v>
      </c>
      <c r="AA158" s="17" t="s">
        <v>53</v>
      </c>
      <c r="AB158" s="181" t="s">
        <v>53</v>
      </c>
      <c r="AC158" s="181">
        <v>2017</v>
      </c>
      <c r="AD158" s="618" t="s">
        <v>3292</v>
      </c>
      <c r="AE158" s="182">
        <v>2019</v>
      </c>
      <c r="AF158" s="184" t="s">
        <v>3292</v>
      </c>
      <c r="AG158" s="184" t="s">
        <v>3294</v>
      </c>
      <c r="AH158" s="398" t="s">
        <v>50</v>
      </c>
      <c r="AI158" s="398" t="s">
        <v>50</v>
      </c>
      <c r="AJ158" s="181" t="s">
        <v>79</v>
      </c>
      <c r="AK158" s="181" t="s">
        <v>80</v>
      </c>
      <c r="AL158" s="628" t="s">
        <v>58</v>
      </c>
      <c r="AM158" s="18" t="s">
        <v>3286</v>
      </c>
      <c r="AN158" s="18" t="s">
        <v>2282</v>
      </c>
      <c r="AO158" s="200">
        <v>297960</v>
      </c>
      <c r="AP158" s="184" t="s">
        <v>3059</v>
      </c>
      <c r="AQ158" s="181" t="s">
        <v>77</v>
      </c>
      <c r="AR158" s="184" t="s">
        <v>76</v>
      </c>
      <c r="AS158" s="181" t="s">
        <v>77</v>
      </c>
      <c r="AT158" s="184" t="s">
        <v>3297</v>
      </c>
      <c r="AU158" s="361"/>
      <c r="AV158" s="652"/>
      <c r="AW158" s="652"/>
      <c r="AX158" s="652"/>
    </row>
    <row r="159" spans="1:50" s="185" customFormat="1" ht="38.25" customHeight="1">
      <c r="A159" s="356">
        <v>54</v>
      </c>
      <c r="B159" s="299" t="s">
        <v>251</v>
      </c>
      <c r="C159" s="12" t="s">
        <v>3150</v>
      </c>
      <c r="D159" s="20" t="s">
        <v>2370</v>
      </c>
      <c r="E159" s="12" t="s">
        <v>3231</v>
      </c>
      <c r="F159" s="17">
        <v>70.5</v>
      </c>
      <c r="G159" s="13" t="s">
        <v>50</v>
      </c>
      <c r="H159" s="12" t="s">
        <v>50</v>
      </c>
      <c r="I159" s="17" t="s">
        <v>50</v>
      </c>
      <c r="J159" s="17" t="s">
        <v>63</v>
      </c>
      <c r="K159" s="18">
        <v>2006</v>
      </c>
      <c r="L159" s="17" t="s">
        <v>50</v>
      </c>
      <c r="M159" s="17" t="s">
        <v>50</v>
      </c>
      <c r="N159" s="17">
        <v>53</v>
      </c>
      <c r="O159" s="202">
        <f>N159/V159</f>
        <v>0.72602739726027399</v>
      </c>
      <c r="P159" s="408">
        <v>55</v>
      </c>
      <c r="Q159" s="202">
        <f>P159/V159</f>
        <v>0.75342465753424659</v>
      </c>
      <c r="R159" s="17">
        <v>31</v>
      </c>
      <c r="S159" s="202">
        <f>R159/V159</f>
        <v>0.42465753424657532</v>
      </c>
      <c r="T159" s="408"/>
      <c r="U159" s="202"/>
      <c r="V159" s="12">
        <v>73</v>
      </c>
      <c r="W159" s="401"/>
      <c r="X159" s="189" t="s">
        <v>53</v>
      </c>
      <c r="Y159" s="193" t="s">
        <v>54</v>
      </c>
      <c r="Z159" s="17" t="s">
        <v>51</v>
      </c>
      <c r="AA159" s="17" t="s">
        <v>51</v>
      </c>
      <c r="AB159" s="17" t="s">
        <v>67</v>
      </c>
      <c r="AC159" s="17" t="s">
        <v>50</v>
      </c>
      <c r="AD159" s="618" t="s">
        <v>3225</v>
      </c>
      <c r="AE159" s="18"/>
      <c r="AF159" s="17" t="s">
        <v>50</v>
      </c>
      <c r="AG159" s="12"/>
      <c r="AH159" s="398" t="s">
        <v>50</v>
      </c>
      <c r="AI159" s="17" t="s">
        <v>50</v>
      </c>
      <c r="AJ159" s="17" t="s">
        <v>252</v>
      </c>
      <c r="AK159" s="17" t="s">
        <v>253</v>
      </c>
      <c r="AL159" s="628" t="s">
        <v>27</v>
      </c>
      <c r="AM159" s="18" t="s">
        <v>50</v>
      </c>
      <c r="AN159" s="18" t="s">
        <v>50</v>
      </c>
      <c r="AO159" s="200">
        <v>230010003983</v>
      </c>
      <c r="AP159" s="12" t="s">
        <v>3064</v>
      </c>
      <c r="AQ159" s="17" t="s">
        <v>203</v>
      </c>
      <c r="AR159" s="12" t="s">
        <v>3064</v>
      </c>
      <c r="AS159" s="17" t="s">
        <v>203</v>
      </c>
      <c r="AT159" s="12"/>
      <c r="AU159" s="360"/>
      <c r="AV159" s="651"/>
      <c r="AW159" s="651"/>
      <c r="AX159" s="651"/>
    </row>
    <row r="160" spans="1:50" s="185" customFormat="1" ht="38.25" customHeight="1">
      <c r="A160" s="356">
        <v>48</v>
      </c>
      <c r="B160" s="299" t="s">
        <v>234</v>
      </c>
      <c r="C160" s="12" t="s">
        <v>3151</v>
      </c>
      <c r="D160" s="299" t="s">
        <v>2339</v>
      </c>
      <c r="E160" s="12" t="s">
        <v>3231</v>
      </c>
      <c r="F160" s="17">
        <v>42</v>
      </c>
      <c r="G160" s="13" t="s">
        <v>50</v>
      </c>
      <c r="H160" s="414" t="s">
        <v>51</v>
      </c>
      <c r="I160" s="17" t="s">
        <v>50</v>
      </c>
      <c r="J160" s="17" t="s">
        <v>50</v>
      </c>
      <c r="K160" s="730">
        <v>2002</v>
      </c>
      <c r="L160" s="17" t="s">
        <v>50</v>
      </c>
      <c r="M160" s="17" t="s">
        <v>50</v>
      </c>
      <c r="N160" s="17" t="s">
        <v>50</v>
      </c>
      <c r="O160" s="202" t="s">
        <v>50</v>
      </c>
      <c r="P160" s="408">
        <v>14</v>
      </c>
      <c r="Q160" s="202">
        <f>P160/V160</f>
        <v>0.33333333333333331</v>
      </c>
      <c r="R160" s="17" t="s">
        <v>50</v>
      </c>
      <c r="S160" s="202" t="s">
        <v>50</v>
      </c>
      <c r="T160" s="408">
        <v>34</v>
      </c>
      <c r="U160" s="202">
        <f>T160/V160</f>
        <v>0.80952380952380953</v>
      </c>
      <c r="V160" s="12">
        <v>42</v>
      </c>
      <c r="W160" s="401" t="s">
        <v>3284</v>
      </c>
      <c r="X160" s="189" t="s">
        <v>53</v>
      </c>
      <c r="Y160" s="398" t="s">
        <v>50</v>
      </c>
      <c r="Z160" s="17" t="s">
        <v>50</v>
      </c>
      <c r="AA160" s="17" t="s">
        <v>50</v>
      </c>
      <c r="AB160" s="17" t="s">
        <v>50</v>
      </c>
      <c r="AC160" s="17" t="s">
        <v>50</v>
      </c>
      <c r="AD160" s="398" t="s">
        <v>50</v>
      </c>
      <c r="AE160" s="398" t="s">
        <v>50</v>
      </c>
      <c r="AF160" s="17" t="s">
        <v>50</v>
      </c>
      <c r="AG160" s="12" t="s">
        <v>50</v>
      </c>
      <c r="AH160" s="398" t="s">
        <v>50</v>
      </c>
      <c r="AI160" s="17" t="s">
        <v>50</v>
      </c>
      <c r="AJ160" s="17" t="s">
        <v>235</v>
      </c>
      <c r="AK160" s="17" t="s">
        <v>236</v>
      </c>
      <c r="AL160" s="628" t="s">
        <v>58</v>
      </c>
      <c r="AM160" s="18" t="s">
        <v>50</v>
      </c>
      <c r="AN160" s="18" t="s">
        <v>50</v>
      </c>
      <c r="AO160" s="200">
        <v>297379</v>
      </c>
      <c r="AP160" s="12" t="s">
        <v>3068</v>
      </c>
      <c r="AQ160" s="17" t="s">
        <v>2216</v>
      </c>
      <c r="AR160" s="12" t="s">
        <v>3068</v>
      </c>
      <c r="AS160" s="17" t="s">
        <v>2216</v>
      </c>
      <c r="AT160" s="12"/>
      <c r="AU160" s="360" t="s">
        <v>2159</v>
      </c>
      <c r="AV160" s="651"/>
      <c r="AW160" s="651"/>
      <c r="AX160" s="651"/>
    </row>
    <row r="161" spans="1:50" ht="38.25" customHeight="1">
      <c r="A161" s="356">
        <v>49</v>
      </c>
      <c r="B161" s="299" t="s">
        <v>237</v>
      </c>
      <c r="C161" s="12" t="s">
        <v>3152</v>
      </c>
      <c r="D161" s="299" t="s">
        <v>2340</v>
      </c>
      <c r="E161" s="12" t="s">
        <v>61</v>
      </c>
      <c r="F161" s="17">
        <v>53</v>
      </c>
      <c r="G161" s="13" t="s">
        <v>50</v>
      </c>
      <c r="H161" s="414" t="s">
        <v>51</v>
      </c>
      <c r="I161" s="17" t="s">
        <v>50</v>
      </c>
      <c r="J161" s="17" t="s">
        <v>50</v>
      </c>
      <c r="K161" s="730">
        <v>2002</v>
      </c>
      <c r="L161" s="17" t="s">
        <v>53</v>
      </c>
      <c r="M161" s="17" t="s">
        <v>50</v>
      </c>
      <c r="N161" s="17" t="s">
        <v>50</v>
      </c>
      <c r="O161" s="202" t="s">
        <v>50</v>
      </c>
      <c r="P161" s="408" t="s">
        <v>50</v>
      </c>
      <c r="Q161" s="202" t="s">
        <v>50</v>
      </c>
      <c r="R161" s="17">
        <v>72</v>
      </c>
      <c r="S161" s="202">
        <f>R161/V161</f>
        <v>1.3584905660377358</v>
      </c>
      <c r="T161" s="408">
        <v>82</v>
      </c>
      <c r="U161" s="202">
        <f>T161/V161</f>
        <v>1.5471698113207548</v>
      </c>
      <c r="V161" s="12">
        <v>53</v>
      </c>
      <c r="W161" s="401" t="s">
        <v>2520</v>
      </c>
      <c r="X161" s="189" t="s">
        <v>54</v>
      </c>
      <c r="Y161" s="398" t="s">
        <v>50</v>
      </c>
      <c r="Z161" s="17" t="s">
        <v>50</v>
      </c>
      <c r="AA161" s="17" t="s">
        <v>50</v>
      </c>
      <c r="AB161" s="17" t="s">
        <v>50</v>
      </c>
      <c r="AC161" s="17" t="s">
        <v>50</v>
      </c>
      <c r="AD161" s="398" t="s">
        <v>50</v>
      </c>
      <c r="AE161" s="18" t="s">
        <v>2298</v>
      </c>
      <c r="AF161" s="17" t="s">
        <v>50</v>
      </c>
      <c r="AG161" s="12" t="s">
        <v>50</v>
      </c>
      <c r="AH161" s="193">
        <v>2017</v>
      </c>
      <c r="AI161" s="17">
        <v>2017</v>
      </c>
      <c r="AJ161" s="17" t="s">
        <v>238</v>
      </c>
      <c r="AK161" s="17" t="s">
        <v>239</v>
      </c>
      <c r="AL161" s="628" t="s">
        <v>58</v>
      </c>
      <c r="AM161" s="18" t="s">
        <v>50</v>
      </c>
      <c r="AN161" s="18" t="s">
        <v>50</v>
      </c>
      <c r="AO161" s="200">
        <v>297387</v>
      </c>
      <c r="AP161" s="12"/>
      <c r="AQ161" s="17"/>
      <c r="AR161" s="12"/>
      <c r="AS161" s="17"/>
      <c r="AT161" s="12" t="s">
        <v>799</v>
      </c>
      <c r="AU161" s="360"/>
      <c r="AV161" s="651"/>
      <c r="AW161" s="651"/>
      <c r="AX161" s="651"/>
    </row>
    <row r="162" spans="1:50" ht="25.5" customHeight="1">
      <c r="A162" s="356">
        <v>51</v>
      </c>
      <c r="B162" s="299" t="s">
        <v>243</v>
      </c>
      <c r="C162" s="12" t="s">
        <v>3153</v>
      </c>
      <c r="D162" s="299" t="s">
        <v>2342</v>
      </c>
      <c r="E162" s="12" t="s">
        <v>3231</v>
      </c>
      <c r="F162" s="17">
        <v>53</v>
      </c>
      <c r="G162" s="13" t="s">
        <v>50</v>
      </c>
      <c r="H162" s="414" t="s">
        <v>51</v>
      </c>
      <c r="I162" s="17" t="s">
        <v>50</v>
      </c>
      <c r="J162" s="17" t="s">
        <v>50</v>
      </c>
      <c r="K162" s="730">
        <v>2002</v>
      </c>
      <c r="L162" s="17" t="s">
        <v>50</v>
      </c>
      <c r="M162" s="17" t="s">
        <v>50</v>
      </c>
      <c r="N162" s="17" t="s">
        <v>50</v>
      </c>
      <c r="O162" s="202" t="s">
        <v>50</v>
      </c>
      <c r="P162" s="408" t="s">
        <v>50</v>
      </c>
      <c r="Q162" s="202" t="s">
        <v>50</v>
      </c>
      <c r="R162" s="17" t="s">
        <v>50</v>
      </c>
      <c r="S162" s="202" t="s">
        <v>50</v>
      </c>
      <c r="T162" s="408">
        <v>49</v>
      </c>
      <c r="U162" s="202">
        <f>T162/V162</f>
        <v>0.92452830188679247</v>
      </c>
      <c r="V162" s="12">
        <v>53</v>
      </c>
      <c r="W162" s="401"/>
      <c r="X162" s="189" t="s">
        <v>53</v>
      </c>
      <c r="Y162" s="398" t="s">
        <v>50</v>
      </c>
      <c r="Z162" s="17" t="s">
        <v>50</v>
      </c>
      <c r="AA162" s="17" t="s">
        <v>50</v>
      </c>
      <c r="AB162" s="17" t="s">
        <v>50</v>
      </c>
      <c r="AC162" s="17" t="s">
        <v>50</v>
      </c>
      <c r="AD162" s="398" t="s">
        <v>50</v>
      </c>
      <c r="AE162" s="398" t="s">
        <v>50</v>
      </c>
      <c r="AF162" s="17" t="s">
        <v>50</v>
      </c>
      <c r="AG162" s="12" t="s">
        <v>50</v>
      </c>
      <c r="AH162" s="193">
        <v>2017</v>
      </c>
      <c r="AI162" s="17">
        <v>2017</v>
      </c>
      <c r="AJ162" s="17" t="s">
        <v>244</v>
      </c>
      <c r="AK162" s="17" t="s">
        <v>245</v>
      </c>
      <c r="AL162" s="628" t="s">
        <v>58</v>
      </c>
      <c r="AM162" s="18" t="s">
        <v>50</v>
      </c>
      <c r="AN162" s="18" t="s">
        <v>50</v>
      </c>
      <c r="AO162" s="200">
        <v>297396</v>
      </c>
      <c r="AP162" s="12"/>
      <c r="AQ162" s="17"/>
      <c r="AR162" s="12"/>
      <c r="AS162" s="17"/>
      <c r="AT162" s="12"/>
      <c r="AU162" s="360" t="s">
        <v>2160</v>
      </c>
      <c r="AV162" s="651"/>
      <c r="AW162" s="651"/>
      <c r="AX162" s="651"/>
    </row>
    <row r="163" spans="1:50" ht="25.5" customHeight="1">
      <c r="A163" s="356">
        <v>52</v>
      </c>
      <c r="B163" s="299" t="s">
        <v>246</v>
      </c>
      <c r="C163" s="12" t="s">
        <v>3153</v>
      </c>
      <c r="D163" s="299" t="s">
        <v>2343</v>
      </c>
      <c r="E163" s="12" t="s">
        <v>61</v>
      </c>
      <c r="F163" s="17">
        <v>53</v>
      </c>
      <c r="G163" s="13" t="s">
        <v>50</v>
      </c>
      <c r="H163" s="414" t="s">
        <v>51</v>
      </c>
      <c r="I163" s="17" t="s">
        <v>50</v>
      </c>
      <c r="J163" s="17" t="s">
        <v>50</v>
      </c>
      <c r="K163" s="730">
        <v>2002</v>
      </c>
      <c r="L163" s="17" t="s">
        <v>53</v>
      </c>
      <c r="M163" s="17" t="s">
        <v>50</v>
      </c>
      <c r="N163" s="17" t="s">
        <v>50</v>
      </c>
      <c r="O163" s="202" t="s">
        <v>50</v>
      </c>
      <c r="P163" s="408">
        <v>35</v>
      </c>
      <c r="Q163" s="202">
        <f>P163/V163</f>
        <v>0.660377358490566</v>
      </c>
      <c r="R163" s="17" t="s">
        <v>50</v>
      </c>
      <c r="S163" s="202" t="s">
        <v>50</v>
      </c>
      <c r="T163" s="408">
        <v>41</v>
      </c>
      <c r="U163" s="202">
        <f>T163/V163</f>
        <v>0.77358490566037741</v>
      </c>
      <c r="V163" s="12">
        <v>53</v>
      </c>
      <c r="W163" s="401" t="s">
        <v>3190</v>
      </c>
      <c r="X163" s="189" t="s">
        <v>53</v>
      </c>
      <c r="Y163" s="398" t="s">
        <v>50</v>
      </c>
      <c r="Z163" s="17" t="s">
        <v>50</v>
      </c>
      <c r="AA163" s="17" t="s">
        <v>50</v>
      </c>
      <c r="AB163" s="17" t="s">
        <v>50</v>
      </c>
      <c r="AC163" s="17" t="s">
        <v>50</v>
      </c>
      <c r="AD163" s="398" t="s">
        <v>50</v>
      </c>
      <c r="AE163" s="398" t="s">
        <v>50</v>
      </c>
      <c r="AF163" s="17" t="s">
        <v>50</v>
      </c>
      <c r="AG163" s="12" t="s">
        <v>50</v>
      </c>
      <c r="AH163" s="193">
        <v>2019</v>
      </c>
      <c r="AI163" s="17">
        <v>2019</v>
      </c>
      <c r="AJ163" s="17" t="s">
        <v>247</v>
      </c>
      <c r="AK163" s="17" t="s">
        <v>248</v>
      </c>
      <c r="AL163" s="628" t="s">
        <v>58</v>
      </c>
      <c r="AM163" s="13" t="s">
        <v>3352</v>
      </c>
      <c r="AN163" s="18" t="s">
        <v>50</v>
      </c>
      <c r="AO163" s="200">
        <v>297404</v>
      </c>
      <c r="AP163" s="12"/>
      <c r="AQ163" s="17"/>
      <c r="AR163" s="12"/>
      <c r="AS163" s="17"/>
      <c r="AT163" s="12"/>
      <c r="AU163" s="360"/>
      <c r="AV163" s="651"/>
      <c r="AW163" s="651"/>
      <c r="AX163" s="651"/>
    </row>
    <row r="164" spans="1:50" ht="25.5" customHeight="1">
      <c r="A164" s="356">
        <v>60</v>
      </c>
      <c r="B164" s="299" t="s">
        <v>2376</v>
      </c>
      <c r="C164" s="12" t="s">
        <v>3155</v>
      </c>
      <c r="D164" s="299" t="s">
        <v>2372</v>
      </c>
      <c r="E164" s="12" t="s">
        <v>61</v>
      </c>
      <c r="F164" s="17">
        <v>70</v>
      </c>
      <c r="G164" s="13" t="s">
        <v>50</v>
      </c>
      <c r="H164" s="414" t="s">
        <v>51</v>
      </c>
      <c r="I164" s="17">
        <v>35197</v>
      </c>
      <c r="J164" s="17" t="s">
        <v>49</v>
      </c>
      <c r="K164" s="730">
        <v>2013</v>
      </c>
      <c r="L164" s="17" t="s">
        <v>53</v>
      </c>
      <c r="M164" s="17" t="s">
        <v>50</v>
      </c>
      <c r="N164" s="17" t="s">
        <v>50</v>
      </c>
      <c r="O164" s="202" t="s">
        <v>50</v>
      </c>
      <c r="P164" s="408">
        <v>241</v>
      </c>
      <c r="Q164" s="202">
        <f>P164/V164</f>
        <v>3.4428571428571431</v>
      </c>
      <c r="R164" s="17">
        <v>153</v>
      </c>
      <c r="S164" s="202">
        <f>R164/V164</f>
        <v>2.1857142857142855</v>
      </c>
      <c r="T164" s="408"/>
      <c r="U164" s="202"/>
      <c r="V164" s="12">
        <v>70</v>
      </c>
      <c r="W164" s="401"/>
      <c r="X164" s="189" t="s">
        <v>54</v>
      </c>
      <c r="Y164" s="193" t="s">
        <v>54</v>
      </c>
      <c r="Z164" s="193" t="s">
        <v>54</v>
      </c>
      <c r="AA164" s="17" t="s">
        <v>50</v>
      </c>
      <c r="AB164" s="17" t="s">
        <v>150</v>
      </c>
      <c r="AC164" s="17">
        <v>2019</v>
      </c>
      <c r="AD164" s="618" t="s">
        <v>50</v>
      </c>
      <c r="AE164" s="18" t="s">
        <v>50</v>
      </c>
      <c r="AF164" s="12" t="s">
        <v>50</v>
      </c>
      <c r="AG164" s="12" t="s">
        <v>69</v>
      </c>
      <c r="AH164" s="193" t="s">
        <v>259</v>
      </c>
      <c r="AI164" s="17" t="s">
        <v>259</v>
      </c>
      <c r="AJ164" s="17" t="s">
        <v>3247</v>
      </c>
      <c r="AK164" s="17" t="s">
        <v>3248</v>
      </c>
      <c r="AL164" s="628" t="s">
        <v>58</v>
      </c>
      <c r="AM164" s="18" t="s">
        <v>54</v>
      </c>
      <c r="AN164" s="18" t="s">
        <v>50</v>
      </c>
      <c r="AO164" s="200">
        <v>433717</v>
      </c>
      <c r="AP164" s="12" t="s">
        <v>3078</v>
      </c>
      <c r="AQ164" s="17" t="s">
        <v>3079</v>
      </c>
      <c r="AR164" s="12" t="s">
        <v>3078</v>
      </c>
      <c r="AS164" s="17" t="s">
        <v>3079</v>
      </c>
      <c r="AT164" s="12" t="s">
        <v>53</v>
      </c>
      <c r="AU164" s="360"/>
      <c r="AV164" s="651"/>
      <c r="AW164" s="651"/>
      <c r="AX164" s="651"/>
    </row>
    <row r="165" spans="1:50" ht="25.5" customHeight="1">
      <c r="A165" s="356">
        <v>14</v>
      </c>
      <c r="B165" s="299" t="s">
        <v>109</v>
      </c>
      <c r="C165" s="12" t="s">
        <v>3144</v>
      </c>
      <c r="D165" s="299" t="s">
        <v>2355</v>
      </c>
      <c r="E165" s="12" t="s">
        <v>103</v>
      </c>
      <c r="F165" s="17">
        <v>31</v>
      </c>
      <c r="G165" s="13" t="s">
        <v>3286</v>
      </c>
      <c r="H165" s="414" t="s">
        <v>51</v>
      </c>
      <c r="I165" s="17" t="s">
        <v>3286</v>
      </c>
      <c r="J165" s="17" t="s">
        <v>49</v>
      </c>
      <c r="K165" s="730">
        <v>1998</v>
      </c>
      <c r="L165" s="17">
        <v>2</v>
      </c>
      <c r="M165" s="17" t="s">
        <v>53</v>
      </c>
      <c r="N165" s="17" t="s">
        <v>50</v>
      </c>
      <c r="O165" s="202" t="s">
        <v>50</v>
      </c>
      <c r="P165" s="408" t="s">
        <v>50</v>
      </c>
      <c r="Q165" s="202" t="s">
        <v>50</v>
      </c>
      <c r="R165" s="17" t="s">
        <v>50</v>
      </c>
      <c r="S165" s="202" t="s">
        <v>50</v>
      </c>
      <c r="T165" s="408">
        <v>737</v>
      </c>
      <c r="U165" s="202">
        <f>T165/V165</f>
        <v>23.774193548387096</v>
      </c>
      <c r="V165" s="12">
        <v>31</v>
      </c>
      <c r="W165" s="401"/>
      <c r="X165" s="189" t="s">
        <v>54</v>
      </c>
      <c r="Y165" s="398" t="s">
        <v>53</v>
      </c>
      <c r="Z165" s="17" t="s">
        <v>54</v>
      </c>
      <c r="AA165" s="17" t="s">
        <v>53</v>
      </c>
      <c r="AB165" s="17" t="s">
        <v>53</v>
      </c>
      <c r="AC165" s="17" t="s">
        <v>50</v>
      </c>
      <c r="AD165" s="618" t="s">
        <v>3228</v>
      </c>
      <c r="AE165" s="18">
        <v>2021</v>
      </c>
      <c r="AF165" s="17" t="s">
        <v>53</v>
      </c>
      <c r="AG165" s="12" t="s">
        <v>3300</v>
      </c>
      <c r="AH165" s="398" t="s">
        <v>50</v>
      </c>
      <c r="AI165" s="17" t="s">
        <v>50</v>
      </c>
      <c r="AJ165" s="17" t="s">
        <v>110</v>
      </c>
      <c r="AK165" s="17" t="s">
        <v>111</v>
      </c>
      <c r="AL165" s="628" t="s">
        <v>27</v>
      </c>
      <c r="AM165" s="18" t="s">
        <v>53</v>
      </c>
      <c r="AN165" s="18" t="s">
        <v>3286</v>
      </c>
      <c r="AO165" s="200">
        <v>350000107590</v>
      </c>
      <c r="AP165" s="12" t="s">
        <v>3307</v>
      </c>
      <c r="AQ165" s="17" t="s">
        <v>3308</v>
      </c>
      <c r="AR165" s="12" t="s">
        <v>3307</v>
      </c>
      <c r="AS165" s="17" t="s">
        <v>3308</v>
      </c>
      <c r="AT165" s="12" t="s">
        <v>3309</v>
      </c>
      <c r="AU165" s="360"/>
      <c r="AV165" s="651"/>
      <c r="AW165" s="651"/>
      <c r="AX165" s="651"/>
    </row>
    <row r="166" spans="1:50" ht="38.25" customHeight="1">
      <c r="A166" s="356">
        <v>61</v>
      </c>
      <c r="B166" s="299" t="s">
        <v>2375</v>
      </c>
      <c r="C166" s="12" t="s">
        <v>3155</v>
      </c>
      <c r="D166" s="299" t="s">
        <v>2373</v>
      </c>
      <c r="E166" s="12" t="s">
        <v>3231</v>
      </c>
      <c r="F166" s="17">
        <v>85</v>
      </c>
      <c r="G166" s="13" t="s">
        <v>50</v>
      </c>
      <c r="H166" s="414" t="s">
        <v>51</v>
      </c>
      <c r="I166" s="17">
        <v>51903</v>
      </c>
      <c r="J166" s="17" t="s">
        <v>63</v>
      </c>
      <c r="K166" s="730">
        <v>2013</v>
      </c>
      <c r="L166" s="17" t="s">
        <v>53</v>
      </c>
      <c r="M166" s="17" t="s">
        <v>50</v>
      </c>
      <c r="N166" s="17">
        <v>320</v>
      </c>
      <c r="O166" s="202">
        <f>N166/V166</f>
        <v>3.7647058823529411</v>
      </c>
      <c r="P166" s="408" t="s">
        <v>50</v>
      </c>
      <c r="Q166" s="202" t="s">
        <v>50</v>
      </c>
      <c r="R166" s="17" t="s">
        <v>50</v>
      </c>
      <c r="S166" s="202" t="s">
        <v>50</v>
      </c>
      <c r="T166" s="408"/>
      <c r="U166" s="202"/>
      <c r="V166" s="12">
        <v>85</v>
      </c>
      <c r="W166" s="401"/>
      <c r="X166" s="189" t="s">
        <v>54</v>
      </c>
      <c r="Y166" s="193" t="s">
        <v>54</v>
      </c>
      <c r="Z166" s="193" t="s">
        <v>54</v>
      </c>
      <c r="AA166" s="17" t="s">
        <v>50</v>
      </c>
      <c r="AB166" s="17" t="s">
        <v>150</v>
      </c>
      <c r="AC166" s="17">
        <v>2019</v>
      </c>
      <c r="AD166" s="620" t="s">
        <v>3226</v>
      </c>
      <c r="AE166" s="18"/>
      <c r="AF166" s="12" t="s">
        <v>50</v>
      </c>
      <c r="AG166" s="12" t="s">
        <v>69</v>
      </c>
      <c r="AH166" s="398" t="s">
        <v>3171</v>
      </c>
      <c r="AI166" s="17" t="s">
        <v>3171</v>
      </c>
      <c r="AJ166" s="17" t="s">
        <v>2257</v>
      </c>
      <c r="AK166" s="17" t="s">
        <v>3249</v>
      </c>
      <c r="AL166" s="628" t="s">
        <v>58</v>
      </c>
      <c r="AM166" s="18" t="s">
        <v>54</v>
      </c>
      <c r="AN166" s="18" t="s">
        <v>50</v>
      </c>
      <c r="AO166" s="200">
        <v>434033</v>
      </c>
      <c r="AP166" s="12" t="s">
        <v>3078</v>
      </c>
      <c r="AQ166" s="17" t="s">
        <v>3079</v>
      </c>
      <c r="AR166" s="12" t="s">
        <v>3078</v>
      </c>
      <c r="AS166" s="17" t="s">
        <v>3079</v>
      </c>
      <c r="AT166" s="12" t="s">
        <v>53</v>
      </c>
      <c r="AU166" s="360"/>
      <c r="AV166" s="651"/>
      <c r="AW166" s="651"/>
      <c r="AX166" s="651"/>
    </row>
    <row r="167" spans="1:50" ht="38.25" customHeight="1">
      <c r="A167" s="356">
        <v>7</v>
      </c>
      <c r="B167" s="299" t="s">
        <v>85</v>
      </c>
      <c r="C167" s="12" t="s">
        <v>3144</v>
      </c>
      <c r="D167" s="299" t="s">
        <v>2350</v>
      </c>
      <c r="E167" s="12" t="s">
        <v>61</v>
      </c>
      <c r="F167" s="17">
        <v>40.5</v>
      </c>
      <c r="G167" s="13" t="s">
        <v>3044</v>
      </c>
      <c r="H167" s="414" t="s">
        <v>51</v>
      </c>
      <c r="I167" s="17">
        <v>23838</v>
      </c>
      <c r="J167" s="17" t="s">
        <v>63</v>
      </c>
      <c r="K167" s="730">
        <v>2002</v>
      </c>
      <c r="L167" s="17" t="s">
        <v>53</v>
      </c>
      <c r="M167" s="17" t="s">
        <v>50</v>
      </c>
      <c r="N167" s="17" t="s">
        <v>50</v>
      </c>
      <c r="O167" s="202" t="s">
        <v>50</v>
      </c>
      <c r="P167" s="408" t="s">
        <v>50</v>
      </c>
      <c r="Q167" s="202" t="s">
        <v>50</v>
      </c>
      <c r="R167" s="181" t="s">
        <v>50</v>
      </c>
      <c r="S167" s="202" t="s">
        <v>50</v>
      </c>
      <c r="T167" s="408">
        <v>78</v>
      </c>
      <c r="U167" s="202">
        <f>T167/V167</f>
        <v>1.9259259259259258</v>
      </c>
      <c r="V167" s="12">
        <v>40.5</v>
      </c>
      <c r="W167" s="401"/>
      <c r="X167" s="189" t="s">
        <v>54</v>
      </c>
      <c r="Y167" s="193" t="s">
        <v>53</v>
      </c>
      <c r="Z167" s="17" t="s">
        <v>50</v>
      </c>
      <c r="AA167" s="17" t="s">
        <v>50</v>
      </c>
      <c r="AB167" s="17" t="s">
        <v>53</v>
      </c>
      <c r="AC167" s="17" t="s">
        <v>50</v>
      </c>
      <c r="AD167" s="618" t="s">
        <v>50</v>
      </c>
      <c r="AE167" s="18">
        <v>2019</v>
      </c>
      <c r="AF167" s="12" t="s">
        <v>50</v>
      </c>
      <c r="AG167" s="12" t="s">
        <v>50</v>
      </c>
      <c r="AH167" s="398" t="s">
        <v>50</v>
      </c>
      <c r="AI167" s="398" t="s">
        <v>50</v>
      </c>
      <c r="AJ167" s="17" t="s">
        <v>86</v>
      </c>
      <c r="AK167" s="17" t="s">
        <v>87</v>
      </c>
      <c r="AL167" s="628" t="s">
        <v>58</v>
      </c>
      <c r="AM167" s="18" t="s">
        <v>50</v>
      </c>
      <c r="AN167" s="18" t="s">
        <v>50</v>
      </c>
      <c r="AO167" s="201" t="s">
        <v>81</v>
      </c>
      <c r="AP167" s="12" t="s">
        <v>3061</v>
      </c>
      <c r="AQ167" s="17" t="s">
        <v>88</v>
      </c>
      <c r="AR167" s="12" t="s">
        <v>3061</v>
      </c>
      <c r="AS167" s="17" t="s">
        <v>88</v>
      </c>
      <c r="AT167" s="12"/>
      <c r="AU167" s="360"/>
      <c r="AV167" s="651"/>
      <c r="AW167" s="651"/>
      <c r="AX167" s="651"/>
    </row>
    <row r="168" spans="1:50" ht="38.25" customHeight="1">
      <c r="A168" s="356">
        <v>8</v>
      </c>
      <c r="B168" s="299" t="s">
        <v>89</v>
      </c>
      <c r="C168" s="12" t="s">
        <v>3144</v>
      </c>
      <c r="D168" s="299" t="s">
        <v>2351</v>
      </c>
      <c r="E168" s="12" t="s">
        <v>61</v>
      </c>
      <c r="F168" s="17">
        <v>40.5</v>
      </c>
      <c r="G168" s="13" t="s">
        <v>3044</v>
      </c>
      <c r="H168" s="414" t="s">
        <v>51</v>
      </c>
      <c r="I168" s="17">
        <v>23838</v>
      </c>
      <c r="J168" s="17" t="s">
        <v>63</v>
      </c>
      <c r="K168" s="730">
        <v>2002</v>
      </c>
      <c r="L168" s="17" t="s">
        <v>53</v>
      </c>
      <c r="M168" s="17" t="s">
        <v>50</v>
      </c>
      <c r="N168" s="17" t="s">
        <v>50</v>
      </c>
      <c r="O168" s="202" t="s">
        <v>50</v>
      </c>
      <c r="P168" s="408" t="s">
        <v>50</v>
      </c>
      <c r="Q168" s="202" t="s">
        <v>50</v>
      </c>
      <c r="R168" s="181" t="s">
        <v>50</v>
      </c>
      <c r="S168" s="202" t="s">
        <v>50</v>
      </c>
      <c r="T168" s="408">
        <v>106</v>
      </c>
      <c r="U168" s="202">
        <f>T168/V168</f>
        <v>2.617283950617284</v>
      </c>
      <c r="V168" s="12">
        <v>40.5</v>
      </c>
      <c r="W168" s="401"/>
      <c r="X168" s="189" t="s">
        <v>54</v>
      </c>
      <c r="Y168" s="193" t="s">
        <v>53</v>
      </c>
      <c r="Z168" s="17" t="s">
        <v>50</v>
      </c>
      <c r="AA168" s="17" t="s">
        <v>50</v>
      </c>
      <c r="AB168" s="17" t="s">
        <v>53</v>
      </c>
      <c r="AC168" s="17" t="s">
        <v>50</v>
      </c>
      <c r="AD168" s="618" t="s">
        <v>50</v>
      </c>
      <c r="AE168" s="18" t="s">
        <v>2298</v>
      </c>
      <c r="AF168" s="12" t="s">
        <v>50</v>
      </c>
      <c r="AG168" s="12" t="s">
        <v>50</v>
      </c>
      <c r="AH168" s="398" t="s">
        <v>50</v>
      </c>
      <c r="AI168" s="398" t="s">
        <v>50</v>
      </c>
      <c r="AJ168" s="17" t="s">
        <v>90</v>
      </c>
      <c r="AK168" s="17" t="s">
        <v>91</v>
      </c>
      <c r="AL168" s="628" t="s">
        <v>58</v>
      </c>
      <c r="AM168" s="18" t="s">
        <v>50</v>
      </c>
      <c r="AN168" s="18" t="s">
        <v>50</v>
      </c>
      <c r="AO168" s="201" t="s">
        <v>81</v>
      </c>
      <c r="AP168" s="12" t="s">
        <v>3061</v>
      </c>
      <c r="AQ168" s="17" t="s">
        <v>88</v>
      </c>
      <c r="AR168" s="12" t="s">
        <v>3061</v>
      </c>
      <c r="AS168" s="17" t="s">
        <v>88</v>
      </c>
      <c r="AT168" s="12"/>
      <c r="AU168" s="360"/>
      <c r="AV168" s="651"/>
      <c r="AW168" s="651"/>
      <c r="AX168" s="651"/>
    </row>
    <row r="169" spans="1:50" ht="38.25" customHeight="1">
      <c r="A169" s="356">
        <v>63</v>
      </c>
      <c r="B169" s="299" t="s">
        <v>2374</v>
      </c>
      <c r="C169" s="12" t="s">
        <v>3156</v>
      </c>
      <c r="D169" s="299" t="s">
        <v>2377</v>
      </c>
      <c r="E169" s="12" t="s">
        <v>61</v>
      </c>
      <c r="F169" s="17">
        <v>70</v>
      </c>
      <c r="G169" s="13" t="s">
        <v>50</v>
      </c>
      <c r="H169" s="414" t="s">
        <v>51</v>
      </c>
      <c r="I169" s="17">
        <v>35732</v>
      </c>
      <c r="J169" s="17" t="s">
        <v>49</v>
      </c>
      <c r="K169" s="730">
        <v>2012</v>
      </c>
      <c r="L169" s="17" t="s">
        <v>53</v>
      </c>
      <c r="M169" s="17" t="s">
        <v>50</v>
      </c>
      <c r="N169" s="17" t="s">
        <v>50</v>
      </c>
      <c r="O169" s="202" t="s">
        <v>50</v>
      </c>
      <c r="P169" s="408">
        <v>57</v>
      </c>
      <c r="Q169" s="202">
        <f>P169/V169</f>
        <v>0.81428571428571428</v>
      </c>
      <c r="R169" s="17" t="s">
        <v>50</v>
      </c>
      <c r="S169" s="202" t="s">
        <v>50</v>
      </c>
      <c r="T169" s="408"/>
      <c r="U169" s="202"/>
      <c r="V169" s="12">
        <v>70</v>
      </c>
      <c r="W169" s="401" t="s">
        <v>3189</v>
      </c>
      <c r="X169" s="189" t="s">
        <v>53</v>
      </c>
      <c r="Y169" s="193" t="s">
        <v>54</v>
      </c>
      <c r="Z169" s="193" t="s">
        <v>54</v>
      </c>
      <c r="AA169" s="17" t="s">
        <v>50</v>
      </c>
      <c r="AB169" s="17" t="s">
        <v>150</v>
      </c>
      <c r="AC169" s="17">
        <v>2019</v>
      </c>
      <c r="AD169" s="618" t="s">
        <v>50</v>
      </c>
      <c r="AE169" s="18" t="s">
        <v>50</v>
      </c>
      <c r="AF169" s="12" t="s">
        <v>50</v>
      </c>
      <c r="AG169" s="12" t="s">
        <v>69</v>
      </c>
      <c r="AH169" s="193">
        <v>2017</v>
      </c>
      <c r="AI169" s="17">
        <v>2017</v>
      </c>
      <c r="AJ169" s="17" t="s">
        <v>260</v>
      </c>
      <c r="AK169" s="17" t="s">
        <v>2258</v>
      </c>
      <c r="AL169" s="628" t="s">
        <v>58</v>
      </c>
      <c r="AM169" s="18" t="s">
        <v>54</v>
      </c>
      <c r="AN169" s="18" t="s">
        <v>50</v>
      </c>
      <c r="AO169" s="200">
        <v>389550</v>
      </c>
      <c r="AP169" s="12" t="s">
        <v>3078</v>
      </c>
      <c r="AQ169" s="17" t="s">
        <v>3079</v>
      </c>
      <c r="AR169" s="12" t="s">
        <v>3078</v>
      </c>
      <c r="AS169" s="17" t="s">
        <v>3079</v>
      </c>
      <c r="AT169" s="12" t="s">
        <v>53</v>
      </c>
      <c r="AU169" s="360"/>
      <c r="AV169" s="651"/>
      <c r="AW169" s="651"/>
      <c r="AX169" s="651"/>
    </row>
    <row r="170" spans="1:50" ht="38.25" customHeight="1">
      <c r="A170" s="356">
        <v>17</v>
      </c>
      <c r="B170" s="299" t="s">
        <v>119</v>
      </c>
      <c r="C170" s="12" t="s">
        <v>3144</v>
      </c>
      <c r="D170" s="299" t="s">
        <v>2358</v>
      </c>
      <c r="E170" s="12" t="s">
        <v>103</v>
      </c>
      <c r="F170" s="17">
        <v>30</v>
      </c>
      <c r="G170" s="13" t="s">
        <v>3286</v>
      </c>
      <c r="H170" s="414" t="s">
        <v>51</v>
      </c>
      <c r="I170" s="17">
        <v>15000</v>
      </c>
      <c r="J170" s="17" t="s">
        <v>49</v>
      </c>
      <c r="K170" s="730">
        <v>1998</v>
      </c>
      <c r="L170" s="17">
        <v>1</v>
      </c>
      <c r="M170" s="17" t="s">
        <v>53</v>
      </c>
      <c r="N170" s="17" t="s">
        <v>50</v>
      </c>
      <c r="O170" s="202" t="s">
        <v>50</v>
      </c>
      <c r="P170" s="408" t="s">
        <v>50</v>
      </c>
      <c r="Q170" s="202" t="s">
        <v>50</v>
      </c>
      <c r="R170" s="17" t="s">
        <v>50</v>
      </c>
      <c r="S170" s="202" t="s">
        <v>50</v>
      </c>
      <c r="T170" s="408">
        <v>202</v>
      </c>
      <c r="U170" s="202">
        <f t="shared" ref="U170:U177" si="9">T170/V170</f>
        <v>6.7333333333333334</v>
      </c>
      <c r="V170" s="12">
        <v>30</v>
      </c>
      <c r="W170" s="401"/>
      <c r="X170" s="189" t="s">
        <v>54</v>
      </c>
      <c r="Y170" s="193" t="s">
        <v>54</v>
      </c>
      <c r="Z170" s="17" t="s">
        <v>54</v>
      </c>
      <c r="AA170" s="17" t="s">
        <v>53</v>
      </c>
      <c r="AB170" s="17" t="s">
        <v>53</v>
      </c>
      <c r="AC170" s="12">
        <v>2019</v>
      </c>
      <c r="AD170" s="193">
        <v>2019</v>
      </c>
      <c r="AE170" s="18">
        <v>2019</v>
      </c>
      <c r="AF170" s="17">
        <v>2019</v>
      </c>
      <c r="AG170" s="12" t="s">
        <v>494</v>
      </c>
      <c r="AH170" s="398" t="s">
        <v>50</v>
      </c>
      <c r="AI170" s="17" t="s">
        <v>50</v>
      </c>
      <c r="AJ170" s="17" t="s">
        <v>120</v>
      </c>
      <c r="AK170" s="17" t="s">
        <v>121</v>
      </c>
      <c r="AL170" s="628" t="s">
        <v>27</v>
      </c>
      <c r="AM170" s="13" t="s">
        <v>3302</v>
      </c>
      <c r="AN170" s="13" t="s">
        <v>3304</v>
      </c>
      <c r="AO170" s="200">
        <v>350000107600</v>
      </c>
      <c r="AP170" s="12" t="s">
        <v>3073</v>
      </c>
      <c r="AQ170" s="17" t="s">
        <v>123</v>
      </c>
      <c r="AR170" s="12" t="s">
        <v>3073</v>
      </c>
      <c r="AS170" s="17" t="s">
        <v>123</v>
      </c>
      <c r="AT170" s="12" t="s">
        <v>742</v>
      </c>
      <c r="AU170" s="360"/>
      <c r="AV170" s="651"/>
      <c r="AW170" s="651"/>
      <c r="AX170" s="651"/>
    </row>
    <row r="171" spans="1:50" ht="25.5" customHeight="1">
      <c r="A171" s="356">
        <v>18</v>
      </c>
      <c r="B171" s="299" t="s">
        <v>124</v>
      </c>
      <c r="C171" s="12" t="s">
        <v>3144</v>
      </c>
      <c r="D171" s="299" t="s">
        <v>2359</v>
      </c>
      <c r="E171" s="12" t="s">
        <v>2302</v>
      </c>
      <c r="F171" s="17">
        <v>30</v>
      </c>
      <c r="G171" s="13" t="s">
        <v>3286</v>
      </c>
      <c r="H171" s="414" t="s">
        <v>51</v>
      </c>
      <c r="I171" s="17">
        <v>15000</v>
      </c>
      <c r="J171" s="17" t="s">
        <v>49</v>
      </c>
      <c r="K171" s="730">
        <v>1998</v>
      </c>
      <c r="L171" s="17">
        <v>1</v>
      </c>
      <c r="M171" s="17" t="s">
        <v>53</v>
      </c>
      <c r="N171" s="17" t="s">
        <v>50</v>
      </c>
      <c r="O171" s="202" t="s">
        <v>50</v>
      </c>
      <c r="P171" s="408" t="s">
        <v>50</v>
      </c>
      <c r="Q171" s="202" t="s">
        <v>50</v>
      </c>
      <c r="R171" s="17" t="s">
        <v>50</v>
      </c>
      <c r="S171" s="202" t="s">
        <v>50</v>
      </c>
      <c r="T171" s="408">
        <v>269</v>
      </c>
      <c r="U171" s="202">
        <f t="shared" si="9"/>
        <v>8.9666666666666668</v>
      </c>
      <c r="V171" s="12">
        <v>30</v>
      </c>
      <c r="W171" s="401"/>
      <c r="X171" s="189" t="s">
        <v>54</v>
      </c>
      <c r="Y171" s="193" t="s">
        <v>54</v>
      </c>
      <c r="Z171" s="17" t="s">
        <v>54</v>
      </c>
      <c r="AA171" s="17" t="s">
        <v>53</v>
      </c>
      <c r="AB171" s="17" t="s">
        <v>53</v>
      </c>
      <c r="AC171" s="12">
        <v>2019</v>
      </c>
      <c r="AD171" s="193">
        <v>2019</v>
      </c>
      <c r="AE171" s="18">
        <v>2019</v>
      </c>
      <c r="AF171" s="17">
        <v>2019</v>
      </c>
      <c r="AG171" s="12" t="s">
        <v>494</v>
      </c>
      <c r="AH171" s="398" t="s">
        <v>50</v>
      </c>
      <c r="AI171" s="17" t="s">
        <v>50</v>
      </c>
      <c r="AJ171" s="17" t="s">
        <v>125</v>
      </c>
      <c r="AK171" s="17" t="s">
        <v>126</v>
      </c>
      <c r="AL171" s="628" t="s">
        <v>27</v>
      </c>
      <c r="AM171" s="13" t="s">
        <v>3303</v>
      </c>
      <c r="AN171" s="13" t="s">
        <v>3304</v>
      </c>
      <c r="AO171" s="200">
        <v>350000107610</v>
      </c>
      <c r="AP171" s="12" t="s">
        <v>3073</v>
      </c>
      <c r="AQ171" s="17" t="s">
        <v>123</v>
      </c>
      <c r="AR171" s="12" t="s">
        <v>3073</v>
      </c>
      <c r="AS171" s="17" t="s">
        <v>123</v>
      </c>
      <c r="AT171" s="12" t="s">
        <v>742</v>
      </c>
      <c r="AU171" s="360"/>
      <c r="AV171" s="651"/>
      <c r="AW171" s="651"/>
      <c r="AX171" s="651"/>
    </row>
    <row r="172" spans="1:50" ht="38.25" customHeight="1">
      <c r="A172" s="356">
        <v>86</v>
      </c>
      <c r="B172" s="299" t="s">
        <v>344</v>
      </c>
      <c r="C172" s="12" t="s">
        <v>3144</v>
      </c>
      <c r="D172" s="20" t="s">
        <v>2393</v>
      </c>
      <c r="E172" s="12" t="s">
        <v>347</v>
      </c>
      <c r="F172" s="17">
        <v>30</v>
      </c>
      <c r="G172" s="13" t="s">
        <v>3321</v>
      </c>
      <c r="H172" s="184" t="s">
        <v>50</v>
      </c>
      <c r="I172" s="17">
        <v>1300</v>
      </c>
      <c r="J172" s="12" t="s">
        <v>3322</v>
      </c>
      <c r="K172" s="730">
        <v>1997</v>
      </c>
      <c r="L172" s="181">
        <v>2</v>
      </c>
      <c r="M172" s="17" t="s">
        <v>53</v>
      </c>
      <c r="N172" s="17" t="s">
        <v>50</v>
      </c>
      <c r="O172" s="202" t="s">
        <v>50</v>
      </c>
      <c r="P172" s="408" t="s">
        <v>50</v>
      </c>
      <c r="Q172" s="202" t="s">
        <v>50</v>
      </c>
      <c r="R172" s="181" t="s">
        <v>50</v>
      </c>
      <c r="S172" s="202" t="s">
        <v>50</v>
      </c>
      <c r="T172" s="408">
        <v>136</v>
      </c>
      <c r="U172" s="202">
        <f t="shared" si="9"/>
        <v>6.1818181818181817</v>
      </c>
      <c r="V172" s="12">
        <v>22</v>
      </c>
      <c r="W172" s="401"/>
      <c r="X172" s="189" t="s">
        <v>54</v>
      </c>
      <c r="Y172" s="398" t="s">
        <v>54</v>
      </c>
      <c r="Z172" s="17" t="s">
        <v>53</v>
      </c>
      <c r="AA172" s="17" t="s">
        <v>53</v>
      </c>
      <c r="AB172" s="17" t="s">
        <v>53</v>
      </c>
      <c r="AC172" s="17" t="s">
        <v>50</v>
      </c>
      <c r="AD172" s="618" t="s">
        <v>53</v>
      </c>
      <c r="AE172" s="618" t="s">
        <v>53</v>
      </c>
      <c r="AF172" s="184" t="s">
        <v>3292</v>
      </c>
      <c r="AG172" s="12" t="s">
        <v>3323</v>
      </c>
      <c r="AH172" s="398" t="s">
        <v>50</v>
      </c>
      <c r="AI172" s="17" t="s">
        <v>50</v>
      </c>
      <c r="AJ172" s="17" t="s">
        <v>345</v>
      </c>
      <c r="AK172" s="17" t="s">
        <v>346</v>
      </c>
      <c r="AL172" s="628" t="s">
        <v>58</v>
      </c>
      <c r="AM172" s="13" t="s">
        <v>3324</v>
      </c>
      <c r="AN172" s="13" t="s">
        <v>3324</v>
      </c>
      <c r="AO172" s="200">
        <v>128719</v>
      </c>
      <c r="AP172" s="12" t="s">
        <v>3073</v>
      </c>
      <c r="AQ172" s="17" t="s">
        <v>123</v>
      </c>
      <c r="AR172" s="12" t="s">
        <v>3073</v>
      </c>
      <c r="AS172" s="17" t="s">
        <v>123</v>
      </c>
      <c r="AT172" s="12" t="s">
        <v>53</v>
      </c>
      <c r="AU172" s="360" t="s">
        <v>2166</v>
      </c>
      <c r="AV172" s="651"/>
      <c r="AW172" s="651"/>
      <c r="AX172" s="651"/>
    </row>
    <row r="173" spans="1:50" ht="51" customHeight="1">
      <c r="A173" s="356">
        <v>88</v>
      </c>
      <c r="B173" s="299" t="s">
        <v>351</v>
      </c>
      <c r="C173" s="12" t="s">
        <v>3157</v>
      </c>
      <c r="D173" s="20" t="s">
        <v>351</v>
      </c>
      <c r="E173" s="12" t="s">
        <v>285</v>
      </c>
      <c r="F173" s="17">
        <v>35</v>
      </c>
      <c r="G173" s="367" t="s">
        <v>50</v>
      </c>
      <c r="H173" s="184" t="s">
        <v>50</v>
      </c>
      <c r="I173" s="17" t="s">
        <v>50</v>
      </c>
      <c r="J173" s="12" t="s">
        <v>2259</v>
      </c>
      <c r="K173" s="18">
        <v>1999</v>
      </c>
      <c r="L173" s="17">
        <v>2</v>
      </c>
      <c r="M173" s="181" t="s">
        <v>50</v>
      </c>
      <c r="N173" s="17" t="s">
        <v>50</v>
      </c>
      <c r="O173" s="202" t="s">
        <v>50</v>
      </c>
      <c r="P173" s="408" t="s">
        <v>50</v>
      </c>
      <c r="Q173" s="202" t="s">
        <v>50</v>
      </c>
      <c r="R173" s="181" t="s">
        <v>50</v>
      </c>
      <c r="S173" s="202" t="s">
        <v>50</v>
      </c>
      <c r="T173" s="408"/>
      <c r="U173" s="202" t="e">
        <f t="shared" si="9"/>
        <v>#DIV/0!</v>
      </c>
      <c r="V173" s="12"/>
      <c r="W173" s="401"/>
      <c r="X173" s="189" t="s">
        <v>3286</v>
      </c>
      <c r="Y173" s="193" t="s">
        <v>53</v>
      </c>
      <c r="Z173" s="17" t="s">
        <v>50</v>
      </c>
      <c r="AA173" s="17" t="s">
        <v>50</v>
      </c>
      <c r="AB173" s="17" t="s">
        <v>53</v>
      </c>
      <c r="AC173" s="17" t="s">
        <v>50</v>
      </c>
      <c r="AD173" s="618" t="s">
        <v>50</v>
      </c>
      <c r="AE173" s="618" t="s">
        <v>50</v>
      </c>
      <c r="AF173" s="184" t="s">
        <v>50</v>
      </c>
      <c r="AG173" s="12" t="s">
        <v>2260</v>
      </c>
      <c r="AH173" s="398" t="s">
        <v>50</v>
      </c>
      <c r="AI173" s="17" t="s">
        <v>50</v>
      </c>
      <c r="AJ173" s="17" t="s">
        <v>352</v>
      </c>
      <c r="AK173" s="17" t="s">
        <v>353</v>
      </c>
      <c r="AL173" s="628" t="s">
        <v>27</v>
      </c>
      <c r="AM173" s="18" t="s">
        <v>50</v>
      </c>
      <c r="AN173" s="18" t="s">
        <v>50</v>
      </c>
      <c r="AO173" s="200">
        <v>350000107730</v>
      </c>
      <c r="AP173" s="12" t="s">
        <v>3078</v>
      </c>
      <c r="AQ173" s="17" t="s">
        <v>3079</v>
      </c>
      <c r="AR173" s="12" t="s">
        <v>3078</v>
      </c>
      <c r="AS173" s="17" t="s">
        <v>3079</v>
      </c>
      <c r="AT173" s="12"/>
      <c r="AU173" s="360"/>
      <c r="AV173" s="653"/>
      <c r="AW173" s="653"/>
      <c r="AX173" s="653"/>
    </row>
    <row r="174" spans="1:50" ht="51" customHeight="1">
      <c r="A174" s="356">
        <v>79</v>
      </c>
      <c r="B174" s="299" t="s">
        <v>320</v>
      </c>
      <c r="C174" s="12" t="s">
        <v>3145</v>
      </c>
      <c r="D174" s="20" t="s">
        <v>320</v>
      </c>
      <c r="E174" s="12" t="s">
        <v>285</v>
      </c>
      <c r="F174" s="17">
        <v>30</v>
      </c>
      <c r="G174" s="367" t="s">
        <v>50</v>
      </c>
      <c r="H174" s="414" t="s">
        <v>51</v>
      </c>
      <c r="I174" s="12">
        <v>1183</v>
      </c>
      <c r="J174" s="12" t="s">
        <v>317</v>
      </c>
      <c r="K174" s="18">
        <v>1998</v>
      </c>
      <c r="L174" s="17">
        <v>3</v>
      </c>
      <c r="M174" s="181" t="s">
        <v>50</v>
      </c>
      <c r="N174" s="17" t="s">
        <v>50</v>
      </c>
      <c r="O174" s="202" t="s">
        <v>50</v>
      </c>
      <c r="P174" s="408" t="s">
        <v>50</v>
      </c>
      <c r="Q174" s="202" t="s">
        <v>50</v>
      </c>
      <c r="R174" s="181" t="s">
        <v>50</v>
      </c>
      <c r="S174" s="202" t="s">
        <v>50</v>
      </c>
      <c r="T174" s="408"/>
      <c r="U174" s="202" t="e">
        <f t="shared" si="9"/>
        <v>#DIV/0!</v>
      </c>
      <c r="V174" s="12"/>
      <c r="W174" s="401"/>
      <c r="X174" s="189" t="s">
        <v>3286</v>
      </c>
      <c r="Y174" s="193" t="s">
        <v>53</v>
      </c>
      <c r="Z174" s="17" t="s">
        <v>51</v>
      </c>
      <c r="AA174" s="17" t="s">
        <v>51</v>
      </c>
      <c r="AB174" s="17" t="s">
        <v>53</v>
      </c>
      <c r="AC174" s="13">
        <v>2019</v>
      </c>
      <c r="AD174" s="195">
        <v>2011</v>
      </c>
      <c r="AE174" s="18" t="s">
        <v>53</v>
      </c>
      <c r="AF174" s="184" t="s">
        <v>50</v>
      </c>
      <c r="AG174" s="12" t="s">
        <v>323</v>
      </c>
      <c r="AH174" s="398" t="s">
        <v>50</v>
      </c>
      <c r="AI174" s="17" t="s">
        <v>50</v>
      </c>
      <c r="AJ174" s="17" t="s">
        <v>321</v>
      </c>
      <c r="AK174" s="17" t="s">
        <v>322</v>
      </c>
      <c r="AL174" s="628" t="s">
        <v>27</v>
      </c>
      <c r="AM174" s="18" t="s">
        <v>50</v>
      </c>
      <c r="AN174" s="18" t="s">
        <v>50</v>
      </c>
      <c r="AO174" s="200">
        <v>350000107720</v>
      </c>
      <c r="AP174" s="12" t="s">
        <v>3070</v>
      </c>
      <c r="AQ174" s="17" t="s">
        <v>318</v>
      </c>
      <c r="AR174" s="12" t="s">
        <v>53</v>
      </c>
      <c r="AS174" s="17"/>
      <c r="AT174" s="12"/>
      <c r="AU174" s="360"/>
      <c r="AV174" s="651"/>
      <c r="AW174" s="651"/>
      <c r="AX174" s="651"/>
    </row>
    <row r="175" spans="1:50" ht="63.75" customHeight="1">
      <c r="A175" s="356">
        <v>76</v>
      </c>
      <c r="B175" s="299" t="s">
        <v>304</v>
      </c>
      <c r="C175" s="12" t="s">
        <v>299</v>
      </c>
      <c r="D175" s="20" t="s">
        <v>2388</v>
      </c>
      <c r="E175" s="12" t="s">
        <v>3231</v>
      </c>
      <c r="F175" s="17">
        <v>16</v>
      </c>
      <c r="G175" s="367" t="s">
        <v>50</v>
      </c>
      <c r="H175" s="184" t="s">
        <v>50</v>
      </c>
      <c r="I175" s="17" t="s">
        <v>50</v>
      </c>
      <c r="J175" s="17" t="s">
        <v>49</v>
      </c>
      <c r="K175" s="626">
        <v>1999</v>
      </c>
      <c r="L175" s="17" t="s">
        <v>50</v>
      </c>
      <c r="M175" s="181" t="s">
        <v>50</v>
      </c>
      <c r="N175" s="17" t="s">
        <v>50</v>
      </c>
      <c r="O175" s="202" t="s">
        <v>50</v>
      </c>
      <c r="P175" s="408" t="s">
        <v>50</v>
      </c>
      <c r="Q175" s="202" t="s">
        <v>50</v>
      </c>
      <c r="R175" s="17">
        <v>101</v>
      </c>
      <c r="S175" s="202">
        <f>R175/V175</f>
        <v>3.3666666666666667</v>
      </c>
      <c r="T175" s="408">
        <v>78</v>
      </c>
      <c r="U175" s="202">
        <f t="shared" si="9"/>
        <v>2.6</v>
      </c>
      <c r="V175" s="627">
        <v>30</v>
      </c>
      <c r="W175" s="401"/>
      <c r="X175" s="189" t="s">
        <v>54</v>
      </c>
      <c r="Y175" s="193" t="s">
        <v>54</v>
      </c>
      <c r="Z175" s="17" t="s">
        <v>50</v>
      </c>
      <c r="AA175" s="17" t="s">
        <v>50</v>
      </c>
      <c r="AB175" s="17" t="s">
        <v>53</v>
      </c>
      <c r="AC175" s="13" t="s">
        <v>50</v>
      </c>
      <c r="AD175" s="618" t="s">
        <v>50</v>
      </c>
      <c r="AE175" s="618" t="s">
        <v>50</v>
      </c>
      <c r="AF175" s="184" t="s">
        <v>50</v>
      </c>
      <c r="AG175" s="12" t="s">
        <v>50</v>
      </c>
      <c r="AH175" s="398" t="s">
        <v>50</v>
      </c>
      <c r="AI175" s="17" t="s">
        <v>50</v>
      </c>
      <c r="AJ175" s="17" t="s">
        <v>305</v>
      </c>
      <c r="AK175" s="17" t="s">
        <v>306</v>
      </c>
      <c r="AL175" s="628" t="s">
        <v>27</v>
      </c>
      <c r="AM175" s="18" t="s">
        <v>50</v>
      </c>
      <c r="AN175" s="18" t="s">
        <v>50</v>
      </c>
      <c r="AO175" s="200">
        <v>360000030200</v>
      </c>
      <c r="AP175" s="12" t="s">
        <v>307</v>
      </c>
      <c r="AQ175" s="17" t="s">
        <v>308</v>
      </c>
      <c r="AR175" s="12" t="s">
        <v>3067</v>
      </c>
      <c r="AS175" s="17" t="s">
        <v>136</v>
      </c>
      <c r="AT175" s="12"/>
      <c r="AU175" s="360"/>
      <c r="AV175" s="651"/>
      <c r="AW175" s="651"/>
      <c r="AX175" s="651"/>
    </row>
    <row r="176" spans="1:50" ht="63.75" customHeight="1">
      <c r="A176" s="357">
        <v>81</v>
      </c>
      <c r="B176" s="299" t="s">
        <v>328</v>
      </c>
      <c r="C176" s="12" t="s">
        <v>3196</v>
      </c>
      <c r="D176" s="20" t="s">
        <v>3197</v>
      </c>
      <c r="E176" s="12" t="s">
        <v>61</v>
      </c>
      <c r="F176" s="17">
        <v>40</v>
      </c>
      <c r="G176" s="367" t="s">
        <v>50</v>
      </c>
      <c r="H176" s="414" t="s">
        <v>51</v>
      </c>
      <c r="I176" s="17" t="s">
        <v>50</v>
      </c>
      <c r="J176" s="17" t="s">
        <v>63</v>
      </c>
      <c r="K176" s="626">
        <v>1999</v>
      </c>
      <c r="L176" s="17" t="s">
        <v>53</v>
      </c>
      <c r="M176" s="181" t="s">
        <v>50</v>
      </c>
      <c r="N176" s="17" t="s">
        <v>50</v>
      </c>
      <c r="O176" s="202" t="s">
        <v>50</v>
      </c>
      <c r="P176" s="408">
        <v>79</v>
      </c>
      <c r="Q176" s="202">
        <f>P176/V176</f>
        <v>2.8214285714285716</v>
      </c>
      <c r="R176" s="181" t="s">
        <v>50</v>
      </c>
      <c r="S176" s="202" t="s">
        <v>50</v>
      </c>
      <c r="T176" s="408">
        <v>75</v>
      </c>
      <c r="U176" s="202">
        <f t="shared" si="9"/>
        <v>2.6785714285714284</v>
      </c>
      <c r="V176" s="12">
        <v>28</v>
      </c>
      <c r="W176" s="401"/>
      <c r="X176" s="189" t="s">
        <v>54</v>
      </c>
      <c r="Y176" s="193" t="s">
        <v>54</v>
      </c>
      <c r="Z176" s="17" t="s">
        <v>50</v>
      </c>
      <c r="AA176" s="17" t="s">
        <v>50</v>
      </c>
      <c r="AB176" s="17" t="s">
        <v>50</v>
      </c>
      <c r="AC176" s="17">
        <v>2019</v>
      </c>
      <c r="AD176" s="618" t="s">
        <v>50</v>
      </c>
      <c r="AE176" s="618" t="s">
        <v>50</v>
      </c>
      <c r="AF176" s="184" t="s">
        <v>50</v>
      </c>
      <c r="AG176" s="12" t="s">
        <v>50</v>
      </c>
      <c r="AH176" s="398" t="s">
        <v>50</v>
      </c>
      <c r="AI176" s="17" t="s">
        <v>50</v>
      </c>
      <c r="AJ176" s="17" t="s">
        <v>329</v>
      </c>
      <c r="AK176" s="17" t="s">
        <v>330</v>
      </c>
      <c r="AL176" s="628" t="s">
        <v>27</v>
      </c>
      <c r="AM176" s="18" t="s">
        <v>50</v>
      </c>
      <c r="AN176" s="18" t="s">
        <v>50</v>
      </c>
      <c r="AO176" s="200">
        <v>350000018730</v>
      </c>
      <c r="AP176" s="12" t="s">
        <v>3080</v>
      </c>
      <c r="AQ176" s="17" t="s">
        <v>3081</v>
      </c>
      <c r="AR176" s="12" t="s">
        <v>3080</v>
      </c>
      <c r="AS176" s="17" t="s">
        <v>3081</v>
      </c>
      <c r="AT176" s="12"/>
      <c r="AU176" s="360"/>
      <c r="AV176" s="651"/>
      <c r="AW176" s="651"/>
      <c r="AX176" s="651"/>
    </row>
    <row r="177" spans="1:50" ht="38.25" customHeight="1">
      <c r="A177" s="356">
        <v>92</v>
      </c>
      <c r="B177" s="299" t="s">
        <v>3174</v>
      </c>
      <c r="C177" s="12" t="s">
        <v>313</v>
      </c>
      <c r="D177" s="20" t="s">
        <v>3173</v>
      </c>
      <c r="E177" s="12" t="s">
        <v>364</v>
      </c>
      <c r="F177" s="17">
        <v>62</v>
      </c>
      <c r="G177" s="367" t="s">
        <v>50</v>
      </c>
      <c r="H177" s="414" t="s">
        <v>51</v>
      </c>
      <c r="I177" s="729" t="s">
        <v>50</v>
      </c>
      <c r="J177" s="17" t="s">
        <v>50</v>
      </c>
      <c r="K177" s="18">
        <v>1997</v>
      </c>
      <c r="L177" s="181" t="s">
        <v>50</v>
      </c>
      <c r="M177" s="181" t="s">
        <v>50</v>
      </c>
      <c r="N177" s="17" t="s">
        <v>50</v>
      </c>
      <c r="O177" s="202" t="s">
        <v>50</v>
      </c>
      <c r="P177" s="408" t="s">
        <v>50</v>
      </c>
      <c r="Q177" s="202" t="s">
        <v>50</v>
      </c>
      <c r="R177" s="181" t="s">
        <v>50</v>
      </c>
      <c r="S177" s="202" t="s">
        <v>50</v>
      </c>
      <c r="T177" s="408"/>
      <c r="U177" s="202" t="e">
        <f t="shared" si="9"/>
        <v>#DIV/0!</v>
      </c>
      <c r="V177" s="12"/>
      <c r="W177" s="401"/>
      <c r="X177" s="189" t="s">
        <v>3286</v>
      </c>
      <c r="Y177" s="193" t="s">
        <v>53</v>
      </c>
      <c r="Z177" s="17" t="s">
        <v>51</v>
      </c>
      <c r="AA177" s="17" t="s">
        <v>2319</v>
      </c>
      <c r="AB177" s="17" t="s">
        <v>53</v>
      </c>
      <c r="AC177" s="17" t="s">
        <v>50</v>
      </c>
      <c r="AD177" s="618" t="s">
        <v>50</v>
      </c>
      <c r="AE177" s="618" t="s">
        <v>50</v>
      </c>
      <c r="AF177" s="184" t="s">
        <v>50</v>
      </c>
      <c r="AG177" s="12" t="s">
        <v>50</v>
      </c>
      <c r="AH177" s="398" t="s">
        <v>3175</v>
      </c>
      <c r="AI177" s="17" t="s">
        <v>3175</v>
      </c>
      <c r="AJ177" s="17" t="s">
        <v>362</v>
      </c>
      <c r="AK177" s="17" t="s">
        <v>363</v>
      </c>
      <c r="AL177" s="628" t="s">
        <v>27</v>
      </c>
      <c r="AM177" s="18" t="s">
        <v>50</v>
      </c>
      <c r="AN177" s="18" t="s">
        <v>50</v>
      </c>
      <c r="AO177" s="200">
        <v>150000054050</v>
      </c>
      <c r="AP177" s="12" t="s">
        <v>326</v>
      </c>
      <c r="AQ177" s="17"/>
      <c r="AR177" s="12"/>
      <c r="AS177" s="17"/>
      <c r="AT177" s="12"/>
      <c r="AU177" s="360"/>
      <c r="AV177" s="651"/>
      <c r="AW177" s="651"/>
      <c r="AX177" s="651"/>
    </row>
    <row r="178" spans="1:50" ht="38.25" customHeight="1">
      <c r="A178" s="356">
        <v>78</v>
      </c>
      <c r="B178" s="299" t="s">
        <v>2316</v>
      </c>
      <c r="C178" s="12" t="s">
        <v>313</v>
      </c>
      <c r="D178" s="20" t="s">
        <v>2389</v>
      </c>
      <c r="E178" s="12" t="s">
        <v>316</v>
      </c>
      <c r="F178" s="17">
        <v>23</v>
      </c>
      <c r="G178" s="367" t="s">
        <v>50</v>
      </c>
      <c r="H178" s="414" t="s">
        <v>51</v>
      </c>
      <c r="I178" s="12">
        <v>927</v>
      </c>
      <c r="J178" s="12" t="s">
        <v>317</v>
      </c>
      <c r="K178" s="18">
        <v>1999</v>
      </c>
      <c r="L178" s="17">
        <v>2</v>
      </c>
      <c r="M178" s="181" t="s">
        <v>50</v>
      </c>
      <c r="N178" s="17" t="s">
        <v>50</v>
      </c>
      <c r="O178" s="202" t="s">
        <v>50</v>
      </c>
      <c r="P178" s="408" t="s">
        <v>50</v>
      </c>
      <c r="Q178" s="202" t="s">
        <v>50</v>
      </c>
      <c r="R178" s="203">
        <v>131</v>
      </c>
      <c r="S178" s="202">
        <f>R178/V178</f>
        <v>8.1875</v>
      </c>
      <c r="T178" s="408"/>
      <c r="U178" s="202"/>
      <c r="V178" s="12">
        <v>16</v>
      </c>
      <c r="W178" s="401"/>
      <c r="X178" s="189" t="s">
        <v>54</v>
      </c>
      <c r="Y178" s="193" t="s">
        <v>53</v>
      </c>
      <c r="Z178" s="17" t="s">
        <v>51</v>
      </c>
      <c r="AA178" s="17" t="s">
        <v>51</v>
      </c>
      <c r="AB178" s="17" t="s">
        <v>53</v>
      </c>
      <c r="AC178" s="13">
        <v>2019</v>
      </c>
      <c r="AD178" s="195">
        <v>2016</v>
      </c>
      <c r="AE178" s="18" t="s">
        <v>53</v>
      </c>
      <c r="AF178" s="184" t="s">
        <v>50</v>
      </c>
      <c r="AG178" s="12" t="s">
        <v>319</v>
      </c>
      <c r="AH178" s="193">
        <v>2019</v>
      </c>
      <c r="AI178" s="17">
        <v>2019</v>
      </c>
      <c r="AJ178" s="17" t="s">
        <v>314</v>
      </c>
      <c r="AK178" s="17" t="s">
        <v>315</v>
      </c>
      <c r="AL178" s="628" t="s">
        <v>27</v>
      </c>
      <c r="AM178" s="18" t="s">
        <v>50</v>
      </c>
      <c r="AN178" s="18" t="s">
        <v>50</v>
      </c>
      <c r="AO178" s="200">
        <v>350000107810</v>
      </c>
      <c r="AP178" s="12" t="s">
        <v>3070</v>
      </c>
      <c r="AQ178" s="17" t="s">
        <v>318</v>
      </c>
      <c r="AR178" s="12" t="s">
        <v>53</v>
      </c>
      <c r="AS178" s="17"/>
      <c r="AT178" s="12"/>
      <c r="AU178" s="360"/>
      <c r="AV178" s="651"/>
      <c r="AW178" s="651"/>
      <c r="AX178" s="651"/>
    </row>
    <row r="179" spans="1:50" ht="38.25" customHeight="1">
      <c r="A179" s="356">
        <v>83</v>
      </c>
      <c r="B179" s="299" t="s">
        <v>2214</v>
      </c>
      <c r="C179" s="12" t="s">
        <v>313</v>
      </c>
      <c r="D179" s="20" t="s">
        <v>2391</v>
      </c>
      <c r="E179" s="12" t="s">
        <v>61</v>
      </c>
      <c r="F179" s="17">
        <v>47</v>
      </c>
      <c r="G179" s="367" t="s">
        <v>50</v>
      </c>
      <c r="H179" s="414" t="s">
        <v>51</v>
      </c>
      <c r="I179" s="17" t="s">
        <v>50</v>
      </c>
      <c r="J179" s="17" t="s">
        <v>49</v>
      </c>
      <c r="K179" s="18">
        <v>1987</v>
      </c>
      <c r="L179" s="17" t="s">
        <v>53</v>
      </c>
      <c r="M179" s="181" t="s">
        <v>50</v>
      </c>
      <c r="N179" s="17">
        <v>94</v>
      </c>
      <c r="O179" s="202">
        <f>N179/V179</f>
        <v>2.0434782608695654</v>
      </c>
      <c r="P179" s="408" t="s">
        <v>50</v>
      </c>
      <c r="Q179" s="202" t="s">
        <v>50</v>
      </c>
      <c r="R179" s="17">
        <v>101</v>
      </c>
      <c r="S179" s="202">
        <f>R179/V179</f>
        <v>2.1956521739130435</v>
      </c>
      <c r="T179" s="408">
        <v>106</v>
      </c>
      <c r="U179" s="202">
        <f t="shared" ref="U179:U187" si="10">T179/V179</f>
        <v>2.3043478260869565</v>
      </c>
      <c r="V179" s="12">
        <v>46</v>
      </c>
      <c r="W179" s="401"/>
      <c r="X179" s="189" t="s">
        <v>54</v>
      </c>
      <c r="Y179" s="193" t="s">
        <v>53</v>
      </c>
      <c r="Z179" s="17" t="s">
        <v>53</v>
      </c>
      <c r="AA179" s="17" t="s">
        <v>53</v>
      </c>
      <c r="AB179" s="17" t="s">
        <v>55</v>
      </c>
      <c r="AC179" s="17" t="s">
        <v>67</v>
      </c>
      <c r="AD179" s="618" t="s">
        <v>3222</v>
      </c>
      <c r="AE179" s="18"/>
      <c r="AF179" s="184" t="s">
        <v>50</v>
      </c>
      <c r="AG179" s="12" t="s">
        <v>50</v>
      </c>
      <c r="AH179" s="398" t="s">
        <v>3175</v>
      </c>
      <c r="AI179" s="17" t="s">
        <v>3175</v>
      </c>
      <c r="AJ179" s="17" t="s">
        <v>335</v>
      </c>
      <c r="AK179" s="17" t="s">
        <v>336</v>
      </c>
      <c r="AL179" s="628" t="s">
        <v>27</v>
      </c>
      <c r="AM179" s="18" t="s">
        <v>50</v>
      </c>
      <c r="AN179" s="18" t="s">
        <v>50</v>
      </c>
      <c r="AO179" s="200">
        <v>350000107740</v>
      </c>
      <c r="AP179" s="12" t="s">
        <v>3062</v>
      </c>
      <c r="AQ179" s="17" t="s">
        <v>3076</v>
      </c>
      <c r="AR179" s="12" t="s">
        <v>3062</v>
      </c>
      <c r="AS179" s="17" t="s">
        <v>3076</v>
      </c>
      <c r="AT179" s="12" t="s">
        <v>2309</v>
      </c>
      <c r="AU179" s="360"/>
      <c r="AV179" s="651"/>
      <c r="AW179" s="651"/>
      <c r="AX179" s="651"/>
    </row>
    <row r="180" spans="1:50" ht="38.25" customHeight="1">
      <c r="A180" s="356">
        <v>90</v>
      </c>
      <c r="B180" s="299" t="s">
        <v>3198</v>
      </c>
      <c r="C180" s="12" t="s">
        <v>3196</v>
      </c>
      <c r="D180" s="20" t="s">
        <v>3201</v>
      </c>
      <c r="E180" s="12" t="s">
        <v>61</v>
      </c>
      <c r="F180" s="17">
        <v>46</v>
      </c>
      <c r="G180" s="367" t="s">
        <v>50</v>
      </c>
      <c r="H180" s="184" t="s">
        <v>50</v>
      </c>
      <c r="I180" s="17" t="s">
        <v>50</v>
      </c>
      <c r="J180" s="17" t="s">
        <v>50</v>
      </c>
      <c r="K180" s="18">
        <v>1999</v>
      </c>
      <c r="L180" s="17" t="s">
        <v>53</v>
      </c>
      <c r="M180" s="181" t="s">
        <v>50</v>
      </c>
      <c r="N180" s="17" t="s">
        <v>50</v>
      </c>
      <c r="O180" s="202" t="s">
        <v>50</v>
      </c>
      <c r="P180" s="408" t="s">
        <v>50</v>
      </c>
      <c r="Q180" s="202" t="s">
        <v>50</v>
      </c>
      <c r="R180" s="181" t="s">
        <v>50</v>
      </c>
      <c r="S180" s="202" t="s">
        <v>50</v>
      </c>
      <c r="T180" s="408"/>
      <c r="U180" s="202" t="e">
        <f t="shared" si="10"/>
        <v>#DIV/0!</v>
      </c>
      <c r="V180" s="12"/>
      <c r="W180" s="401"/>
      <c r="X180" s="189" t="s">
        <v>3286</v>
      </c>
      <c r="Y180" s="398" t="s">
        <v>50</v>
      </c>
      <c r="Z180" s="17" t="s">
        <v>50</v>
      </c>
      <c r="AA180" s="17" t="s">
        <v>50</v>
      </c>
      <c r="AB180" s="17" t="s">
        <v>50</v>
      </c>
      <c r="AC180" s="17" t="s">
        <v>50</v>
      </c>
      <c r="AD180" s="618" t="s">
        <v>50</v>
      </c>
      <c r="AE180" s="618" t="s">
        <v>50</v>
      </c>
      <c r="AF180" s="184" t="s">
        <v>50</v>
      </c>
      <c r="AG180" s="12" t="s">
        <v>50</v>
      </c>
      <c r="AH180" s="398" t="s">
        <v>50</v>
      </c>
      <c r="AI180" s="17" t="s">
        <v>50</v>
      </c>
      <c r="AJ180" s="17" t="s">
        <v>357</v>
      </c>
      <c r="AK180" s="17" t="s">
        <v>358</v>
      </c>
      <c r="AL180" s="628" t="s">
        <v>3202</v>
      </c>
      <c r="AM180" s="18" t="s">
        <v>50</v>
      </c>
      <c r="AN180" s="18" t="s">
        <v>50</v>
      </c>
      <c r="AO180" s="200">
        <v>3592</v>
      </c>
      <c r="AP180" s="12" t="s">
        <v>3199</v>
      </c>
      <c r="AQ180" s="12" t="s">
        <v>3200</v>
      </c>
      <c r="AR180" s="12" t="s">
        <v>3199</v>
      </c>
      <c r="AS180" s="12" t="s">
        <v>3200</v>
      </c>
      <c r="AT180" s="12"/>
      <c r="AU180" s="360"/>
      <c r="AV180" s="651"/>
      <c r="AW180" s="651"/>
      <c r="AX180" s="651"/>
    </row>
    <row r="181" spans="1:50" ht="38.25" customHeight="1">
      <c r="A181" s="356">
        <v>195</v>
      </c>
      <c r="B181" s="366" t="s">
        <v>683</v>
      </c>
      <c r="C181" s="184" t="s">
        <v>435</v>
      </c>
      <c r="D181" s="183" t="s">
        <v>684</v>
      </c>
      <c r="E181" s="184" t="s">
        <v>3231</v>
      </c>
      <c r="F181" s="181">
        <v>80</v>
      </c>
      <c r="G181" s="13" t="s">
        <v>50</v>
      </c>
      <c r="H181" s="12" t="s">
        <v>50</v>
      </c>
      <c r="I181" s="181" t="s">
        <v>50</v>
      </c>
      <c r="J181" s="181" t="s">
        <v>63</v>
      </c>
      <c r="K181" s="182" t="s">
        <v>50</v>
      </c>
      <c r="L181" s="181" t="s">
        <v>50</v>
      </c>
      <c r="M181" s="17" t="s">
        <v>50</v>
      </c>
      <c r="N181" s="17" t="s">
        <v>50</v>
      </c>
      <c r="O181" s="202" t="s">
        <v>50</v>
      </c>
      <c r="P181" s="408" t="s">
        <v>50</v>
      </c>
      <c r="Q181" s="202" t="s">
        <v>50</v>
      </c>
      <c r="R181" s="17" t="s">
        <v>50</v>
      </c>
      <c r="S181" s="202" t="s">
        <v>50</v>
      </c>
      <c r="T181" s="408"/>
      <c r="U181" s="202" t="e">
        <f t="shared" si="10"/>
        <v>#DIV/0!</v>
      </c>
      <c r="V181" s="184"/>
      <c r="W181" s="410"/>
      <c r="X181" s="658" t="s">
        <v>3286</v>
      </c>
      <c r="Y181" s="193" t="s">
        <v>53</v>
      </c>
      <c r="Z181" s="17" t="s">
        <v>50</v>
      </c>
      <c r="AA181" s="17" t="s">
        <v>50</v>
      </c>
      <c r="AB181" s="181" t="s">
        <v>53</v>
      </c>
      <c r="AC181" s="180" t="s">
        <v>50</v>
      </c>
      <c r="AD181" s="618" t="s">
        <v>50</v>
      </c>
      <c r="AE181" s="18" t="s">
        <v>50</v>
      </c>
      <c r="AF181" s="12" t="s">
        <v>50</v>
      </c>
      <c r="AG181" s="184"/>
      <c r="AH181" s="398" t="s">
        <v>50</v>
      </c>
      <c r="AI181" s="17" t="s">
        <v>50</v>
      </c>
      <c r="AJ181" s="181" t="s">
        <v>685</v>
      </c>
      <c r="AK181" s="181" t="s">
        <v>686</v>
      </c>
      <c r="AL181" s="628" t="s">
        <v>681</v>
      </c>
      <c r="AM181" s="18" t="s">
        <v>50</v>
      </c>
      <c r="AN181" s="18" t="s">
        <v>50</v>
      </c>
      <c r="AO181" s="200" t="s">
        <v>50</v>
      </c>
      <c r="AP181" s="184"/>
      <c r="AQ181" s="181"/>
      <c r="AR181" s="184"/>
      <c r="AS181" s="181"/>
      <c r="AT181" s="184"/>
      <c r="AU181" s="361"/>
      <c r="AV181" s="652"/>
      <c r="AW181" s="652"/>
      <c r="AX181" s="652"/>
    </row>
    <row r="182" spans="1:50" ht="25.5" customHeight="1">
      <c r="A182" s="356">
        <v>91</v>
      </c>
      <c r="B182" s="299" t="s">
        <v>2215</v>
      </c>
      <c r="C182" s="12" t="s">
        <v>3151</v>
      </c>
      <c r="D182" s="20" t="s">
        <v>2394</v>
      </c>
      <c r="E182" s="12" t="s">
        <v>2301</v>
      </c>
      <c r="F182" s="17">
        <v>25</v>
      </c>
      <c r="G182" s="367" t="s">
        <v>50</v>
      </c>
      <c r="H182" s="418" t="s">
        <v>50</v>
      </c>
      <c r="I182" s="17" t="s">
        <v>50</v>
      </c>
      <c r="J182" s="17" t="s">
        <v>257</v>
      </c>
      <c r="K182" s="18">
        <v>1999</v>
      </c>
      <c r="L182" s="17">
        <v>2</v>
      </c>
      <c r="M182" s="181" t="s">
        <v>50</v>
      </c>
      <c r="N182" s="17" t="s">
        <v>50</v>
      </c>
      <c r="O182" s="202" t="s">
        <v>50</v>
      </c>
      <c r="P182" s="408" t="s">
        <v>50</v>
      </c>
      <c r="Q182" s="202" t="s">
        <v>50</v>
      </c>
      <c r="R182" s="181" t="s">
        <v>50</v>
      </c>
      <c r="S182" s="202" t="s">
        <v>50</v>
      </c>
      <c r="T182" s="408"/>
      <c r="U182" s="202" t="e">
        <f t="shared" si="10"/>
        <v>#DIV/0!</v>
      </c>
      <c r="V182" s="12"/>
      <c r="W182" s="401"/>
      <c r="X182" s="189" t="s">
        <v>3286</v>
      </c>
      <c r="Y182" s="193" t="s">
        <v>53</v>
      </c>
      <c r="Z182" s="17" t="s">
        <v>51</v>
      </c>
      <c r="AA182" s="17" t="s">
        <v>53</v>
      </c>
      <c r="AB182" s="17" t="s">
        <v>55</v>
      </c>
      <c r="AC182" s="17" t="s">
        <v>50</v>
      </c>
      <c r="AD182" s="618" t="s">
        <v>50</v>
      </c>
      <c r="AE182" s="18" t="s">
        <v>2269</v>
      </c>
      <c r="AF182" s="12" t="s">
        <v>50</v>
      </c>
      <c r="AG182" s="12" t="s">
        <v>50</v>
      </c>
      <c r="AH182" s="398" t="s">
        <v>50</v>
      </c>
      <c r="AI182" s="17" t="s">
        <v>50</v>
      </c>
      <c r="AJ182" s="17" t="s">
        <v>359</v>
      </c>
      <c r="AK182" s="17" t="s">
        <v>360</v>
      </c>
      <c r="AL182" s="628" t="s">
        <v>27</v>
      </c>
      <c r="AM182" s="18" t="s">
        <v>50</v>
      </c>
      <c r="AN182" s="18" t="s">
        <v>50</v>
      </c>
      <c r="AO182" s="200">
        <v>350000109820</v>
      </c>
      <c r="AP182" s="12" t="s">
        <v>3082</v>
      </c>
      <c r="AQ182" s="17" t="s">
        <v>2216</v>
      </c>
      <c r="AR182" s="12" t="s">
        <v>3082</v>
      </c>
      <c r="AS182" s="17" t="s">
        <v>2216</v>
      </c>
      <c r="AT182" s="12"/>
      <c r="AU182" s="360"/>
      <c r="AV182" s="651"/>
      <c r="AW182" s="651"/>
      <c r="AX182" s="651"/>
    </row>
    <row r="183" spans="1:50" ht="25.5" customHeight="1">
      <c r="A183" s="356">
        <v>19</v>
      </c>
      <c r="B183" s="299" t="s">
        <v>127</v>
      </c>
      <c r="C183" s="12" t="s">
        <v>3144</v>
      </c>
      <c r="D183" s="299" t="s">
        <v>2360</v>
      </c>
      <c r="E183" s="12" t="s">
        <v>2302</v>
      </c>
      <c r="F183" s="17">
        <v>40</v>
      </c>
      <c r="G183" s="13" t="s">
        <v>3286</v>
      </c>
      <c r="H183" s="414" t="s">
        <v>51</v>
      </c>
      <c r="I183" s="17">
        <v>20000</v>
      </c>
      <c r="J183" s="17" t="s">
        <v>49</v>
      </c>
      <c r="K183" s="730">
        <v>1998</v>
      </c>
      <c r="L183" s="17">
        <v>1</v>
      </c>
      <c r="M183" s="17" t="s">
        <v>53</v>
      </c>
      <c r="N183" s="17" t="s">
        <v>50</v>
      </c>
      <c r="O183" s="202" t="s">
        <v>50</v>
      </c>
      <c r="P183" s="408" t="s">
        <v>50</v>
      </c>
      <c r="Q183" s="202" t="s">
        <v>50</v>
      </c>
      <c r="R183" s="12">
        <v>215</v>
      </c>
      <c r="S183" s="202">
        <f>R183/V183</f>
        <v>5.375</v>
      </c>
      <c r="T183" s="408">
        <v>321</v>
      </c>
      <c r="U183" s="202">
        <f t="shared" si="10"/>
        <v>8.0250000000000004</v>
      </c>
      <c r="V183" s="12">
        <v>40</v>
      </c>
      <c r="W183" s="401"/>
      <c r="X183" s="189" t="s">
        <v>54</v>
      </c>
      <c r="Y183" s="193" t="s">
        <v>54</v>
      </c>
      <c r="Z183" s="17" t="s">
        <v>53</v>
      </c>
      <c r="AA183" s="17" t="s">
        <v>53</v>
      </c>
      <c r="AB183" s="17" t="s">
        <v>53</v>
      </c>
      <c r="AC183" s="12">
        <v>2019</v>
      </c>
      <c r="AD183" s="619" t="s">
        <v>3299</v>
      </c>
      <c r="AE183" s="18">
        <v>2019</v>
      </c>
      <c r="AF183" s="17">
        <v>2019</v>
      </c>
      <c r="AG183" s="12" t="s">
        <v>3300</v>
      </c>
      <c r="AH183" s="193">
        <v>2018</v>
      </c>
      <c r="AI183" s="17">
        <v>2018</v>
      </c>
      <c r="AJ183" s="17" t="s">
        <v>128</v>
      </c>
      <c r="AK183" s="17" t="s">
        <v>129</v>
      </c>
      <c r="AL183" s="628" t="s">
        <v>58</v>
      </c>
      <c r="AM183" s="18" t="s">
        <v>3286</v>
      </c>
      <c r="AN183" s="18" t="s">
        <v>3286</v>
      </c>
      <c r="AO183" s="199" t="s">
        <v>2155</v>
      </c>
      <c r="AP183" s="12" t="s">
        <v>3073</v>
      </c>
      <c r="AQ183" s="17" t="s">
        <v>123</v>
      </c>
      <c r="AR183" s="12" t="s">
        <v>3073</v>
      </c>
      <c r="AS183" s="17" t="s">
        <v>123</v>
      </c>
      <c r="AT183" s="12" t="s">
        <v>2303</v>
      </c>
      <c r="AU183" s="360" t="s">
        <v>2157</v>
      </c>
      <c r="AV183" s="651"/>
      <c r="AW183" s="651"/>
      <c r="AX183" s="651"/>
    </row>
    <row r="184" spans="1:50" ht="25.5" customHeight="1">
      <c r="A184" s="356">
        <v>66</v>
      </c>
      <c r="B184" s="299" t="s">
        <v>2382</v>
      </c>
      <c r="C184" s="12" t="s">
        <v>3157</v>
      </c>
      <c r="D184" s="299" t="s">
        <v>2383</v>
      </c>
      <c r="E184" s="12" t="s">
        <v>61</v>
      </c>
      <c r="F184" s="17">
        <v>85</v>
      </c>
      <c r="G184" s="13" t="s">
        <v>50</v>
      </c>
      <c r="H184" s="414" t="s">
        <v>51</v>
      </c>
      <c r="I184" s="17">
        <v>52763</v>
      </c>
      <c r="J184" s="17" t="s">
        <v>63</v>
      </c>
      <c r="K184" s="730">
        <v>2012</v>
      </c>
      <c r="L184" s="17" t="s">
        <v>53</v>
      </c>
      <c r="M184" s="17" t="s">
        <v>50</v>
      </c>
      <c r="N184" s="17" t="s">
        <v>50</v>
      </c>
      <c r="O184" s="202" t="s">
        <v>50</v>
      </c>
      <c r="P184" s="408">
        <v>109</v>
      </c>
      <c r="Q184" s="202">
        <f>P184/V184</f>
        <v>1.2823529411764707</v>
      </c>
      <c r="R184" s="17" t="s">
        <v>50</v>
      </c>
      <c r="S184" s="202" t="s">
        <v>50</v>
      </c>
      <c r="T184" s="408">
        <v>70</v>
      </c>
      <c r="U184" s="202">
        <f t="shared" si="10"/>
        <v>0.82352941176470584</v>
      </c>
      <c r="V184" s="12">
        <v>85</v>
      </c>
      <c r="W184" s="401"/>
      <c r="X184" s="189" t="s">
        <v>53</v>
      </c>
      <c r="Y184" s="193" t="s">
        <v>54</v>
      </c>
      <c r="Z184" s="193" t="s">
        <v>54</v>
      </c>
      <c r="AA184" s="17" t="s">
        <v>50</v>
      </c>
      <c r="AB184" s="17" t="s">
        <v>150</v>
      </c>
      <c r="AC184" s="17">
        <v>2019</v>
      </c>
      <c r="AD184" s="618" t="s">
        <v>50</v>
      </c>
      <c r="AE184" s="18" t="s">
        <v>50</v>
      </c>
      <c r="AF184" s="12" t="s">
        <v>50</v>
      </c>
      <c r="AG184" s="12" t="s">
        <v>69</v>
      </c>
      <c r="AH184" s="193">
        <v>2019</v>
      </c>
      <c r="AI184" s="17">
        <v>2019</v>
      </c>
      <c r="AJ184" s="17" t="s">
        <v>3251</v>
      </c>
      <c r="AK184" s="17" t="s">
        <v>3252</v>
      </c>
      <c r="AL184" s="628" t="s">
        <v>58</v>
      </c>
      <c r="AM184" s="18" t="s">
        <v>54</v>
      </c>
      <c r="AN184" s="18" t="s">
        <v>50</v>
      </c>
      <c r="AO184" s="200">
        <v>389477</v>
      </c>
      <c r="AP184" s="12" t="s">
        <v>3078</v>
      </c>
      <c r="AQ184" s="17" t="s">
        <v>3079</v>
      </c>
      <c r="AR184" s="12" t="s">
        <v>3078</v>
      </c>
      <c r="AS184" s="17" t="s">
        <v>3079</v>
      </c>
      <c r="AT184" s="12" t="s">
        <v>53</v>
      </c>
      <c r="AU184" s="360"/>
      <c r="AV184" s="651"/>
      <c r="AW184" s="651"/>
      <c r="AX184" s="651"/>
    </row>
    <row r="185" spans="1:50" ht="25.5" customHeight="1">
      <c r="A185" s="356">
        <v>22</v>
      </c>
      <c r="B185" s="299" t="s">
        <v>137</v>
      </c>
      <c r="C185" s="12" t="s">
        <v>3144</v>
      </c>
      <c r="D185" s="299" t="s">
        <v>2363</v>
      </c>
      <c r="E185" s="12" t="s">
        <v>446</v>
      </c>
      <c r="F185" s="17">
        <v>72</v>
      </c>
      <c r="G185" s="13" t="s">
        <v>3286</v>
      </c>
      <c r="H185" s="414" t="s">
        <v>51</v>
      </c>
      <c r="I185" s="17" t="s">
        <v>3286</v>
      </c>
      <c r="J185" s="17" t="s">
        <v>63</v>
      </c>
      <c r="K185" s="18">
        <v>1997</v>
      </c>
      <c r="L185" s="17">
        <v>2</v>
      </c>
      <c r="M185" s="17" t="s">
        <v>50</v>
      </c>
      <c r="N185" s="17">
        <v>76</v>
      </c>
      <c r="O185" s="202">
        <f>N185/V185</f>
        <v>1.5079365079365079</v>
      </c>
      <c r="P185" s="408" t="s">
        <v>50</v>
      </c>
      <c r="Q185" s="202" t="s">
        <v>50</v>
      </c>
      <c r="R185" s="17">
        <v>127</v>
      </c>
      <c r="S185" s="202">
        <f>R185/V185</f>
        <v>2.5198412698412698</v>
      </c>
      <c r="T185" s="408">
        <v>171</v>
      </c>
      <c r="U185" s="202">
        <f t="shared" si="10"/>
        <v>3.3928571428571428</v>
      </c>
      <c r="V185" s="12">
        <v>50.4</v>
      </c>
      <c r="W185" s="401" t="s">
        <v>3185</v>
      </c>
      <c r="X185" s="189" t="s">
        <v>54</v>
      </c>
      <c r="Y185" s="193" t="s">
        <v>54</v>
      </c>
      <c r="Z185" s="17" t="s">
        <v>54</v>
      </c>
      <c r="AA185" s="17" t="s">
        <v>54</v>
      </c>
      <c r="AB185" s="17" t="s">
        <v>53</v>
      </c>
      <c r="AC185" s="17">
        <v>2021</v>
      </c>
      <c r="AD185" s="618" t="s">
        <v>3227</v>
      </c>
      <c r="AE185" s="18" t="s">
        <v>50</v>
      </c>
      <c r="AF185" s="17" t="s">
        <v>50</v>
      </c>
      <c r="AG185" s="12" t="s">
        <v>3301</v>
      </c>
      <c r="AH185" s="193">
        <v>2017</v>
      </c>
      <c r="AI185" s="17">
        <v>2017</v>
      </c>
      <c r="AJ185" s="17" t="s">
        <v>138</v>
      </c>
      <c r="AK185" s="17" t="s">
        <v>139</v>
      </c>
      <c r="AL185" s="628" t="s">
        <v>27</v>
      </c>
      <c r="AM185" s="18" t="s">
        <v>3286</v>
      </c>
      <c r="AN185" s="18" t="s">
        <v>3315</v>
      </c>
      <c r="AO185" s="200">
        <v>350010002056</v>
      </c>
      <c r="AP185" s="12" t="s">
        <v>3067</v>
      </c>
      <c r="AQ185" s="17" t="s">
        <v>136</v>
      </c>
      <c r="AR185" s="12" t="s">
        <v>3067</v>
      </c>
      <c r="AS185" s="17" t="s">
        <v>136</v>
      </c>
      <c r="AT185" s="12" t="s">
        <v>3314</v>
      </c>
      <c r="AU185" s="358"/>
      <c r="AV185" s="651"/>
      <c r="AW185" s="651"/>
      <c r="AX185" s="651"/>
    </row>
    <row r="186" spans="1:50" ht="25.5" customHeight="1">
      <c r="A186" s="356">
        <v>25</v>
      </c>
      <c r="B186" s="299" t="s">
        <v>146</v>
      </c>
      <c r="C186" s="12" t="s">
        <v>3145</v>
      </c>
      <c r="D186" s="299" t="s">
        <v>2366</v>
      </c>
      <c r="E186" s="12" t="s">
        <v>2297</v>
      </c>
      <c r="F186" s="17">
        <v>40</v>
      </c>
      <c r="G186" s="13" t="s">
        <v>50</v>
      </c>
      <c r="H186" s="414" t="s">
        <v>51</v>
      </c>
      <c r="I186" s="17" t="s">
        <v>50</v>
      </c>
      <c r="J186" s="12" t="s">
        <v>149</v>
      </c>
      <c r="K186" s="18">
        <v>1999</v>
      </c>
      <c r="L186" s="17" t="s">
        <v>53</v>
      </c>
      <c r="M186" s="17" t="s">
        <v>50</v>
      </c>
      <c r="N186" s="17" t="s">
        <v>50</v>
      </c>
      <c r="O186" s="202" t="s">
        <v>50</v>
      </c>
      <c r="P186" s="408">
        <v>136</v>
      </c>
      <c r="Q186" s="202">
        <f>P186/V186</f>
        <v>3.4</v>
      </c>
      <c r="R186" s="17">
        <v>145</v>
      </c>
      <c r="S186" s="202">
        <f>R186/V186</f>
        <v>3.625</v>
      </c>
      <c r="T186" s="408">
        <v>120</v>
      </c>
      <c r="U186" s="202">
        <f t="shared" si="10"/>
        <v>3</v>
      </c>
      <c r="V186" s="12">
        <v>40</v>
      </c>
      <c r="W186" s="401" t="s">
        <v>2509</v>
      </c>
      <c r="X186" s="189" t="s">
        <v>54</v>
      </c>
      <c r="Y186" s="398" t="s">
        <v>54</v>
      </c>
      <c r="Z186" s="17" t="s">
        <v>51</v>
      </c>
      <c r="AA186" s="17" t="s">
        <v>51</v>
      </c>
      <c r="AB186" s="17" t="s">
        <v>150</v>
      </c>
      <c r="AC186" s="17">
        <v>2019</v>
      </c>
      <c r="AD186" s="618" t="s">
        <v>3222</v>
      </c>
      <c r="AE186" s="18"/>
      <c r="AF186" s="17" t="s">
        <v>50</v>
      </c>
      <c r="AG186" s="12" t="s">
        <v>2305</v>
      </c>
      <c r="AH186" s="193">
        <v>2017</v>
      </c>
      <c r="AI186" s="17">
        <v>2017</v>
      </c>
      <c r="AJ186" s="17" t="s">
        <v>147</v>
      </c>
      <c r="AK186" s="17" t="s">
        <v>148</v>
      </c>
      <c r="AL186" s="628" t="s">
        <v>27</v>
      </c>
      <c r="AM186" s="18" t="s">
        <v>50</v>
      </c>
      <c r="AN186" s="18" t="s">
        <v>50</v>
      </c>
      <c r="AO186" s="200">
        <v>350000100000</v>
      </c>
      <c r="AP186" s="12" t="s">
        <v>3074</v>
      </c>
      <c r="AQ186" s="17" t="s">
        <v>151</v>
      </c>
      <c r="AR186" s="12" t="s">
        <v>152</v>
      </c>
      <c r="AS186" s="17" t="s">
        <v>153</v>
      </c>
      <c r="AT186" s="12" t="s">
        <v>1165</v>
      </c>
      <c r="AU186" s="360"/>
      <c r="AV186" s="651"/>
      <c r="AW186" s="651"/>
      <c r="AX186" s="651"/>
    </row>
    <row r="187" spans="1:50" ht="25.5" customHeight="1">
      <c r="A187" s="356">
        <v>28</v>
      </c>
      <c r="B187" s="299" t="s">
        <v>160</v>
      </c>
      <c r="C187" s="12" t="s">
        <v>3146</v>
      </c>
      <c r="D187" s="299" t="s">
        <v>2369</v>
      </c>
      <c r="E187" s="12" t="s">
        <v>61</v>
      </c>
      <c r="F187" s="17">
        <v>62.5</v>
      </c>
      <c r="G187" s="12" t="s">
        <v>105</v>
      </c>
      <c r="H187" s="414" t="s">
        <v>51</v>
      </c>
      <c r="I187" s="17" t="s">
        <v>50</v>
      </c>
      <c r="J187" s="17" t="s">
        <v>49</v>
      </c>
      <c r="K187" s="18">
        <v>1998</v>
      </c>
      <c r="L187" s="17" t="s">
        <v>53</v>
      </c>
      <c r="M187" s="17" t="s">
        <v>50</v>
      </c>
      <c r="N187" s="17" t="s">
        <v>50</v>
      </c>
      <c r="O187" s="202" t="s">
        <v>50</v>
      </c>
      <c r="P187" s="408" t="s">
        <v>50</v>
      </c>
      <c r="Q187" s="202" t="s">
        <v>50</v>
      </c>
      <c r="R187" s="17">
        <v>379</v>
      </c>
      <c r="S187" s="202">
        <f>R187/V187</f>
        <v>6.0640000000000001</v>
      </c>
      <c r="T187" s="408">
        <v>384</v>
      </c>
      <c r="U187" s="202">
        <f t="shared" si="10"/>
        <v>6.1440000000000001</v>
      </c>
      <c r="V187" s="12">
        <v>62.5</v>
      </c>
      <c r="W187" s="401"/>
      <c r="X187" s="189" t="s">
        <v>54</v>
      </c>
      <c r="Y187" s="193" t="s">
        <v>54</v>
      </c>
      <c r="Z187" s="17" t="s">
        <v>51</v>
      </c>
      <c r="AA187" s="17" t="s">
        <v>51</v>
      </c>
      <c r="AB187" s="17" t="s">
        <v>54</v>
      </c>
      <c r="AC187" s="13" t="s">
        <v>50</v>
      </c>
      <c r="AD187" s="618" t="s">
        <v>3222</v>
      </c>
      <c r="AE187" s="18"/>
      <c r="AF187" s="17" t="s">
        <v>50</v>
      </c>
      <c r="AG187" s="12" t="s">
        <v>50</v>
      </c>
      <c r="AH187" s="193">
        <v>2019</v>
      </c>
      <c r="AI187" s="17">
        <v>2019</v>
      </c>
      <c r="AJ187" s="17" t="s">
        <v>161</v>
      </c>
      <c r="AK187" s="17" t="s">
        <v>162</v>
      </c>
      <c r="AL187" s="628" t="s">
        <v>27</v>
      </c>
      <c r="AM187" s="18" t="s">
        <v>50</v>
      </c>
      <c r="AN187" s="18" t="s">
        <v>50</v>
      </c>
      <c r="AO187" s="200">
        <v>350010002161</v>
      </c>
      <c r="AP187" s="12" t="s">
        <v>3069</v>
      </c>
      <c r="AQ187" s="17" t="s">
        <v>163</v>
      </c>
      <c r="AR187" s="12" t="s">
        <v>76</v>
      </c>
      <c r="AS187" s="17" t="s">
        <v>163</v>
      </c>
      <c r="AT187" s="12" t="s">
        <v>1165</v>
      </c>
      <c r="AU187" s="360"/>
      <c r="AV187" s="651"/>
      <c r="AW187" s="651"/>
      <c r="AX187" s="651"/>
    </row>
    <row r="188" spans="1:50" ht="25.5" customHeight="1">
      <c r="A188" s="356">
        <v>32</v>
      </c>
      <c r="B188" s="299" t="s">
        <v>175</v>
      </c>
      <c r="C188" s="12" t="s">
        <v>3145</v>
      </c>
      <c r="D188" s="299" t="s">
        <v>2324</v>
      </c>
      <c r="E188" s="12" t="s">
        <v>61</v>
      </c>
      <c r="F188" s="17">
        <v>47.5</v>
      </c>
      <c r="G188" s="13" t="s">
        <v>50</v>
      </c>
      <c r="H188" s="414" t="s">
        <v>51</v>
      </c>
      <c r="I188" s="17" t="s">
        <v>50</v>
      </c>
      <c r="J188" s="17" t="s">
        <v>49</v>
      </c>
      <c r="K188" s="18">
        <v>2001</v>
      </c>
      <c r="L188" s="17" t="s">
        <v>53</v>
      </c>
      <c r="M188" s="17" t="s">
        <v>50</v>
      </c>
      <c r="N188" s="17">
        <v>66</v>
      </c>
      <c r="O188" s="202">
        <f>N188/V188</f>
        <v>1.375</v>
      </c>
      <c r="P188" s="408" t="s">
        <v>50</v>
      </c>
      <c r="Q188" s="202" t="s">
        <v>50</v>
      </c>
      <c r="R188" s="17" t="s">
        <v>50</v>
      </c>
      <c r="S188" s="202" t="s">
        <v>50</v>
      </c>
      <c r="T188" s="408"/>
      <c r="U188" s="202"/>
      <c r="V188" s="12">
        <v>48</v>
      </c>
      <c r="W188" s="401"/>
      <c r="X188" s="189" t="s">
        <v>54</v>
      </c>
      <c r="Y188" s="193" t="s">
        <v>54</v>
      </c>
      <c r="Z188" s="17" t="s">
        <v>51</v>
      </c>
      <c r="AA188" s="17" t="s">
        <v>51</v>
      </c>
      <c r="AB188" s="17" t="s">
        <v>53</v>
      </c>
      <c r="AC188" s="17" t="s">
        <v>50</v>
      </c>
      <c r="AD188" s="618" t="s">
        <v>50</v>
      </c>
      <c r="AE188" s="618" t="s">
        <v>50</v>
      </c>
      <c r="AF188" s="17" t="s">
        <v>50</v>
      </c>
      <c r="AG188" s="12" t="s">
        <v>50</v>
      </c>
      <c r="AH188" s="193">
        <v>2020</v>
      </c>
      <c r="AI188" s="17">
        <v>2020</v>
      </c>
      <c r="AJ188" s="17" t="s">
        <v>176</v>
      </c>
      <c r="AK188" s="17" t="s">
        <v>177</v>
      </c>
      <c r="AL188" s="628" t="s">
        <v>58</v>
      </c>
      <c r="AM188" s="18" t="s">
        <v>50</v>
      </c>
      <c r="AN188" s="18" t="s">
        <v>50</v>
      </c>
      <c r="AO188" s="200">
        <v>300720</v>
      </c>
      <c r="AP188" s="12" t="s">
        <v>3075</v>
      </c>
      <c r="AQ188" s="17" t="s">
        <v>178</v>
      </c>
      <c r="AR188" s="12" t="s">
        <v>3075</v>
      </c>
      <c r="AS188" s="17" t="s">
        <v>178</v>
      </c>
      <c r="AT188" s="12" t="s">
        <v>2299</v>
      </c>
      <c r="AU188" s="360"/>
      <c r="AV188" s="651"/>
      <c r="AW188" s="651"/>
      <c r="AX188" s="651"/>
    </row>
    <row r="189" spans="1:50" ht="25.5" customHeight="1">
      <c r="A189" s="356">
        <v>35</v>
      </c>
      <c r="B189" s="299" t="s">
        <v>190</v>
      </c>
      <c r="C189" s="12" t="s">
        <v>3149</v>
      </c>
      <c r="D189" s="299" t="s">
        <v>354</v>
      </c>
      <c r="E189" s="12" t="s">
        <v>61</v>
      </c>
      <c r="F189" s="17">
        <v>62.5</v>
      </c>
      <c r="G189" s="13" t="s">
        <v>182</v>
      </c>
      <c r="H189" s="414" t="s">
        <v>51</v>
      </c>
      <c r="I189" s="17">
        <v>80130</v>
      </c>
      <c r="J189" s="17" t="s">
        <v>49</v>
      </c>
      <c r="K189" s="18">
        <v>2001</v>
      </c>
      <c r="L189" s="17" t="s">
        <v>53</v>
      </c>
      <c r="M189" s="17" t="s">
        <v>50</v>
      </c>
      <c r="N189" s="17" t="s">
        <v>50</v>
      </c>
      <c r="O189" s="202" t="s">
        <v>50</v>
      </c>
      <c r="P189" s="408" t="s">
        <v>50</v>
      </c>
      <c r="Q189" s="202" t="s">
        <v>50</v>
      </c>
      <c r="R189" s="17" t="s">
        <v>50</v>
      </c>
      <c r="S189" s="202" t="s">
        <v>50</v>
      </c>
      <c r="T189" s="408">
        <v>124</v>
      </c>
      <c r="U189" s="202">
        <f>T189/V189</f>
        <v>1.984</v>
      </c>
      <c r="V189" s="12">
        <v>62.5</v>
      </c>
      <c r="W189" s="401" t="s">
        <v>3280</v>
      </c>
      <c r="X189" s="189" t="s">
        <v>54</v>
      </c>
      <c r="Y189" s="193" t="s">
        <v>54</v>
      </c>
      <c r="Z189" s="17" t="s">
        <v>51</v>
      </c>
      <c r="AA189" s="17" t="s">
        <v>51</v>
      </c>
      <c r="AB189" s="17" t="s">
        <v>53</v>
      </c>
      <c r="AC189" s="180" t="s">
        <v>50</v>
      </c>
      <c r="AD189" s="398" t="s">
        <v>3229</v>
      </c>
      <c r="AE189" s="18">
        <v>2012</v>
      </c>
      <c r="AF189" s="12" t="s">
        <v>50</v>
      </c>
      <c r="AG189" s="12" t="s">
        <v>50</v>
      </c>
      <c r="AH189" s="193">
        <v>2018</v>
      </c>
      <c r="AI189" s="17">
        <v>2018</v>
      </c>
      <c r="AJ189" s="17" t="s">
        <v>191</v>
      </c>
      <c r="AK189" s="17" t="s">
        <v>192</v>
      </c>
      <c r="AL189" s="628" t="s">
        <v>58</v>
      </c>
      <c r="AM189" s="13" t="s">
        <v>193</v>
      </c>
      <c r="AN189" s="187" t="s">
        <v>194</v>
      </c>
      <c r="AO189" s="200">
        <v>300734</v>
      </c>
      <c r="AP189" s="12" t="s">
        <v>3063</v>
      </c>
      <c r="AQ189" s="17" t="s">
        <v>3077</v>
      </c>
      <c r="AR189" s="12" t="s">
        <v>3063</v>
      </c>
      <c r="AS189" s="17" t="s">
        <v>3077</v>
      </c>
      <c r="AT189" s="12" t="s">
        <v>2295</v>
      </c>
      <c r="AU189" s="360"/>
      <c r="AV189" s="651"/>
      <c r="AW189" s="651"/>
      <c r="AX189" s="651"/>
    </row>
    <row r="190" spans="1:50" ht="25.5" customHeight="1">
      <c r="A190" s="356">
        <v>38</v>
      </c>
      <c r="B190" s="299" t="s">
        <v>204</v>
      </c>
      <c r="C190" s="12" t="s">
        <v>3149</v>
      </c>
      <c r="D190" s="299" t="s">
        <v>2329</v>
      </c>
      <c r="E190" s="12" t="s">
        <v>3231</v>
      </c>
      <c r="F190" s="17">
        <v>63</v>
      </c>
      <c r="G190" s="13" t="s">
        <v>50</v>
      </c>
      <c r="H190" s="418" t="s">
        <v>50</v>
      </c>
      <c r="I190" s="17" t="s">
        <v>50</v>
      </c>
      <c r="J190" s="17" t="s">
        <v>63</v>
      </c>
      <c r="K190" s="626">
        <v>2001</v>
      </c>
      <c r="L190" s="17" t="s">
        <v>50</v>
      </c>
      <c r="M190" s="17" t="s">
        <v>50</v>
      </c>
      <c r="N190" s="17">
        <v>41</v>
      </c>
      <c r="O190" s="202">
        <f>N190/V190</f>
        <v>0.65079365079365081</v>
      </c>
      <c r="P190" s="408" t="s">
        <v>50</v>
      </c>
      <c r="Q190" s="202" t="s">
        <v>50</v>
      </c>
      <c r="R190" s="17" t="s">
        <v>50</v>
      </c>
      <c r="S190" s="202" t="s">
        <v>50</v>
      </c>
      <c r="T190" s="408"/>
      <c r="U190" s="202"/>
      <c r="V190" s="12">
        <v>63</v>
      </c>
      <c r="W190" s="401" t="s">
        <v>3186</v>
      </c>
      <c r="X190" s="189" t="s">
        <v>53</v>
      </c>
      <c r="Y190" s="193" t="s">
        <v>54</v>
      </c>
      <c r="Z190" s="17" t="s">
        <v>51</v>
      </c>
      <c r="AA190" s="17" t="s">
        <v>51</v>
      </c>
      <c r="AB190" s="17" t="s">
        <v>53</v>
      </c>
      <c r="AC190" s="18">
        <v>2019</v>
      </c>
      <c r="AD190" s="398" t="s">
        <v>50</v>
      </c>
      <c r="AE190" s="398" t="s">
        <v>50</v>
      </c>
      <c r="AF190" s="17" t="s">
        <v>50</v>
      </c>
      <c r="AG190" s="12" t="s">
        <v>50</v>
      </c>
      <c r="AH190" s="193">
        <v>2017</v>
      </c>
      <c r="AI190" s="17">
        <v>2017</v>
      </c>
      <c r="AJ190" s="17" t="s">
        <v>205</v>
      </c>
      <c r="AK190" s="17" t="s">
        <v>206</v>
      </c>
      <c r="AL190" s="628" t="s">
        <v>27</v>
      </c>
      <c r="AM190" s="18" t="s">
        <v>50</v>
      </c>
      <c r="AN190" s="18" t="s">
        <v>50</v>
      </c>
      <c r="AO190" s="200">
        <v>230010003983</v>
      </c>
      <c r="AP190" s="12" t="s">
        <v>3064</v>
      </c>
      <c r="AQ190" s="17" t="s">
        <v>203</v>
      </c>
      <c r="AR190" s="12" t="s">
        <v>3064</v>
      </c>
      <c r="AS190" s="17" t="s">
        <v>203</v>
      </c>
      <c r="AT190" s="12"/>
      <c r="AU190" s="360"/>
      <c r="AV190" s="651"/>
      <c r="AW190" s="651"/>
      <c r="AX190" s="651"/>
    </row>
    <row r="191" spans="1:50" ht="25.5" customHeight="1">
      <c r="A191" s="356">
        <v>41</v>
      </c>
      <c r="B191" s="299" t="s">
        <v>213</v>
      </c>
      <c r="C191" s="12" t="s">
        <v>3150</v>
      </c>
      <c r="D191" s="299" t="s">
        <v>2332</v>
      </c>
      <c r="E191" s="12" t="s">
        <v>61</v>
      </c>
      <c r="F191" s="17">
        <v>42.5</v>
      </c>
      <c r="G191" s="13" t="s">
        <v>50</v>
      </c>
      <c r="H191" s="418" t="s">
        <v>50</v>
      </c>
      <c r="I191" s="17" t="s">
        <v>50</v>
      </c>
      <c r="J191" s="17" t="s">
        <v>49</v>
      </c>
      <c r="K191" s="625">
        <v>2001</v>
      </c>
      <c r="L191" s="17" t="s">
        <v>53</v>
      </c>
      <c r="M191" s="17" t="s">
        <v>50</v>
      </c>
      <c r="N191" s="17" t="s">
        <v>50</v>
      </c>
      <c r="O191" s="202" t="s">
        <v>50</v>
      </c>
      <c r="P191" s="408" t="s">
        <v>50</v>
      </c>
      <c r="Q191" s="202" t="s">
        <v>50</v>
      </c>
      <c r="R191" s="17" t="s">
        <v>50</v>
      </c>
      <c r="S191" s="202" t="s">
        <v>50</v>
      </c>
      <c r="T191" s="408">
        <v>108</v>
      </c>
      <c r="U191" s="202">
        <f t="shared" ref="U191:U199" si="11">T191/V191</f>
        <v>2.5411764705882351</v>
      </c>
      <c r="V191" s="12">
        <v>42.5</v>
      </c>
      <c r="W191" s="401"/>
      <c r="X191" s="189" t="s">
        <v>54</v>
      </c>
      <c r="Y191" s="398" t="s">
        <v>50</v>
      </c>
      <c r="Z191" s="17" t="s">
        <v>50</v>
      </c>
      <c r="AA191" s="17" t="s">
        <v>50</v>
      </c>
      <c r="AB191" s="17" t="s">
        <v>50</v>
      </c>
      <c r="AC191" s="17" t="s">
        <v>50</v>
      </c>
      <c r="AD191" s="398" t="s">
        <v>50</v>
      </c>
      <c r="AE191" s="398" t="s">
        <v>50</v>
      </c>
      <c r="AF191" s="17" t="s">
        <v>50</v>
      </c>
      <c r="AG191" s="12" t="s">
        <v>50</v>
      </c>
      <c r="AH191" s="398" t="s">
        <v>3175</v>
      </c>
      <c r="AI191" s="17" t="s">
        <v>3175</v>
      </c>
      <c r="AJ191" s="17" t="s">
        <v>214</v>
      </c>
      <c r="AK191" s="17" t="s">
        <v>215</v>
      </c>
      <c r="AL191" s="628" t="s">
        <v>27</v>
      </c>
      <c r="AM191" s="18" t="s">
        <v>50</v>
      </c>
      <c r="AN191" s="18" t="s">
        <v>50</v>
      </c>
      <c r="AO191" s="200">
        <v>350010002045</v>
      </c>
      <c r="AP191" s="12"/>
      <c r="AQ191" s="17"/>
      <c r="AR191" s="12"/>
      <c r="AS191" s="17"/>
      <c r="AT191" s="12"/>
      <c r="AU191" s="360"/>
      <c r="AV191" s="651"/>
      <c r="AW191" s="651"/>
      <c r="AX191" s="651"/>
    </row>
    <row r="192" spans="1:50" ht="25.5" customHeight="1">
      <c r="A192" s="356">
        <v>44</v>
      </c>
      <c r="B192" s="299" t="s">
        <v>222</v>
      </c>
      <c r="C192" s="12" t="s">
        <v>3150</v>
      </c>
      <c r="D192" s="299" t="s">
        <v>2335</v>
      </c>
      <c r="E192" s="12" t="s">
        <v>61</v>
      </c>
      <c r="F192" s="17">
        <v>68</v>
      </c>
      <c r="G192" s="13" t="s">
        <v>50</v>
      </c>
      <c r="H192" s="418" t="s">
        <v>50</v>
      </c>
      <c r="I192" s="17" t="s">
        <v>50</v>
      </c>
      <c r="J192" s="17" t="s">
        <v>50</v>
      </c>
      <c r="K192" s="625">
        <v>2003</v>
      </c>
      <c r="L192" s="17" t="s">
        <v>53</v>
      </c>
      <c r="M192" s="17" t="s">
        <v>50</v>
      </c>
      <c r="N192" s="17">
        <v>297</v>
      </c>
      <c r="O192" s="202">
        <f>N192/V192</f>
        <v>4.367647058823529</v>
      </c>
      <c r="P192" s="408" t="s">
        <v>50</v>
      </c>
      <c r="Q192" s="202" t="s">
        <v>50</v>
      </c>
      <c r="R192" s="17" t="s">
        <v>50</v>
      </c>
      <c r="S192" s="202" t="s">
        <v>50</v>
      </c>
      <c r="T192" s="408">
        <v>254</v>
      </c>
      <c r="U192" s="202">
        <f t="shared" si="11"/>
        <v>3.7352941176470589</v>
      </c>
      <c r="V192" s="12">
        <v>68</v>
      </c>
      <c r="W192" s="401"/>
      <c r="X192" s="189" t="s">
        <v>54</v>
      </c>
      <c r="Y192" s="398" t="s">
        <v>50</v>
      </c>
      <c r="Z192" s="17" t="s">
        <v>50</v>
      </c>
      <c r="AA192" s="17" t="s">
        <v>50</v>
      </c>
      <c r="AB192" s="17" t="s">
        <v>50</v>
      </c>
      <c r="AC192" s="17" t="s">
        <v>50</v>
      </c>
      <c r="AD192" s="398" t="s">
        <v>50</v>
      </c>
      <c r="AE192" s="398" t="s">
        <v>50</v>
      </c>
      <c r="AF192" s="17" t="s">
        <v>50</v>
      </c>
      <c r="AG192" s="12" t="s">
        <v>50</v>
      </c>
      <c r="AH192" s="193">
        <v>2019</v>
      </c>
      <c r="AI192" s="17">
        <v>2019</v>
      </c>
      <c r="AJ192" s="17" t="s">
        <v>223</v>
      </c>
      <c r="AK192" s="17" t="s">
        <v>224</v>
      </c>
      <c r="AL192" s="628" t="s">
        <v>27</v>
      </c>
      <c r="AM192" s="18" t="s">
        <v>50</v>
      </c>
      <c r="AN192" s="18" t="s">
        <v>50</v>
      </c>
      <c r="AO192" s="200">
        <v>350000107750</v>
      </c>
      <c r="AP192" s="12"/>
      <c r="AQ192" s="17"/>
      <c r="AR192" s="12"/>
      <c r="AS192" s="17"/>
      <c r="AT192" s="12"/>
      <c r="AU192" s="360"/>
      <c r="AV192" s="651"/>
      <c r="AW192" s="651"/>
      <c r="AX192" s="651"/>
    </row>
    <row r="193" spans="1:50" ht="39.6">
      <c r="A193" s="356">
        <v>47</v>
      </c>
      <c r="B193" s="299" t="s">
        <v>231</v>
      </c>
      <c r="C193" s="12" t="s">
        <v>3151</v>
      </c>
      <c r="D193" s="299" t="s">
        <v>2338</v>
      </c>
      <c r="E193" s="12" t="s">
        <v>61</v>
      </c>
      <c r="F193" s="17">
        <v>68</v>
      </c>
      <c r="G193" s="13" t="s">
        <v>50</v>
      </c>
      <c r="H193" s="414" t="s">
        <v>51</v>
      </c>
      <c r="I193" s="17" t="s">
        <v>50</v>
      </c>
      <c r="J193" s="17" t="s">
        <v>50</v>
      </c>
      <c r="K193" s="730">
        <v>2003</v>
      </c>
      <c r="L193" s="17" t="s">
        <v>53</v>
      </c>
      <c r="M193" s="17" t="s">
        <v>50</v>
      </c>
      <c r="N193" s="17">
        <v>149</v>
      </c>
      <c r="O193" s="202">
        <f>N193/V193</f>
        <v>2.1911764705882355</v>
      </c>
      <c r="P193" s="408" t="s">
        <v>50</v>
      </c>
      <c r="Q193" s="202" t="s">
        <v>50</v>
      </c>
      <c r="R193" s="17">
        <v>134</v>
      </c>
      <c r="S193" s="202">
        <f>R193/V193</f>
        <v>1.9705882352941178</v>
      </c>
      <c r="T193" s="408">
        <v>107</v>
      </c>
      <c r="U193" s="202">
        <f t="shared" si="11"/>
        <v>1.5735294117647058</v>
      </c>
      <c r="V193" s="12">
        <v>68</v>
      </c>
      <c r="W193" s="401" t="s">
        <v>3281</v>
      </c>
      <c r="X193" s="189" t="s">
        <v>54</v>
      </c>
      <c r="Y193" s="398" t="s">
        <v>50</v>
      </c>
      <c r="Z193" s="17" t="s">
        <v>50</v>
      </c>
      <c r="AA193" s="17" t="s">
        <v>50</v>
      </c>
      <c r="AB193" s="17" t="s">
        <v>50</v>
      </c>
      <c r="AC193" s="17" t="s">
        <v>50</v>
      </c>
      <c r="AD193" s="618" t="s">
        <v>3228</v>
      </c>
      <c r="AE193" s="18"/>
      <c r="AF193" s="17" t="s">
        <v>50</v>
      </c>
      <c r="AG193" s="12" t="s">
        <v>50</v>
      </c>
      <c r="AH193" s="398" t="s">
        <v>3170</v>
      </c>
      <c r="AI193" s="17" t="s">
        <v>3170</v>
      </c>
      <c r="AJ193" s="17" t="s">
        <v>232</v>
      </c>
      <c r="AK193" s="17" t="s">
        <v>233</v>
      </c>
      <c r="AL193" s="628" t="s">
        <v>27</v>
      </c>
      <c r="AM193" s="18" t="s">
        <v>50</v>
      </c>
      <c r="AN193" s="18" t="s">
        <v>50</v>
      </c>
      <c r="AO193" s="200">
        <v>350000107760</v>
      </c>
      <c r="AP193" s="12" t="s">
        <v>3068</v>
      </c>
      <c r="AQ193" s="17" t="s">
        <v>2216</v>
      </c>
      <c r="AR193" s="12" t="s">
        <v>3068</v>
      </c>
      <c r="AS193" s="17" t="s">
        <v>2216</v>
      </c>
      <c r="AT193" s="12"/>
      <c r="AU193" s="360"/>
      <c r="AV193" s="651"/>
      <c r="AW193" s="651"/>
      <c r="AX193" s="651"/>
    </row>
    <row r="194" spans="1:50" ht="25.5" customHeight="1">
      <c r="A194" s="356">
        <v>13</v>
      </c>
      <c r="B194" s="299" t="s">
        <v>106</v>
      </c>
      <c r="C194" s="12" t="s">
        <v>3144</v>
      </c>
      <c r="D194" s="299" t="s">
        <v>2354</v>
      </c>
      <c r="E194" s="12" t="s">
        <v>61</v>
      </c>
      <c r="F194" s="17">
        <v>62.5</v>
      </c>
      <c r="G194" s="12" t="s">
        <v>105</v>
      </c>
      <c r="H194" s="622" t="s">
        <v>50</v>
      </c>
      <c r="I194" s="17" t="s">
        <v>3286</v>
      </c>
      <c r="J194" s="17" t="s">
        <v>49</v>
      </c>
      <c r="K194" s="730">
        <v>1998</v>
      </c>
      <c r="L194" s="17" t="s">
        <v>53</v>
      </c>
      <c r="M194" s="17" t="s">
        <v>53</v>
      </c>
      <c r="N194" s="17" t="s">
        <v>50</v>
      </c>
      <c r="O194" s="202" t="s">
        <v>50</v>
      </c>
      <c r="P194" s="408">
        <v>343</v>
      </c>
      <c r="Q194" s="202">
        <f>P194/V194</f>
        <v>5.4880000000000004</v>
      </c>
      <c r="R194" s="17" t="s">
        <v>50</v>
      </c>
      <c r="S194" s="202" t="s">
        <v>50</v>
      </c>
      <c r="T194" s="408">
        <v>339</v>
      </c>
      <c r="U194" s="202">
        <f t="shared" si="11"/>
        <v>5.4240000000000004</v>
      </c>
      <c r="V194" s="12">
        <v>62.5</v>
      </c>
      <c r="W194" s="401"/>
      <c r="X194" s="189" t="s">
        <v>54</v>
      </c>
      <c r="Y194" s="398" t="s">
        <v>53</v>
      </c>
      <c r="Z194" s="17" t="s">
        <v>54</v>
      </c>
      <c r="AA194" s="17" t="s">
        <v>53</v>
      </c>
      <c r="AB194" s="17" t="s">
        <v>53</v>
      </c>
      <c r="AC194" s="17" t="s">
        <v>50</v>
      </c>
      <c r="AD194" s="618">
        <v>2019</v>
      </c>
      <c r="AE194" s="18">
        <v>2019</v>
      </c>
      <c r="AF194" s="12" t="s">
        <v>53</v>
      </c>
      <c r="AG194" s="12" t="s">
        <v>3300</v>
      </c>
      <c r="AH194" s="193">
        <v>2018</v>
      </c>
      <c r="AI194" s="17">
        <v>2018</v>
      </c>
      <c r="AJ194" s="17" t="s">
        <v>107</v>
      </c>
      <c r="AK194" s="17" t="s">
        <v>108</v>
      </c>
      <c r="AL194" s="628" t="s">
        <v>58</v>
      </c>
      <c r="AM194" s="18" t="s">
        <v>53</v>
      </c>
      <c r="AN194" s="18" t="s">
        <v>3286</v>
      </c>
      <c r="AO194" s="200">
        <v>128732</v>
      </c>
      <c r="AP194" s="12" t="s">
        <v>3307</v>
      </c>
      <c r="AQ194" s="17" t="s">
        <v>3308</v>
      </c>
      <c r="AR194" s="12" t="s">
        <v>3307</v>
      </c>
      <c r="AS194" s="17" t="s">
        <v>3308</v>
      </c>
      <c r="AT194" s="12" t="s">
        <v>3309</v>
      </c>
      <c r="AU194" s="360"/>
      <c r="AV194" s="651"/>
      <c r="AW194" s="651"/>
      <c r="AX194" s="651"/>
    </row>
    <row r="195" spans="1:50" ht="38.25" customHeight="1">
      <c r="A195" s="356">
        <v>50</v>
      </c>
      <c r="B195" s="299" t="s">
        <v>240</v>
      </c>
      <c r="C195" s="12" t="s">
        <v>3152</v>
      </c>
      <c r="D195" s="299" t="s">
        <v>2341</v>
      </c>
      <c r="E195" s="12" t="s">
        <v>61</v>
      </c>
      <c r="F195" s="17">
        <v>64</v>
      </c>
      <c r="G195" s="13" t="s">
        <v>50</v>
      </c>
      <c r="H195" s="414" t="s">
        <v>51</v>
      </c>
      <c r="I195" s="17" t="s">
        <v>50</v>
      </c>
      <c r="J195" s="17" t="s">
        <v>50</v>
      </c>
      <c r="K195" s="18">
        <v>1999</v>
      </c>
      <c r="L195" s="17" t="s">
        <v>53</v>
      </c>
      <c r="M195" s="17" t="s">
        <v>50</v>
      </c>
      <c r="N195" s="17">
        <v>155</v>
      </c>
      <c r="O195" s="202">
        <f>N195/V195</f>
        <v>2.421875</v>
      </c>
      <c r="P195" s="408" t="s">
        <v>50</v>
      </c>
      <c r="Q195" s="202" t="s">
        <v>50</v>
      </c>
      <c r="R195" s="17">
        <v>159</v>
      </c>
      <c r="S195" s="202">
        <f>R195/V195</f>
        <v>2.484375</v>
      </c>
      <c r="T195" s="408">
        <v>164</v>
      </c>
      <c r="U195" s="202">
        <f t="shared" si="11"/>
        <v>2.5625</v>
      </c>
      <c r="V195" s="12">
        <v>64</v>
      </c>
      <c r="W195" s="401" t="s">
        <v>3282</v>
      </c>
      <c r="X195" s="189" t="s">
        <v>54</v>
      </c>
      <c r="Y195" s="398" t="s">
        <v>50</v>
      </c>
      <c r="Z195" s="17" t="s">
        <v>50</v>
      </c>
      <c r="AA195" s="17" t="s">
        <v>50</v>
      </c>
      <c r="AB195" s="17" t="s">
        <v>50</v>
      </c>
      <c r="AC195" s="17" t="s">
        <v>50</v>
      </c>
      <c r="AD195" s="618" t="s">
        <v>3229</v>
      </c>
      <c r="AE195" s="18"/>
      <c r="AF195" s="17" t="s">
        <v>50</v>
      </c>
      <c r="AG195" s="12" t="s">
        <v>50</v>
      </c>
      <c r="AH195" s="193">
        <v>2019</v>
      </c>
      <c r="AI195" s="17">
        <v>2019</v>
      </c>
      <c r="AJ195" s="17" t="s">
        <v>241</v>
      </c>
      <c r="AK195" s="17" t="s">
        <v>242</v>
      </c>
      <c r="AL195" s="628" t="s">
        <v>27</v>
      </c>
      <c r="AM195" s="18" t="s">
        <v>50</v>
      </c>
      <c r="AN195" s="18" t="s">
        <v>50</v>
      </c>
      <c r="AO195" s="200">
        <v>350000107770</v>
      </c>
      <c r="AP195" s="12"/>
      <c r="AQ195" s="17"/>
      <c r="AR195" s="12"/>
      <c r="AS195" s="17"/>
      <c r="AT195" s="12"/>
      <c r="AU195" s="360"/>
      <c r="AV195" s="651"/>
      <c r="AW195" s="651"/>
      <c r="AX195" s="651"/>
    </row>
    <row r="196" spans="1:50" ht="25.5" customHeight="1">
      <c r="A196" s="356">
        <v>6</v>
      </c>
      <c r="B196" s="366" t="s">
        <v>82</v>
      </c>
      <c r="C196" s="184" t="s">
        <v>3144</v>
      </c>
      <c r="D196" s="366" t="s">
        <v>2349</v>
      </c>
      <c r="E196" s="184" t="s">
        <v>61</v>
      </c>
      <c r="F196" s="181">
        <v>40.5</v>
      </c>
      <c r="G196" s="13" t="s">
        <v>3290</v>
      </c>
      <c r="H196" s="414" t="s">
        <v>51</v>
      </c>
      <c r="I196" s="181">
        <v>23838</v>
      </c>
      <c r="J196" s="181" t="s">
        <v>63</v>
      </c>
      <c r="K196" s="739">
        <v>2002</v>
      </c>
      <c r="L196" s="181" t="s">
        <v>53</v>
      </c>
      <c r="M196" s="17" t="s">
        <v>53</v>
      </c>
      <c r="N196" s="17" t="s">
        <v>50</v>
      </c>
      <c r="O196" s="202" t="s">
        <v>50</v>
      </c>
      <c r="P196" s="408" t="s">
        <v>50</v>
      </c>
      <c r="Q196" s="202" t="s">
        <v>50</v>
      </c>
      <c r="R196" s="181" t="s">
        <v>50</v>
      </c>
      <c r="S196" s="202" t="s">
        <v>50</v>
      </c>
      <c r="T196" s="408">
        <v>54</v>
      </c>
      <c r="U196" s="202">
        <f t="shared" si="11"/>
        <v>1.3333333333333333</v>
      </c>
      <c r="V196" s="184">
        <v>40.5</v>
      </c>
      <c r="W196" s="401"/>
      <c r="X196" s="189" t="s">
        <v>54</v>
      </c>
      <c r="Y196" s="193" t="s">
        <v>54</v>
      </c>
      <c r="Z196" s="17" t="s">
        <v>54</v>
      </c>
      <c r="AA196" s="17" t="s">
        <v>53</v>
      </c>
      <c r="AB196" s="181" t="s">
        <v>53</v>
      </c>
      <c r="AC196" s="181">
        <v>2017</v>
      </c>
      <c r="AD196" s="618" t="s">
        <v>3292</v>
      </c>
      <c r="AE196" s="182">
        <v>2018</v>
      </c>
      <c r="AF196" s="184" t="s">
        <v>3292</v>
      </c>
      <c r="AG196" s="184" t="s">
        <v>3294</v>
      </c>
      <c r="AH196" s="193">
        <v>2018</v>
      </c>
      <c r="AI196" s="181">
        <v>2018</v>
      </c>
      <c r="AJ196" s="181" t="s">
        <v>83</v>
      </c>
      <c r="AK196" s="181" t="s">
        <v>84</v>
      </c>
      <c r="AL196" s="628" t="s">
        <v>58</v>
      </c>
      <c r="AM196" s="18" t="s">
        <v>3286</v>
      </c>
      <c r="AN196" s="18" t="s">
        <v>2282</v>
      </c>
      <c r="AO196" s="201" t="s">
        <v>81</v>
      </c>
      <c r="AP196" s="184" t="s">
        <v>3059</v>
      </c>
      <c r="AQ196" s="181" t="s">
        <v>77</v>
      </c>
      <c r="AR196" s="184" t="s">
        <v>76</v>
      </c>
      <c r="AS196" s="181" t="s">
        <v>77</v>
      </c>
      <c r="AT196" s="184" t="s">
        <v>3298</v>
      </c>
      <c r="AU196" s="361"/>
      <c r="AV196" s="651"/>
      <c r="AW196" s="651"/>
      <c r="AX196" s="651"/>
    </row>
    <row r="197" spans="1:50" ht="38.25" customHeight="1">
      <c r="A197" s="356">
        <v>15</v>
      </c>
      <c r="B197" s="299" t="s">
        <v>112</v>
      </c>
      <c r="C197" s="12" t="s">
        <v>3144</v>
      </c>
      <c r="D197" s="20" t="s">
        <v>2356</v>
      </c>
      <c r="E197" s="12" t="s">
        <v>61</v>
      </c>
      <c r="F197" s="17">
        <v>54</v>
      </c>
      <c r="G197" s="13" t="s">
        <v>3286</v>
      </c>
      <c r="H197" s="622" t="s">
        <v>50</v>
      </c>
      <c r="I197" s="17" t="s">
        <v>3286</v>
      </c>
      <c r="J197" s="17" t="s">
        <v>63</v>
      </c>
      <c r="K197" s="730">
        <v>1998</v>
      </c>
      <c r="L197" s="17" t="s">
        <v>53</v>
      </c>
      <c r="M197" s="17" t="s">
        <v>53</v>
      </c>
      <c r="N197" s="17" t="s">
        <v>50</v>
      </c>
      <c r="O197" s="202" t="s">
        <v>50</v>
      </c>
      <c r="P197" s="408" t="s">
        <v>50</v>
      </c>
      <c r="Q197" s="202" t="s">
        <v>50</v>
      </c>
      <c r="R197" s="17" t="s">
        <v>50</v>
      </c>
      <c r="S197" s="202" t="s">
        <v>50</v>
      </c>
      <c r="T197" s="408"/>
      <c r="U197" s="202" t="e">
        <f t="shared" si="11"/>
        <v>#DIV/0!</v>
      </c>
      <c r="V197" s="12"/>
      <c r="W197" s="401"/>
      <c r="X197" s="189" t="s">
        <v>3286</v>
      </c>
      <c r="Y197" s="398" t="s">
        <v>53</v>
      </c>
      <c r="Z197" s="17" t="s">
        <v>54</v>
      </c>
      <c r="AA197" s="17" t="s">
        <v>3286</v>
      </c>
      <c r="AB197" s="17" t="s">
        <v>53</v>
      </c>
      <c r="AC197" s="17" t="s">
        <v>50</v>
      </c>
      <c r="AD197" s="622" t="s">
        <v>3286</v>
      </c>
      <c r="AE197" s="622" t="s">
        <v>3286</v>
      </c>
      <c r="AF197" s="622" t="s">
        <v>3286</v>
      </c>
      <c r="AG197" s="622" t="s">
        <v>3286</v>
      </c>
      <c r="AH197" s="398" t="s">
        <v>50</v>
      </c>
      <c r="AI197" s="17" t="s">
        <v>50</v>
      </c>
      <c r="AJ197" s="17" t="s">
        <v>114</v>
      </c>
      <c r="AK197" s="17" t="s">
        <v>115</v>
      </c>
      <c r="AL197" s="628" t="s">
        <v>113</v>
      </c>
      <c r="AM197" s="18" t="s">
        <v>53</v>
      </c>
      <c r="AN197" s="18" t="s">
        <v>2282</v>
      </c>
      <c r="AO197" s="702" t="s">
        <v>3286</v>
      </c>
      <c r="AP197" s="12" t="s">
        <v>3310</v>
      </c>
      <c r="AQ197" s="12" t="s">
        <v>3310</v>
      </c>
      <c r="AR197" s="12" t="s">
        <v>3310</v>
      </c>
      <c r="AS197" s="12" t="s">
        <v>3310</v>
      </c>
      <c r="AT197" s="622" t="s">
        <v>3286</v>
      </c>
      <c r="AU197" s="360" t="s">
        <v>3311</v>
      </c>
      <c r="AV197" s="651"/>
      <c r="AW197" s="651"/>
      <c r="AX197" s="651"/>
    </row>
    <row r="198" spans="1:50" ht="38.25" customHeight="1">
      <c r="A198" s="356">
        <v>16</v>
      </c>
      <c r="B198" s="299" t="s">
        <v>116</v>
      </c>
      <c r="C198" s="12" t="s">
        <v>3144</v>
      </c>
      <c r="D198" s="299" t="s">
        <v>2357</v>
      </c>
      <c r="E198" s="12" t="s">
        <v>61</v>
      </c>
      <c r="F198" s="17">
        <v>62.5</v>
      </c>
      <c r="G198" s="12" t="s">
        <v>105</v>
      </c>
      <c r="H198" s="414" t="s">
        <v>51</v>
      </c>
      <c r="I198" s="17" t="s">
        <v>3286</v>
      </c>
      <c r="J198" s="17" t="s">
        <v>49</v>
      </c>
      <c r="K198" s="730">
        <v>1998</v>
      </c>
      <c r="L198" s="17" t="s">
        <v>53</v>
      </c>
      <c r="M198" s="17" t="s">
        <v>53</v>
      </c>
      <c r="N198" s="17" t="s">
        <v>50</v>
      </c>
      <c r="O198" s="202" t="s">
        <v>50</v>
      </c>
      <c r="P198" s="408" t="s">
        <v>50</v>
      </c>
      <c r="Q198" s="202" t="s">
        <v>50</v>
      </c>
      <c r="R198" s="17">
        <v>41</v>
      </c>
      <c r="S198" s="202" t="s">
        <v>3217</v>
      </c>
      <c r="T198" s="408">
        <v>74</v>
      </c>
      <c r="U198" s="202">
        <f t="shared" si="11"/>
        <v>1.1839999999999999</v>
      </c>
      <c r="V198" s="12">
        <v>62.5</v>
      </c>
      <c r="W198" s="401" t="s">
        <v>2515</v>
      </c>
      <c r="X198" s="189" t="s">
        <v>54</v>
      </c>
      <c r="Y198" s="398" t="s">
        <v>53</v>
      </c>
      <c r="Z198" s="17" t="s">
        <v>54</v>
      </c>
      <c r="AA198" s="17" t="s">
        <v>3286</v>
      </c>
      <c r="AB198" s="17" t="s">
        <v>53</v>
      </c>
      <c r="AC198" s="17" t="s">
        <v>50</v>
      </c>
      <c r="AD198" s="622" t="s">
        <v>3286</v>
      </c>
      <c r="AE198" s="622" t="s">
        <v>3286</v>
      </c>
      <c r="AF198" s="622" t="s">
        <v>3286</v>
      </c>
      <c r="AG198" s="622" t="s">
        <v>3286</v>
      </c>
      <c r="AH198" s="193">
        <v>2018</v>
      </c>
      <c r="AI198" s="17">
        <v>2018</v>
      </c>
      <c r="AJ198" s="17" t="s">
        <v>117</v>
      </c>
      <c r="AK198" s="17" t="s">
        <v>118</v>
      </c>
      <c r="AL198" s="628" t="s">
        <v>58</v>
      </c>
      <c r="AM198" s="18" t="s">
        <v>53</v>
      </c>
      <c r="AN198" s="18" t="s">
        <v>2282</v>
      </c>
      <c r="AO198" s="659" t="s">
        <v>92</v>
      </c>
      <c r="AP198" s="12" t="s">
        <v>3312</v>
      </c>
      <c r="AQ198" s="17" t="s">
        <v>3313</v>
      </c>
      <c r="AR198" s="12" t="s">
        <v>3312</v>
      </c>
      <c r="AS198" s="17" t="s">
        <v>3313</v>
      </c>
      <c r="AT198" s="12" t="s">
        <v>2300</v>
      </c>
      <c r="AU198" s="360"/>
      <c r="AV198" s="651"/>
      <c r="AW198" s="651"/>
      <c r="AX198" s="651"/>
    </row>
    <row r="199" spans="1:50" ht="51" customHeight="1">
      <c r="A199" s="356">
        <v>64</v>
      </c>
      <c r="B199" s="299" t="s">
        <v>2378</v>
      </c>
      <c r="C199" s="12" t="s">
        <v>3156</v>
      </c>
      <c r="D199" s="299" t="s">
        <v>2379</v>
      </c>
      <c r="E199" s="12" t="s">
        <v>61</v>
      </c>
      <c r="F199" s="17">
        <v>70</v>
      </c>
      <c r="G199" s="13" t="s">
        <v>50</v>
      </c>
      <c r="H199" s="414" t="s">
        <v>51</v>
      </c>
      <c r="I199" s="17">
        <v>35461</v>
      </c>
      <c r="J199" s="17" t="s">
        <v>49</v>
      </c>
      <c r="K199" s="730">
        <v>2012</v>
      </c>
      <c r="L199" s="17" t="s">
        <v>53</v>
      </c>
      <c r="M199" s="17" t="s">
        <v>50</v>
      </c>
      <c r="N199" s="17" t="s">
        <v>50</v>
      </c>
      <c r="O199" s="202" t="s">
        <v>50</v>
      </c>
      <c r="P199" s="408">
        <v>99</v>
      </c>
      <c r="Q199" s="202">
        <f>P199/V199</f>
        <v>1.4142857142857144</v>
      </c>
      <c r="R199" s="17" t="s">
        <v>50</v>
      </c>
      <c r="S199" s="202" t="s">
        <v>50</v>
      </c>
      <c r="T199" s="408">
        <v>46</v>
      </c>
      <c r="U199" s="202">
        <f t="shared" si="11"/>
        <v>0.65714285714285714</v>
      </c>
      <c r="V199" s="12">
        <v>70</v>
      </c>
      <c r="W199" s="401"/>
      <c r="X199" s="189" t="s">
        <v>53</v>
      </c>
      <c r="Y199" s="193" t="s">
        <v>54</v>
      </c>
      <c r="Z199" s="193" t="s">
        <v>54</v>
      </c>
      <c r="AA199" s="17" t="s">
        <v>50</v>
      </c>
      <c r="AB199" s="17" t="s">
        <v>150</v>
      </c>
      <c r="AC199" s="17">
        <v>2019</v>
      </c>
      <c r="AD199" s="618" t="s">
        <v>50</v>
      </c>
      <c r="AE199" s="18" t="s">
        <v>50</v>
      </c>
      <c r="AF199" s="12" t="s">
        <v>50</v>
      </c>
      <c r="AG199" s="12" t="s">
        <v>69</v>
      </c>
      <c r="AH199" s="193" t="s">
        <v>259</v>
      </c>
      <c r="AI199" s="17" t="s">
        <v>259</v>
      </c>
      <c r="AJ199" s="17" t="s">
        <v>262</v>
      </c>
      <c r="AK199" s="17" t="s">
        <v>3250</v>
      </c>
      <c r="AL199" s="628" t="s">
        <v>58</v>
      </c>
      <c r="AM199" s="18" t="s">
        <v>54</v>
      </c>
      <c r="AN199" s="18" t="s">
        <v>50</v>
      </c>
      <c r="AO199" s="200">
        <v>389483</v>
      </c>
      <c r="AP199" s="12" t="s">
        <v>3078</v>
      </c>
      <c r="AQ199" s="17" t="s">
        <v>3079</v>
      </c>
      <c r="AR199" s="12" t="s">
        <v>3078</v>
      </c>
      <c r="AS199" s="17" t="s">
        <v>3079</v>
      </c>
      <c r="AT199" s="12" t="s">
        <v>53</v>
      </c>
      <c r="AU199" s="360"/>
      <c r="AV199" s="651"/>
      <c r="AW199" s="651"/>
      <c r="AX199" s="651"/>
    </row>
    <row r="200" spans="1:50" ht="51" customHeight="1">
      <c r="A200" s="356">
        <v>75</v>
      </c>
      <c r="B200" s="299" t="s">
        <v>298</v>
      </c>
      <c r="C200" s="12" t="s">
        <v>299</v>
      </c>
      <c r="D200" s="20" t="s">
        <v>2387</v>
      </c>
      <c r="E200" s="12" t="s">
        <v>3231</v>
      </c>
      <c r="F200" s="17">
        <v>16</v>
      </c>
      <c r="G200" s="367" t="s">
        <v>50</v>
      </c>
      <c r="H200" s="184" t="s">
        <v>50</v>
      </c>
      <c r="I200" s="17" t="s">
        <v>50</v>
      </c>
      <c r="J200" s="17" t="s">
        <v>63</v>
      </c>
      <c r="K200" s="18">
        <v>1999</v>
      </c>
      <c r="L200" s="17">
        <v>1</v>
      </c>
      <c r="M200" s="181" t="s">
        <v>50</v>
      </c>
      <c r="N200" s="17" t="s">
        <v>50</v>
      </c>
      <c r="O200" s="202" t="s">
        <v>50</v>
      </c>
      <c r="P200" s="408" t="s">
        <v>50</v>
      </c>
      <c r="Q200" s="202" t="s">
        <v>50</v>
      </c>
      <c r="R200" s="17">
        <v>126</v>
      </c>
      <c r="S200" s="649">
        <f>R200/V200</f>
        <v>11.454545454545455</v>
      </c>
      <c r="T200" s="408"/>
      <c r="U200" s="202"/>
      <c r="V200" s="12">
        <v>11</v>
      </c>
      <c r="W200" s="401"/>
      <c r="X200" s="189" t="s">
        <v>54</v>
      </c>
      <c r="Y200" s="193" t="s">
        <v>54</v>
      </c>
      <c r="Z200" s="17" t="s">
        <v>50</v>
      </c>
      <c r="AA200" s="17" t="s">
        <v>50</v>
      </c>
      <c r="AB200" s="17" t="s">
        <v>53</v>
      </c>
      <c r="AC200" s="13" t="s">
        <v>50</v>
      </c>
      <c r="AD200" s="618" t="s">
        <v>50</v>
      </c>
      <c r="AE200" s="618" t="s">
        <v>50</v>
      </c>
      <c r="AF200" s="184" t="s">
        <v>50</v>
      </c>
      <c r="AG200" s="12" t="s">
        <v>50</v>
      </c>
      <c r="AH200" s="398" t="s">
        <v>50</v>
      </c>
      <c r="AI200" s="17" t="s">
        <v>50</v>
      </c>
      <c r="AJ200" s="17" t="s">
        <v>300</v>
      </c>
      <c r="AK200" s="17" t="s">
        <v>301</v>
      </c>
      <c r="AL200" s="628" t="s">
        <v>27</v>
      </c>
      <c r="AM200" s="18" t="s">
        <v>50</v>
      </c>
      <c r="AN200" s="18" t="s">
        <v>50</v>
      </c>
      <c r="AO200" s="201" t="s">
        <v>297</v>
      </c>
      <c r="AP200" s="12" t="s">
        <v>302</v>
      </c>
      <c r="AQ200" s="17" t="s">
        <v>303</v>
      </c>
      <c r="AR200" s="12" t="s">
        <v>3067</v>
      </c>
      <c r="AS200" s="17" t="s">
        <v>136</v>
      </c>
      <c r="AT200" s="12"/>
      <c r="AU200" s="360"/>
      <c r="AV200" s="651"/>
      <c r="AW200" s="651"/>
      <c r="AX200" s="651"/>
    </row>
    <row r="201" spans="1:50" ht="51" customHeight="1">
      <c r="A201" s="356">
        <v>204</v>
      </c>
      <c r="B201" s="299" t="s">
        <v>2250</v>
      </c>
      <c r="C201" s="12" t="s">
        <v>470</v>
      </c>
      <c r="D201" s="20" t="s">
        <v>2468</v>
      </c>
      <c r="E201" s="12" t="s">
        <v>2253</v>
      </c>
      <c r="F201" s="17">
        <v>10</v>
      </c>
      <c r="G201" s="13" t="s">
        <v>50</v>
      </c>
      <c r="H201" s="418" t="s">
        <v>50</v>
      </c>
      <c r="I201" s="17" t="s">
        <v>50</v>
      </c>
      <c r="J201" s="17" t="s">
        <v>458</v>
      </c>
      <c r="K201" s="18">
        <v>2019</v>
      </c>
      <c r="L201" s="17">
        <v>1</v>
      </c>
      <c r="M201" s="17" t="s">
        <v>50</v>
      </c>
      <c r="N201" s="17" t="s">
        <v>50</v>
      </c>
      <c r="O201" s="202" t="s">
        <v>50</v>
      </c>
      <c r="P201" s="408" t="s">
        <v>50</v>
      </c>
      <c r="Q201" s="202" t="s">
        <v>50</v>
      </c>
      <c r="R201" s="17" t="s">
        <v>50</v>
      </c>
      <c r="S201" s="202" t="s">
        <v>50</v>
      </c>
      <c r="T201" s="408"/>
      <c r="U201" s="202" t="e">
        <f>T201/V201</f>
        <v>#DIV/0!</v>
      </c>
      <c r="V201" s="12"/>
      <c r="W201" s="401"/>
      <c r="X201" s="189" t="s">
        <v>3286</v>
      </c>
      <c r="Y201" s="193" t="s">
        <v>53</v>
      </c>
      <c r="Z201" s="17" t="s">
        <v>50</v>
      </c>
      <c r="AA201" s="17" t="s">
        <v>50</v>
      </c>
      <c r="AB201" s="17" t="s">
        <v>53</v>
      </c>
      <c r="AC201" s="180" t="s">
        <v>50</v>
      </c>
      <c r="AD201" s="618" t="s">
        <v>50</v>
      </c>
      <c r="AE201" s="18" t="s">
        <v>2254</v>
      </c>
      <c r="AF201" s="12" t="s">
        <v>50</v>
      </c>
      <c r="AG201" s="12" t="s">
        <v>2255</v>
      </c>
      <c r="AH201" s="398" t="s">
        <v>50</v>
      </c>
      <c r="AI201" s="17" t="s">
        <v>50</v>
      </c>
      <c r="AJ201" s="181" t="s">
        <v>2251</v>
      </c>
      <c r="AK201" s="188" t="s">
        <v>2252</v>
      </c>
      <c r="AL201" s="628" t="s">
        <v>27</v>
      </c>
      <c r="AM201" s="18" t="s">
        <v>50</v>
      </c>
      <c r="AN201" s="18" t="s">
        <v>50</v>
      </c>
      <c r="AO201" s="193" t="s">
        <v>53</v>
      </c>
      <c r="AP201" s="12" t="s">
        <v>3080</v>
      </c>
      <c r="AQ201" s="17" t="s">
        <v>3081</v>
      </c>
      <c r="AR201" s="12" t="s">
        <v>3080</v>
      </c>
      <c r="AS201" s="17" t="s">
        <v>3081</v>
      </c>
      <c r="AT201" s="12"/>
      <c r="AU201" s="362"/>
      <c r="AV201" s="651"/>
      <c r="AW201" s="651"/>
      <c r="AX201" s="651"/>
    </row>
    <row r="202" spans="1:50" s="796" customFormat="1" ht="25.5" customHeight="1"/>
    <row r="203" spans="1:50" s="185" customFormat="1" ht="25.5" customHeight="1">
      <c r="A203"/>
      <c r="B203"/>
      <c r="C203"/>
      <c r="D203"/>
      <c r="E203"/>
      <c r="F203"/>
      <c r="G203"/>
      <c r="H203"/>
      <c r="I203"/>
      <c r="J203"/>
      <c r="K203"/>
      <c r="L203"/>
      <c r="M203"/>
      <c r="N203"/>
      <c r="O203"/>
      <c r="P203"/>
      <c r="Q203"/>
      <c r="R203"/>
      <c r="S203"/>
      <c r="T203"/>
      <c r="U203"/>
      <c r="V203"/>
      <c r="W203"/>
      <c r="X203"/>
      <c r="Y203"/>
      <c r="Z203"/>
      <c r="AA203"/>
      <c r="AB203"/>
      <c r="AC203"/>
      <c r="AD203"/>
      <c r="AE203"/>
      <c r="AF203"/>
      <c r="AG203"/>
      <c r="AH203"/>
      <c r="AI203"/>
      <c r="AJ203"/>
      <c r="AK203"/>
      <c r="AL203"/>
      <c r="AM203"/>
      <c r="AN203"/>
      <c r="AO203"/>
      <c r="AP203"/>
      <c r="AQ203"/>
      <c r="AR203"/>
      <c r="AS203"/>
      <c r="AT203"/>
      <c r="AU203"/>
      <c r="AV203"/>
      <c r="AW203"/>
      <c r="AX203"/>
    </row>
    <row r="204" spans="1:50" s="185" customFormat="1" ht="51" customHeight="1">
      <c r="A204"/>
      <c r="B204"/>
      <c r="C204"/>
      <c r="D204"/>
      <c r="E204"/>
      <c r="F204"/>
      <c r="G204"/>
      <c r="H204"/>
      <c r="I204"/>
      <c r="J204"/>
      <c r="K204"/>
      <c r="L204"/>
      <c r="M204"/>
      <c r="N204"/>
      <c r="O204"/>
      <c r="P204"/>
      <c r="Q204"/>
      <c r="R204"/>
      <c r="S204"/>
      <c r="T204"/>
      <c r="U204"/>
      <c r="V204"/>
      <c r="W204"/>
      <c r="X204"/>
      <c r="Y204"/>
      <c r="Z204"/>
      <c r="AA204"/>
      <c r="AB204"/>
      <c r="AC204"/>
      <c r="AD204"/>
      <c r="AE204"/>
      <c r="AF204"/>
      <c r="AG204"/>
      <c r="AH204"/>
      <c r="AI204"/>
      <c r="AJ204"/>
      <c r="AK204"/>
      <c r="AL204"/>
      <c r="AM204"/>
      <c r="AN204"/>
      <c r="AO204"/>
      <c r="AP204"/>
      <c r="AQ204"/>
      <c r="AR204"/>
      <c r="AS204"/>
      <c r="AT204"/>
      <c r="AU204"/>
      <c r="AV204"/>
      <c r="AW204"/>
      <c r="AX204"/>
    </row>
    <row r="205" spans="1:50" ht="51" customHeight="1">
      <c r="A205"/>
      <c r="B205"/>
      <c r="C205"/>
      <c r="D205"/>
      <c r="E205"/>
      <c r="F205"/>
      <c r="G205"/>
      <c r="H205"/>
      <c r="I205"/>
      <c r="J205"/>
      <c r="K205"/>
      <c r="L205"/>
      <c r="M205"/>
      <c r="N205"/>
      <c r="O205"/>
      <c r="P205"/>
      <c r="Q205"/>
      <c r="R205"/>
      <c r="S205"/>
      <c r="T205"/>
      <c r="U205"/>
      <c r="V205"/>
      <c r="W205"/>
      <c r="X205"/>
      <c r="Y205"/>
      <c r="Z205"/>
      <c r="AA205"/>
      <c r="AB205"/>
      <c r="AC205"/>
      <c r="AD205"/>
      <c r="AE205"/>
      <c r="AF205"/>
      <c r="AG205"/>
      <c r="AH205"/>
      <c r="AI205"/>
      <c r="AJ205"/>
      <c r="AK205"/>
      <c r="AL205"/>
      <c r="AM205"/>
      <c r="AN205"/>
      <c r="AO205"/>
      <c r="AP205"/>
      <c r="AQ205"/>
      <c r="AR205"/>
      <c r="AS205"/>
      <c r="AT205"/>
      <c r="AU205"/>
      <c r="AV205"/>
      <c r="AW205"/>
      <c r="AX205"/>
    </row>
    <row r="206" spans="1:50" ht="38.25" customHeight="1">
      <c r="A206"/>
      <c r="B206"/>
      <c r="C206"/>
      <c r="D206"/>
      <c r="E206"/>
      <c r="F206"/>
      <c r="G206"/>
      <c r="H206"/>
      <c r="I206"/>
      <c r="J206"/>
      <c r="K206"/>
      <c r="L206"/>
      <c r="M206"/>
      <c r="N206"/>
      <c r="O206"/>
      <c r="P206"/>
      <c r="Q206"/>
      <c r="R206"/>
      <c r="S206"/>
      <c r="T206"/>
      <c r="U206"/>
      <c r="V206"/>
      <c r="W206"/>
      <c r="X206"/>
      <c r="Y206"/>
      <c r="Z206"/>
      <c r="AA206"/>
      <c r="AB206"/>
      <c r="AC206"/>
      <c r="AD206"/>
      <c r="AE206"/>
      <c r="AF206"/>
      <c r="AG206"/>
      <c r="AH206"/>
      <c r="AI206"/>
      <c r="AJ206"/>
      <c r="AK206"/>
      <c r="AL206"/>
      <c r="AM206"/>
      <c r="AN206"/>
      <c r="AO206"/>
      <c r="AP206"/>
      <c r="AQ206"/>
      <c r="AR206"/>
      <c r="AS206"/>
      <c r="AT206"/>
      <c r="AU206"/>
      <c r="AV206"/>
      <c r="AW206"/>
      <c r="AX206"/>
    </row>
    <row r="207" spans="1:50" ht="38.25" customHeight="1">
      <c r="A207"/>
      <c r="B207"/>
      <c r="C207"/>
      <c r="D207"/>
      <c r="E207"/>
      <c r="F207"/>
      <c r="G207"/>
      <c r="H207"/>
      <c r="I207"/>
      <c r="J207"/>
      <c r="K207"/>
      <c r="L207"/>
      <c r="M207"/>
      <c r="N207"/>
      <c r="O207"/>
      <c r="P207"/>
      <c r="Q207"/>
      <c r="R207"/>
      <c r="S207"/>
      <c r="T207"/>
      <c r="U207"/>
      <c r="V207"/>
      <c r="W207"/>
      <c r="X207"/>
      <c r="Y207"/>
      <c r="Z207"/>
      <c r="AA207"/>
      <c r="AB207"/>
      <c r="AC207"/>
      <c r="AD207"/>
      <c r="AE207"/>
      <c r="AF207"/>
      <c r="AG207"/>
      <c r="AH207"/>
      <c r="AI207"/>
      <c r="AJ207"/>
      <c r="AK207"/>
      <c r="AL207"/>
      <c r="AM207"/>
      <c r="AN207"/>
      <c r="AO207"/>
      <c r="AP207"/>
      <c r="AQ207"/>
      <c r="AR207"/>
      <c r="AS207"/>
      <c r="AT207"/>
      <c r="AU207"/>
      <c r="AV207"/>
      <c r="AW207"/>
      <c r="AX207"/>
    </row>
    <row r="208" spans="1:50" ht="25.5" customHeight="1">
      <c r="A208"/>
      <c r="B208"/>
      <c r="C208"/>
      <c r="D208"/>
      <c r="E208"/>
      <c r="F208"/>
      <c r="G208"/>
      <c r="H208"/>
      <c r="I208"/>
      <c r="J208"/>
      <c r="K208"/>
      <c r="L208"/>
      <c r="M208"/>
      <c r="N208"/>
      <c r="O208"/>
      <c r="P208"/>
      <c r="Q208"/>
      <c r="R208"/>
      <c r="S208"/>
      <c r="T208"/>
      <c r="U208"/>
      <c r="V208"/>
      <c r="W208"/>
      <c r="X208"/>
      <c r="Y208"/>
      <c r="Z208"/>
      <c r="AA208"/>
      <c r="AB208"/>
      <c r="AC208"/>
      <c r="AD208"/>
      <c r="AE208"/>
      <c r="AF208"/>
      <c r="AG208"/>
      <c r="AH208"/>
      <c r="AI208"/>
      <c r="AJ208"/>
      <c r="AK208"/>
      <c r="AL208"/>
      <c r="AM208"/>
      <c r="AN208"/>
      <c r="AO208"/>
      <c r="AP208"/>
      <c r="AQ208"/>
      <c r="AR208"/>
      <c r="AS208"/>
      <c r="AT208"/>
      <c r="AU208"/>
      <c r="AV208"/>
      <c r="AW208"/>
      <c r="AX208"/>
    </row>
    <row r="209" spans="1:50" ht="38.25" customHeight="1">
      <c r="A209"/>
      <c r="B209"/>
      <c r="C209"/>
      <c r="D209"/>
      <c r="E209"/>
      <c r="F209"/>
      <c r="G209"/>
      <c r="H209"/>
      <c r="I209"/>
      <c r="J209"/>
      <c r="K209"/>
      <c r="L209"/>
      <c r="M209"/>
      <c r="N209"/>
      <c r="O209"/>
      <c r="P209"/>
      <c r="Q209"/>
      <c r="R209"/>
      <c r="S209"/>
      <c r="T209"/>
      <c r="U209"/>
      <c r="V209"/>
      <c r="W209"/>
      <c r="X209"/>
      <c r="Y209"/>
      <c r="Z209"/>
      <c r="AA209"/>
      <c r="AB209"/>
      <c r="AC209"/>
      <c r="AD209"/>
      <c r="AE209"/>
      <c r="AF209"/>
      <c r="AG209"/>
      <c r="AH209"/>
      <c r="AI209"/>
      <c r="AJ209"/>
      <c r="AK209"/>
      <c r="AL209"/>
      <c r="AM209"/>
      <c r="AN209"/>
      <c r="AO209"/>
      <c r="AP209"/>
      <c r="AQ209"/>
      <c r="AR209"/>
      <c r="AS209"/>
      <c r="AT209"/>
      <c r="AU209"/>
      <c r="AV209"/>
      <c r="AW209"/>
      <c r="AX209"/>
    </row>
    <row r="210" spans="1:50" ht="25.5" customHeight="1">
      <c r="A210"/>
      <c r="B210"/>
      <c r="C210"/>
      <c r="D210"/>
      <c r="E210"/>
      <c r="F210"/>
      <c r="G210"/>
      <c r="H210"/>
      <c r="I210"/>
      <c r="J210"/>
      <c r="K210"/>
      <c r="L210"/>
      <c r="M210"/>
      <c r="N210"/>
      <c r="O210"/>
      <c r="P210"/>
      <c r="Q210"/>
      <c r="R210"/>
      <c r="S210"/>
      <c r="T210"/>
      <c r="U210"/>
      <c r="V210"/>
      <c r="W210"/>
      <c r="X210"/>
      <c r="Y210"/>
      <c r="Z210"/>
      <c r="AA210"/>
      <c r="AB210"/>
      <c r="AC210"/>
      <c r="AD210"/>
      <c r="AE210"/>
      <c r="AF210"/>
      <c r="AG210"/>
      <c r="AH210"/>
      <c r="AI210"/>
      <c r="AJ210"/>
      <c r="AK210"/>
      <c r="AL210"/>
      <c r="AM210"/>
      <c r="AN210"/>
      <c r="AO210"/>
      <c r="AP210"/>
      <c r="AQ210"/>
      <c r="AR210"/>
      <c r="AS210"/>
      <c r="AT210"/>
      <c r="AU210"/>
      <c r="AV210"/>
      <c r="AW210"/>
      <c r="AX210"/>
    </row>
    <row r="211" spans="1:50" ht="25.5" customHeight="1">
      <c r="A211"/>
      <c r="B211"/>
      <c r="C211"/>
      <c r="D211"/>
      <c r="E211"/>
      <c r="F211"/>
      <c r="G211"/>
      <c r="H211"/>
      <c r="I211"/>
      <c r="J211"/>
      <c r="K211"/>
      <c r="L211"/>
      <c r="M211"/>
      <c r="N211"/>
      <c r="O211"/>
      <c r="P211"/>
      <c r="Q211"/>
      <c r="R211"/>
      <c r="S211"/>
      <c r="T211"/>
      <c r="U211"/>
      <c r="V211"/>
      <c r="W211"/>
      <c r="X211"/>
      <c r="Y211"/>
      <c r="Z211"/>
      <c r="AA211"/>
      <c r="AB211"/>
      <c r="AC211"/>
      <c r="AD211"/>
      <c r="AE211"/>
      <c r="AF211"/>
      <c r="AG211"/>
      <c r="AH211"/>
      <c r="AI211"/>
      <c r="AJ211"/>
      <c r="AK211"/>
      <c r="AL211"/>
      <c r="AM211"/>
      <c r="AN211"/>
      <c r="AO211"/>
      <c r="AP211"/>
      <c r="AQ211"/>
      <c r="AR211"/>
      <c r="AS211"/>
      <c r="AT211"/>
      <c r="AU211"/>
      <c r="AV211"/>
      <c r="AW211"/>
      <c r="AX211"/>
    </row>
    <row r="212" spans="1:50" ht="25.5" customHeight="1">
      <c r="A212"/>
      <c r="B212"/>
      <c r="C212"/>
      <c r="D212"/>
      <c r="E212"/>
      <c r="F212"/>
      <c r="G212"/>
      <c r="H212"/>
      <c r="I212"/>
      <c r="J212"/>
      <c r="K212"/>
      <c r="L212"/>
      <c r="M212"/>
      <c r="N212"/>
      <c r="O212"/>
      <c r="P212"/>
      <c r="Q212"/>
      <c r="R212"/>
      <c r="S212"/>
      <c r="T212"/>
      <c r="U212"/>
      <c r="V212"/>
      <c r="W212"/>
      <c r="X212"/>
      <c r="Y212"/>
      <c r="Z212"/>
      <c r="AA212"/>
      <c r="AB212"/>
      <c r="AC212"/>
      <c r="AD212"/>
      <c r="AE212"/>
      <c r="AF212"/>
      <c r="AG212"/>
      <c r="AH212"/>
      <c r="AI212"/>
      <c r="AJ212"/>
      <c r="AK212"/>
      <c r="AL212"/>
      <c r="AM212"/>
      <c r="AN212"/>
      <c r="AO212"/>
      <c r="AP212"/>
      <c r="AQ212"/>
      <c r="AR212"/>
      <c r="AS212"/>
      <c r="AT212"/>
      <c r="AU212"/>
      <c r="AV212"/>
      <c r="AW212"/>
      <c r="AX212"/>
    </row>
    <row r="213" spans="1:50" ht="25.5" customHeight="1">
      <c r="A213"/>
      <c r="B213"/>
      <c r="C213"/>
      <c r="D213"/>
      <c r="E213"/>
      <c r="F213"/>
      <c r="G213"/>
      <c r="H213"/>
      <c r="I213"/>
      <c r="J213"/>
      <c r="K213"/>
      <c r="L213"/>
      <c r="M213"/>
      <c r="N213"/>
      <c r="O213"/>
      <c r="P213"/>
      <c r="Q213"/>
      <c r="R213"/>
      <c r="S213"/>
      <c r="T213"/>
      <c r="U213"/>
      <c r="V213"/>
      <c r="W213"/>
      <c r="X213"/>
      <c r="Y213"/>
      <c r="Z213"/>
      <c r="AA213"/>
      <c r="AB213"/>
      <c r="AC213"/>
      <c r="AD213"/>
      <c r="AE213"/>
      <c r="AF213"/>
      <c r="AG213"/>
      <c r="AH213"/>
      <c r="AI213"/>
      <c r="AJ213"/>
      <c r="AK213"/>
      <c r="AL213"/>
      <c r="AM213"/>
      <c r="AN213"/>
      <c r="AO213"/>
      <c r="AP213"/>
      <c r="AQ213"/>
      <c r="AR213"/>
      <c r="AS213"/>
      <c r="AT213"/>
      <c r="AU213"/>
      <c r="AV213"/>
      <c r="AW213"/>
      <c r="AX213"/>
    </row>
    <row r="214" spans="1:50" ht="25.5" customHeight="1">
      <c r="A214"/>
      <c r="B214"/>
      <c r="C214"/>
      <c r="D214"/>
      <c r="E214"/>
      <c r="F214"/>
      <c r="G214"/>
      <c r="H214"/>
      <c r="I214"/>
      <c r="J214"/>
      <c r="K214"/>
      <c r="L214"/>
      <c r="M214"/>
      <c r="N214"/>
      <c r="O214"/>
      <c r="P214"/>
      <c r="Q214"/>
      <c r="R214"/>
      <c r="S214"/>
      <c r="T214"/>
      <c r="U214"/>
      <c r="V214"/>
      <c r="W214"/>
      <c r="X214"/>
      <c r="Y214"/>
      <c r="Z214"/>
      <c r="AA214"/>
      <c r="AB214"/>
      <c r="AC214"/>
      <c r="AD214"/>
      <c r="AE214"/>
      <c r="AF214"/>
      <c r="AG214"/>
      <c r="AH214"/>
      <c r="AI214"/>
      <c r="AJ214"/>
      <c r="AK214"/>
      <c r="AL214"/>
      <c r="AM214"/>
      <c r="AN214"/>
      <c r="AO214"/>
      <c r="AP214"/>
      <c r="AQ214"/>
      <c r="AR214"/>
      <c r="AS214"/>
      <c r="AT214"/>
      <c r="AU214"/>
      <c r="AV214"/>
      <c r="AW214"/>
      <c r="AX214"/>
    </row>
    <row r="215" spans="1:50" ht="12.75" customHeight="1">
      <c r="A215"/>
      <c r="B215"/>
      <c r="C215"/>
      <c r="D215"/>
      <c r="E215"/>
      <c r="F215"/>
      <c r="G215"/>
      <c r="H215"/>
      <c r="I215"/>
      <c r="J215"/>
      <c r="K215"/>
      <c r="L215"/>
      <c r="M215"/>
      <c r="N215"/>
      <c r="O215"/>
      <c r="P215"/>
      <c r="Q215"/>
      <c r="R215"/>
      <c r="S215"/>
      <c r="T215"/>
      <c r="U215"/>
      <c r="V215"/>
      <c r="W215"/>
      <c r="X215"/>
      <c r="Y215"/>
      <c r="Z215"/>
      <c r="AA215"/>
      <c r="AB215"/>
      <c r="AC215"/>
      <c r="AD215"/>
      <c r="AE215"/>
      <c r="AF215"/>
      <c r="AG215"/>
      <c r="AH215"/>
      <c r="AI215"/>
      <c r="AJ215"/>
      <c r="AK215"/>
      <c r="AL215"/>
      <c r="AM215"/>
      <c r="AN215"/>
      <c r="AO215"/>
      <c r="AP215"/>
      <c r="AQ215"/>
      <c r="AR215"/>
      <c r="AS215"/>
      <c r="AT215"/>
      <c r="AU215"/>
      <c r="AV215"/>
      <c r="AW215"/>
      <c r="AX215"/>
    </row>
  </sheetData>
  <conditionalFormatting sqref="AJ93">
    <cfRule type="duplicateValues" dxfId="0" priority="1"/>
  </conditionalFormatting>
  <hyperlinks>
    <hyperlink ref="A124" location="'1'!A1" display="'1'!A1"/>
    <hyperlink ref="A125" location="'2'!A1" display="'2'!A1"/>
    <hyperlink ref="A142" location="'3'!A1" display="'3'!A1"/>
    <hyperlink ref="A151" location="'4'!A1" display="'4'!A1"/>
    <hyperlink ref="A158" location="'5'!A1" display="'5'!A1"/>
    <hyperlink ref="A196" location="'6'!A1" display="'6'!A1"/>
    <hyperlink ref="A167" location="'7'!A1" display="'7'!A1"/>
    <hyperlink ref="A168" location="'8'!A1" display="'8'!A1"/>
    <hyperlink ref="A129" location="'9'!A1" display="'9'!A1"/>
    <hyperlink ref="A130" location="'10'!A1" display="'10'!A1"/>
    <hyperlink ref="A141" location="'11'!A1" display="'11'!A1"/>
    <hyperlink ref="A194" location="'13'!A1" display="'13'!A1"/>
    <hyperlink ref="A165" location="'14'!A1" display="'14'!A1"/>
    <hyperlink ref="A197" location="'15'!A1" display="'15'!A1"/>
    <hyperlink ref="A198" location="'16'!A1" display="'16'!A1"/>
    <hyperlink ref="A170" location="'17'!A1" display="'17'!A1"/>
    <hyperlink ref="A171" location="'18'!A1" display="'18'!A1"/>
    <hyperlink ref="A183" location="'19'!A1" display="'19'!A1"/>
    <hyperlink ref="A135" location="'20'!A1" display="'20'!A1"/>
    <hyperlink ref="A136" location="'21'!A1" display="'21'!A1"/>
    <hyperlink ref="A185" location="'22'!A1" display="'22'!A1"/>
    <hyperlink ref="A137" location="'23'!A1" display="'23'!A1"/>
    <hyperlink ref="A138" location="'24'!A1" display="'24'!A1"/>
    <hyperlink ref="A186" location="'25'!A1" display="'25'!A1"/>
    <hyperlink ref="A139" location="'26'!A1" display="'26'!A1"/>
    <hyperlink ref="A140" location="'27'!A1" display="'27'!A1"/>
    <hyperlink ref="A187" location="'28'!A1" display="'28'!A1"/>
    <hyperlink ref="A145" location="'30'!A1" display="'30'!A1"/>
    <hyperlink ref="A146" location="'31'!A1" display="'31'!A1"/>
    <hyperlink ref="A188" location="'32'!A1" display="'32'!A1"/>
    <hyperlink ref="A149" location="'36'!A1" display="'36'!A1"/>
    <hyperlink ref="A189" location="'35'!A1" display="'35'!A1"/>
    <hyperlink ref="A148" location="'34'!A1" display="'34'!A1"/>
    <hyperlink ref="A147" location="'33'!A1" display="'33'!A1"/>
    <hyperlink ref="A143" location="'71'!A1" display="'71'!A1"/>
    <hyperlink ref="A35" location="'72'!A1" display="'72'!A1"/>
    <hyperlink ref="A34" location="'73'!A1" display="'73'!A1"/>
    <hyperlink ref="A200" location="'75'!A1" display="'75'!A1"/>
    <hyperlink ref="A175" location="'76'!A1" display="'76'!A1"/>
    <hyperlink ref="A3" location="'77'!A1" display="'77'!A1"/>
    <hyperlink ref="A178" location="'78'!A1" display="'78'!A1"/>
    <hyperlink ref="A174" location="'79'!A1" display="'79'!A1"/>
    <hyperlink ref="A6" location="'80'!A1" display="'80'!A1"/>
    <hyperlink ref="A179" location="'83'!A1" display="'83'!A1"/>
    <hyperlink ref="A33" location="'84'!A1" display="'84'!A1"/>
    <hyperlink ref="A172" location="'86'!A1" display="'86'!A1"/>
    <hyperlink ref="A31" location="'98'!A1" display="'98'!A1"/>
    <hyperlink ref="A32" location="'99'!A1" display="'99'!A1"/>
    <hyperlink ref="A5" location="'120'!A1" display="'120'!A1"/>
    <hyperlink ref="A90" location="'121'!A1" display="'121'!A1"/>
    <hyperlink ref="A52" location="'122'!A1" display="'122'!A1"/>
    <hyperlink ref="A45" location="'123'!A1" display="'123'!A1"/>
    <hyperlink ref="A67" location="'124'!A1" display="'124'!A1"/>
    <hyperlink ref="A89" location="'125'!A1" display="'125'!A1"/>
    <hyperlink ref="A82" location="'133'!A1" display="'133'!A1"/>
    <hyperlink ref="A63" location="'134'!A1" display="'134'!A1"/>
    <hyperlink ref="A96" location="'135'!A1" display="'135'!A1"/>
    <hyperlink ref="A102" location="'136'!A1" display="'136'!A1"/>
    <hyperlink ref="A112" location="'137'!A1" display="'137'!A1"/>
    <hyperlink ref="A111" location="'138'!A1" display="'138'!A1"/>
    <hyperlink ref="A78" location="'139'!A1" display="'139'!A1"/>
    <hyperlink ref="A80" location="'140'!A1" display="'140'!A1"/>
    <hyperlink ref="A81" location="'141'!A1" display="'141'!A1"/>
    <hyperlink ref="A92" location="'142'!A1" display="'142'!A1"/>
    <hyperlink ref="A53" location="'143'!A1" display="'143'!A1"/>
    <hyperlink ref="A54" location="'144'!A1" display="'144'!A1"/>
    <hyperlink ref="A55" location="'145'!A1" display="'145'!A1"/>
    <hyperlink ref="A56" location="'146'!A1" display="'146'!A1"/>
    <hyperlink ref="A57" location="'147'!A1" display="'147'!A1"/>
    <hyperlink ref="A58" location="'148'!A1" display="'148'!A1"/>
    <hyperlink ref="A59" location="'149'!A1" display="'149'!A1"/>
    <hyperlink ref="A60" location="'150'!A1" display="'150'!A1"/>
    <hyperlink ref="A61" location="'151'!A1" display="'151'!A1"/>
    <hyperlink ref="A47" location="'152'!A1" display="'152'!A1"/>
    <hyperlink ref="A100" location="'153'!A1" display="'153'!A1"/>
    <hyperlink ref="A107" location="'154'!A1" display="'154'!A1"/>
    <hyperlink ref="A110" location="'155'!A1" display="'155'!A1"/>
    <hyperlink ref="A79" location="'156'!A1" display="'156'!A1"/>
    <hyperlink ref="A76" location="'158'!A1" display="'158'!A1"/>
    <hyperlink ref="A62" location="'159'!A1" display="'159'!A1"/>
    <hyperlink ref="A73" location="'160'!A1" display="'160'!A1"/>
    <hyperlink ref="A39" location="'161'!A1" display="'161'!A1"/>
    <hyperlink ref="A40" location="'162'!A1" display="'162'!A1"/>
    <hyperlink ref="A83" location="'165'!A1" display="'165'!A1"/>
    <hyperlink ref="A103" location="'166'!A1" display="'166'!A1"/>
    <hyperlink ref="A69" location="'167'!A1" display="'167'!A1"/>
    <hyperlink ref="A71" location="'168'!A1" display="'168'!A1"/>
    <hyperlink ref="A72" location="'169'!A1" display="'169'!A1"/>
    <hyperlink ref="A74" location="'170'!A1" display="'170'!A1"/>
    <hyperlink ref="A75" location="'171'!A1" display="'171'!A1"/>
    <hyperlink ref="A42" location="'184'!A1" display="'184'!A1"/>
    <hyperlink ref="A64" location="'185'!A1" display="'185'!A1"/>
    <hyperlink ref="A87" location="'186'!A1" display="'186'!A1"/>
    <hyperlink ref="A48" location="'187'!A1" display="'187'!A1"/>
    <hyperlink ref="A51" location="'188'!A1" display="'188'!A1"/>
    <hyperlink ref="A70" location="'189'!A1" display="'189'!A1"/>
    <hyperlink ref="A50" location="'190'!A1" display="'190'!A1"/>
    <hyperlink ref="A49" location="'191'!A1" display="'191'!A1"/>
    <hyperlink ref="A37" location="'192'!A1" display="'192'!A1"/>
    <hyperlink ref="A191" location="'41'!A1" display="'41'!A1"/>
    <hyperlink ref="A154" location="'42'!A1" display="'42'!A1"/>
    <hyperlink ref="A106" location="'179'!A1" display="'179'!A1"/>
    <hyperlink ref="A99" location="'178'!A1" display="'178'!A1"/>
    <hyperlink ref="A120" location="'87'!A1" display="'87'!A1"/>
    <hyperlink ref="A155" location="'43'!A1" display="'43'!A1"/>
    <hyperlink ref="A9" location="'118'!A1" display="'118'!A1"/>
    <hyperlink ref="A192" location="'44'!A1" display="'44'!A1"/>
    <hyperlink ref="A156" location="'45'!A1" display="'45'!A1"/>
    <hyperlink ref="A157" location="'46'!A1" display="'46'!A1"/>
    <hyperlink ref="A193" location="'47'!A1" display="'47'!A1"/>
    <hyperlink ref="A160" location="'48'!A1" display="'48'!A1"/>
    <hyperlink ref="A8" location="'100'!A1" display="'100'!A1"/>
    <hyperlink ref="A161" location="'49'!A1" display="'49'!A1"/>
    <hyperlink ref="A195" location="'50'!A1" display="'50'!A1"/>
    <hyperlink ref="A162" location="'51'!A1" display="'51'!A1"/>
    <hyperlink ref="A131" location="'108'!A1" display="'108'!A1"/>
    <hyperlink ref="A123" location="'85'!A1" display="'85'!A1"/>
    <hyperlink ref="A119" location="'94'!A1" display="'94'!A1"/>
    <hyperlink ref="A163" location="'52'!A1" display="'52'!A1"/>
    <hyperlink ref="A127" location="'53'!A1" display="'53'!A1"/>
    <hyperlink ref="A115" location="'67'!A1" display="'67'!A1"/>
    <hyperlink ref="A116" location="'68'!A1" display="'68'!A1"/>
    <hyperlink ref="A117" location="'70'!A1" display="'70'!A1"/>
    <hyperlink ref="A118" location="'69'!A1" display="'69'!A1"/>
    <hyperlink ref="A164" location="'60'!A1" display="'60'!A1"/>
    <hyperlink ref="A166" location="'61'!A1" display="'61'!A1"/>
    <hyperlink ref="A169" location="'63'!A1" display="'63'!A1"/>
    <hyperlink ref="A199" location="'64'!A1" display="'64'!A1"/>
    <hyperlink ref="A134" location="'65'!A1" display="'65'!A1"/>
    <hyperlink ref="A184" location="'66'!A1" display="'66'!A1"/>
    <hyperlink ref="A132" location="'95'!A1" display="'95'!A1"/>
    <hyperlink ref="A22" location="'110'!A1" display="'110'!A1"/>
    <hyperlink ref="A133" location="'107'!A1" display="'107'!A1"/>
    <hyperlink ref="A26" location="'116'!A1" display="'116'!A1"/>
    <hyperlink ref="A150" location="'37'!A1" display="'37'!A1"/>
    <hyperlink ref="A190" location="'38'!A1" display="'38'!A1"/>
    <hyperlink ref="A152" location="'39'!A1" display="'39'!A1"/>
    <hyperlink ref="A153" location="'40'!A1" display="'40'!A1"/>
    <hyperlink ref="A159" location="'54'!A1" display="'54'!A1"/>
    <hyperlink ref="A128" location="'55'!A1" display="'55'!A1"/>
    <hyperlink ref="A126" location="'82'!A1" display="'82'!A1"/>
    <hyperlink ref="A109" location="'127'!A1" display="'127'!A1"/>
    <hyperlink ref="A108" location="'128'!A1" display="'128'!A1"/>
    <hyperlink ref="A97" location="'129'!A1" display="'129'!A1"/>
    <hyperlink ref="A86" location="'130'!A1" display="'130'!A1"/>
    <hyperlink ref="A41" location="'131'!A1" display="'131'!A1"/>
    <hyperlink ref="A105" location="'132'!A1" display="'132'!A1"/>
    <hyperlink ref="A88" location="'180'!A1" display="'180'!A1"/>
    <hyperlink ref="A65" location="'181'!A1" display="'181'!A1"/>
    <hyperlink ref="A43" location="'182'!A1" display="'182'!A1"/>
    <hyperlink ref="A177" location="'92'!A1" display="'92'!A1"/>
    <hyperlink ref="A176" location="'81'!A1" display="'81'!A1"/>
    <hyperlink ref="A121" location="'96'!A1" display="'96'!A1"/>
    <hyperlink ref="A17" location="'97'!A1" display="'97'!A1"/>
    <hyperlink ref="A12" location="'102'!A1" display="'102'!A1"/>
    <hyperlink ref="A19" location="'103'!A1" display="'103'!A1"/>
    <hyperlink ref="A18" location="'104'!A1" display="'104'!A1"/>
    <hyperlink ref="A38" location="'105'!A1" display="'105'!A1"/>
    <hyperlink ref="A36" location="'109'!A1" display="'109'!A1"/>
    <hyperlink ref="A13" location="'111'!A1" display="'111'!A1"/>
    <hyperlink ref="A14" location="'112'!A1" display="'112'!A1"/>
    <hyperlink ref="A27" location="'117'!A1" display="'117'!A1"/>
    <hyperlink ref="A30" location="'119'!A1" display="'119'!A1"/>
    <hyperlink ref="A44" location="'172'!A1" display="'172'!A1"/>
    <hyperlink ref="A66" location="'173'!A1" display="'173'!A1"/>
    <hyperlink ref="A84" location="'174'!A1" display="'174'!A1"/>
    <hyperlink ref="A104" location="'175'!A1" display="'175'!A1"/>
    <hyperlink ref="A46" location="'176'!A1" display="'176'!A1"/>
    <hyperlink ref="A68" location="'177'!A1" display="'177'!A1"/>
    <hyperlink ref="A113" location="'193'!A1" display="'193'!A1"/>
    <hyperlink ref="A93" location="'194'!A1" display="'194'!A1"/>
    <hyperlink ref="A181" location="'195'!A1" display="'195'!A1"/>
    <hyperlink ref="A91" location="'196'!A1" display="'196'!A1"/>
    <hyperlink ref="A11" location="'200'!A1" display="'200'!A1"/>
    <hyperlink ref="A15" location="'201'!A1" display="'201'!A1"/>
    <hyperlink ref="A16" location="'202'!A1" display="'202'!A1"/>
    <hyperlink ref="A28" location="'203'!A1" display="'203'!A1"/>
    <hyperlink ref="A201" location="'204'!A1" display="'204'!A1"/>
    <hyperlink ref="A122" location="'93'!A1" display="'93'!A1"/>
    <hyperlink ref="A85" location="'183'!A1" display="'183'!A1"/>
    <hyperlink ref="A182" location="'91'!A1" display="'91'!A1"/>
    <hyperlink ref="A144" location="'29'!A1" display="'29'!A1"/>
    <hyperlink ref="A4" location="'74'!A1" display="'74'!A1"/>
    <hyperlink ref="A173" location="'88'!A1" display="'88'!A1"/>
    <hyperlink ref="A114" location="'89'!A1" display="'89'!A1"/>
    <hyperlink ref="A180" location="'90'!A1" display="'90'!A1"/>
    <hyperlink ref="A10" location="'101'!A1" display="'101'!A1"/>
    <hyperlink ref="A23" location="'106'!A1" display="'106'!A1"/>
    <hyperlink ref="A25" location="'113'!A1" display="'113'!A1"/>
    <hyperlink ref="A7" location="'115'!A1" display="'115'!A1"/>
    <hyperlink ref="A29" location="'126'!A1" display="'126'!A1"/>
    <hyperlink ref="A77" location="'157'!A1" display="'157'!A1"/>
    <hyperlink ref="A94" location="'163'!A1" display="'163'!A1"/>
    <hyperlink ref="A95" location="'164'!A1" display="'164'!A1"/>
    <hyperlink ref="A21" location="'197'!A1" display="'197'!A1"/>
    <hyperlink ref="A20" location="'198'!A1" display="'198'!A1"/>
    <hyperlink ref="A24" location="'199'!A1" display="'199'!A1"/>
    <hyperlink ref="A98" location="'205'!A1" display="'205'!A1"/>
    <hyperlink ref="A101" location="'206'!A1" display="'206'!A1"/>
    <hyperlink ref="H124" location="'РЕЕСТР ТД'!E5" display="имеется"/>
    <hyperlink ref="H125" location="'РЕЕСТР ТД'!E6" display="имеется"/>
    <hyperlink ref="H142" location="'РЕЕСТР ТД'!E11" display="имеется"/>
    <hyperlink ref="H63" location="'РЕЕСТР ТД'!E13" display="имеется"/>
    <hyperlink ref="H82" location="'РЕЕСТР ТД'!E15" display="имеется"/>
    <hyperlink ref="H96" location="'РЕЕСТР ТД'!E17" display="имеется"/>
    <hyperlink ref="H151" location="'РЕЕСТР ТД'!E19" display="имеется"/>
    <hyperlink ref="H158" location="'РЕЕСТР ТД'!E22" display="имеется"/>
    <hyperlink ref="H196" location="'РЕЕСТР ТД'!E25" display="имеется"/>
    <hyperlink ref="H130" location="'РЕЕСТР ТД'!E30" display="имеется"/>
    <hyperlink ref="H11:H12" location="'РЕЕСТР ТД'!E25" display="имеется"/>
    <hyperlink ref="H167" location="'РЕЕСТР ТД'!E28" display="имеется"/>
    <hyperlink ref="H168" location="'РЕЕСТР ТД'!E29" display="имеется"/>
    <hyperlink ref="H129" location="'РЕЕСТР ТД'!E35" display="имеется"/>
    <hyperlink ref="H141" location="'РЕЕСТР ТД'!E38" display="имеется"/>
    <hyperlink ref="H165" location="'РЕЕСТР ТД'!E41" display="имеется"/>
    <hyperlink ref="H198" location="'РЕЕСТР ТД'!E43" display="имеется"/>
    <hyperlink ref="H170" location="'РЕЕСТР ТД'!E46" display="имеется"/>
    <hyperlink ref="H171" location="'РЕЕСТР ТД'!E47" display="имеется"/>
    <hyperlink ref="H183" location="'РЕЕСТР ТД'!E48" display="имеется"/>
    <hyperlink ref="H135" location="'РЕЕСТР ТД'!E51" display="имеется"/>
    <hyperlink ref="H185" location="'РЕЕСТР ТД'!E53" display="имеется"/>
    <hyperlink ref="H186" location="'РЕЕСТР ТД'!E64" display="имеется"/>
    <hyperlink ref="H31:H32" location="'РЕЕСТР ТД'!E64" display="имеется"/>
    <hyperlink ref="H139" location="'РЕЕСТР ТД'!E69" display="имеется"/>
    <hyperlink ref="H140" location="'РЕЕСТР ТД'!E70" display="имеется"/>
    <hyperlink ref="H187" location="'РЕЕСТР ТД'!E71" display="имеется"/>
    <hyperlink ref="H3" location="'РЕЕСТР ТД'!E74" display="имеется"/>
    <hyperlink ref="H145" location="'РЕЕСТР ТД'!E86" display="имеется"/>
    <hyperlink ref="H146" location="'РЕЕСТР ТД'!E90" display="имеется"/>
    <hyperlink ref="H32" location="'РЕЕСТР ТД'!E99" display="имеется"/>
    <hyperlink ref="H179" location="'РЕЕСТР ТД'!E105" display="имеется"/>
    <hyperlink ref="H177" location="'РЕЕСТР ТД'!E120" display="имеется"/>
    <hyperlink ref="H6" location="'РЕЕСТР ТД'!E122" display="имеется"/>
    <hyperlink ref="H178" location="'РЕЕСТР ТД'!E124" display="имеется"/>
    <hyperlink ref="H174" location="'РЕЕСТР ТД'!E131" display="имеется"/>
    <hyperlink ref="H188" location="'РЕЕСТР ТД'!E134" display="имеется"/>
    <hyperlink ref="H147" location="'РЕЕСТР ТД'!E139" display="имеется"/>
    <hyperlink ref="H148" location="'РЕЕСТР ТД'!E140" display="имеется"/>
    <hyperlink ref="H189" location="'РЕЕСТР ТД'!E141" display="имеется"/>
    <hyperlink ref="H149" location="'РЕЕСТР ТД'!E142" display="имеется"/>
    <hyperlink ref="H99" location="'РЕЕСТР ТД'!E143" display="имеется"/>
    <hyperlink ref="H106" location="'РЕЕСТР ТД'!E144" display="имеется"/>
    <hyperlink ref="H8" location="'РЕЕСТР ТД'!E154" display="имеется"/>
    <hyperlink ref="H193" location="'РЕЕСТР ТД'!E157" display="имеется"/>
    <hyperlink ref="H160" location="'РЕЕСТР ТД'!E161" display="имеется"/>
    <hyperlink ref="H161" location="'РЕЕСТР ТД'!E163" display="имеется"/>
    <hyperlink ref="H195" location="'РЕЕСТР ТД'!E170" display="имеется"/>
    <hyperlink ref="H162" location="'РЕЕСТР ТД'!E172" display="имеется"/>
    <hyperlink ref="H131" location="'РЕЕСТР ТД'!E175" display="имеется"/>
    <hyperlink ref="H119" location="'РЕЕСТР ТД'!E176" display="имеется"/>
    <hyperlink ref="H115" location="'РЕЕСТР ТД'!E177" display="имеется"/>
    <hyperlink ref="H163" location="'РЕЕСТР ТД'!E184" display="имеется"/>
    <hyperlink ref="H176" location="'РЕЕСТР ТД'!E190" display="имеется"/>
    <hyperlink ref="H127" location="'РЕЕСТР ТД'!E192" display="имеется"/>
    <hyperlink ref="H164" location="'РЕЕСТР ТД'!E202" display="имеется"/>
    <hyperlink ref="H166" location="'РЕЕСТР ТД'!E211" display="имеется"/>
    <hyperlink ref="H169" location="'РЕЕСТР ТД'!E215" display="имеется"/>
    <hyperlink ref="H199" location="'РЕЕСТР ТД'!E218" display="имеется"/>
    <hyperlink ref="H134" location="'РЕЕСТР ТД'!E222" display="имеется"/>
    <hyperlink ref="H184" location="'РЕЕСТР ТД'!E225" display="имеется"/>
  </hyperlinks>
  <pageMargins left="0.23622047244094491" right="0.23622047244094491" top="0.15748031496062992" bottom="0.15748031496062992" header="0.11811023622047245" footer="0.11811023622047245"/>
  <pageSetup paperSize="9" scale="11" fitToHeight="6" orientation="landscape" r:id="rId1"/>
  <legacyDrawing r:id="rId2"/>
  <tableParts count="1">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7"/>
  <sheetViews>
    <sheetView zoomScale="70" zoomScaleNormal="70" workbookViewId="0">
      <pane xSplit="1" ySplit="3" topLeftCell="B4" activePane="bottomRight" state="frozen"/>
      <selection activeCell="A3" sqref="A3:XFD3"/>
      <selection pane="topRight" activeCell="A3" sqref="A3:XFD3"/>
      <selection pane="bottomLeft" activeCell="A3" sqref="A3:XFD3"/>
      <selection pane="bottomRight" activeCell="K30" sqref="K30"/>
    </sheetView>
  </sheetViews>
  <sheetFormatPr defaultRowHeight="13.2"/>
  <cols>
    <col min="1" max="1" width="33.6640625" style="95" customWidth="1"/>
    <col min="2" max="2" width="29.33203125" style="95" customWidth="1"/>
    <col min="3" max="3" width="13.44140625" style="95" customWidth="1"/>
    <col min="4" max="4" width="14.109375" style="95" customWidth="1"/>
    <col min="5" max="5" width="14.6640625" style="95" customWidth="1"/>
    <col min="6" max="7" width="12.44140625" style="95" customWidth="1"/>
    <col min="8" max="8" width="22.109375" style="95" customWidth="1"/>
    <col min="9" max="9" width="12.6640625" style="95" customWidth="1"/>
    <col min="10" max="11" width="13.44140625" style="95" customWidth="1"/>
    <col min="12" max="12" width="13.6640625" style="95" customWidth="1"/>
    <col min="13" max="13" width="13.44140625" style="95" customWidth="1"/>
    <col min="14" max="14" width="38" style="95" customWidth="1"/>
    <col min="15" max="15" width="14.33203125" style="29" customWidth="1"/>
  </cols>
  <sheetData>
    <row r="1" spans="1:17" ht="25.5" customHeight="1">
      <c r="A1" s="749" t="s">
        <v>1691</v>
      </c>
      <c r="B1" s="749"/>
      <c r="C1" s="749"/>
      <c r="D1" s="749"/>
      <c r="E1" s="749"/>
      <c r="F1" s="749"/>
      <c r="G1" s="749"/>
      <c r="H1" s="749"/>
      <c r="I1" s="749"/>
      <c r="J1" s="749"/>
      <c r="K1" s="749"/>
      <c r="L1" s="749"/>
      <c r="M1" s="749"/>
      <c r="N1" s="749"/>
    </row>
    <row r="2" spans="1:17" ht="39.6">
      <c r="A2" s="270" t="s">
        <v>1</v>
      </c>
      <c r="B2" s="172" t="s">
        <v>2</v>
      </c>
      <c r="C2" s="172" t="s">
        <v>3</v>
      </c>
      <c r="D2" s="172" t="s">
        <v>4</v>
      </c>
      <c r="E2" s="172" t="s">
        <v>720</v>
      </c>
      <c r="F2" s="172" t="s">
        <v>5</v>
      </c>
      <c r="G2" s="172" t="s">
        <v>6</v>
      </c>
      <c r="H2" s="172" t="s">
        <v>7</v>
      </c>
      <c r="I2" s="172" t="s">
        <v>8</v>
      </c>
      <c r="J2" s="172" t="s">
        <v>9</v>
      </c>
      <c r="K2" s="172" t="s">
        <v>10</v>
      </c>
      <c r="L2" s="172" t="s">
        <v>11</v>
      </c>
      <c r="M2" s="172" t="s">
        <v>12</v>
      </c>
      <c r="N2" s="268" t="s">
        <v>13</v>
      </c>
      <c r="O2" s="46"/>
    </row>
    <row r="3" spans="1:17">
      <c r="A3" s="265" t="s">
        <v>14</v>
      </c>
      <c r="B3" s="3" t="s">
        <v>15</v>
      </c>
      <c r="C3" s="3"/>
      <c r="D3" s="3" t="s">
        <v>16</v>
      </c>
      <c r="E3" s="3" t="s">
        <v>17</v>
      </c>
      <c r="F3" s="3" t="s">
        <v>18</v>
      </c>
      <c r="G3" s="3" t="s">
        <v>19</v>
      </c>
      <c r="H3" s="3" t="s">
        <v>19</v>
      </c>
      <c r="I3" s="3" t="s">
        <v>20</v>
      </c>
      <c r="J3" s="3"/>
      <c r="K3" s="3" t="s">
        <v>19</v>
      </c>
      <c r="L3" s="3" t="s">
        <v>20</v>
      </c>
      <c r="M3" s="3" t="s">
        <v>20</v>
      </c>
      <c r="N3" s="26" t="s">
        <v>21</v>
      </c>
      <c r="O3" s="46"/>
    </row>
    <row r="4" spans="1:17" ht="30" customHeight="1">
      <c r="A4" s="267">
        <v>1</v>
      </c>
      <c r="B4" s="1">
        <v>2</v>
      </c>
      <c r="C4" s="1">
        <v>3</v>
      </c>
      <c r="D4" s="1">
        <v>4</v>
      </c>
      <c r="E4" s="1">
        <v>5</v>
      </c>
      <c r="F4" s="1">
        <v>6</v>
      </c>
      <c r="G4" s="1">
        <v>7</v>
      </c>
      <c r="H4" s="1">
        <v>8</v>
      </c>
      <c r="I4" s="1">
        <v>9</v>
      </c>
      <c r="J4" s="1">
        <v>10</v>
      </c>
      <c r="K4" s="1">
        <v>11</v>
      </c>
      <c r="L4" s="1">
        <v>12</v>
      </c>
      <c r="M4" s="1">
        <v>13</v>
      </c>
      <c r="N4" s="266">
        <v>14</v>
      </c>
      <c r="O4" s="319"/>
    </row>
    <row r="5" spans="1:17" ht="30" customHeight="1">
      <c r="A5" s="312" t="s">
        <v>851</v>
      </c>
      <c r="B5" s="14" t="s">
        <v>1683</v>
      </c>
      <c r="C5" s="9" t="s">
        <v>24</v>
      </c>
      <c r="D5" s="37">
        <v>1</v>
      </c>
      <c r="E5" s="35">
        <v>1</v>
      </c>
      <c r="F5" s="35">
        <v>255</v>
      </c>
      <c r="G5" s="35">
        <v>42</v>
      </c>
      <c r="H5" s="35" t="s">
        <v>1690</v>
      </c>
      <c r="I5" s="35">
        <v>40.4</v>
      </c>
      <c r="J5" s="35" t="s">
        <v>853</v>
      </c>
      <c r="K5" s="35">
        <v>47.5</v>
      </c>
      <c r="L5" s="35">
        <v>2.71</v>
      </c>
      <c r="M5" s="35">
        <v>27.29</v>
      </c>
      <c r="N5" s="315" t="s">
        <v>1692</v>
      </c>
      <c r="O5" s="320"/>
    </row>
    <row r="6" spans="1:17" ht="30" customHeight="1">
      <c r="A6" s="312" t="s">
        <v>851</v>
      </c>
      <c r="B6" s="14" t="s">
        <v>1684</v>
      </c>
      <c r="C6" s="9" t="s">
        <v>24</v>
      </c>
      <c r="D6" s="37">
        <v>1</v>
      </c>
      <c r="E6" s="35">
        <v>1</v>
      </c>
      <c r="F6" s="35">
        <v>255</v>
      </c>
      <c r="G6" s="35">
        <v>35</v>
      </c>
      <c r="H6" s="35" t="s">
        <v>1690</v>
      </c>
      <c r="I6" s="35">
        <v>40.4</v>
      </c>
      <c r="J6" s="35" t="s">
        <v>853</v>
      </c>
      <c r="K6" s="35">
        <v>40.5</v>
      </c>
      <c r="L6" s="35">
        <v>1.99</v>
      </c>
      <c r="M6" s="35">
        <v>28.01</v>
      </c>
      <c r="N6" s="315" t="s">
        <v>1692</v>
      </c>
      <c r="O6" s="321"/>
    </row>
    <row r="7" spans="1:17" ht="30" customHeight="1">
      <c r="A7" s="312" t="s">
        <v>851</v>
      </c>
      <c r="B7" s="14" t="s">
        <v>1685</v>
      </c>
      <c r="C7" s="9" t="s">
        <v>24</v>
      </c>
      <c r="D7" s="37">
        <v>1</v>
      </c>
      <c r="E7" s="35">
        <v>1</v>
      </c>
      <c r="F7" s="35">
        <v>90</v>
      </c>
      <c r="G7" s="35">
        <v>42</v>
      </c>
      <c r="H7" s="35" t="s">
        <v>1690</v>
      </c>
      <c r="I7" s="35">
        <v>40.4</v>
      </c>
      <c r="J7" s="35" t="s">
        <v>853</v>
      </c>
      <c r="K7" s="35">
        <v>47.5</v>
      </c>
      <c r="L7" s="35">
        <v>2.71</v>
      </c>
      <c r="M7" s="35">
        <v>27.29</v>
      </c>
      <c r="N7" s="315" t="s">
        <v>1692</v>
      </c>
      <c r="O7" s="319"/>
    </row>
    <row r="8" spans="1:17" ht="51" customHeight="1">
      <c r="A8" s="312" t="s">
        <v>851</v>
      </c>
      <c r="B8" s="14" t="s">
        <v>1686</v>
      </c>
      <c r="C8" s="9" t="s">
        <v>24</v>
      </c>
      <c r="D8" s="37">
        <v>1</v>
      </c>
      <c r="E8" s="35">
        <v>1</v>
      </c>
      <c r="F8" s="35">
        <v>90</v>
      </c>
      <c r="G8" s="35">
        <v>35</v>
      </c>
      <c r="H8" s="35" t="s">
        <v>1690</v>
      </c>
      <c r="I8" s="35">
        <v>40.4</v>
      </c>
      <c r="J8" s="35" t="s">
        <v>853</v>
      </c>
      <c r="K8" s="35">
        <v>40.5</v>
      </c>
      <c r="L8" s="35">
        <v>1.99</v>
      </c>
      <c r="M8" s="35">
        <v>28.01</v>
      </c>
      <c r="N8" s="315" t="s">
        <v>1692</v>
      </c>
      <c r="O8" s="322"/>
    </row>
    <row r="9" spans="1:17" ht="32.25" customHeight="1">
      <c r="A9" s="313" t="s">
        <v>854</v>
      </c>
      <c r="B9" s="35" t="s">
        <v>1687</v>
      </c>
      <c r="C9" s="9" t="s">
        <v>731</v>
      </c>
      <c r="D9" s="9">
        <v>25</v>
      </c>
      <c r="E9" s="9">
        <v>1</v>
      </c>
      <c r="F9" s="38">
        <v>360</v>
      </c>
      <c r="G9" s="35" t="s">
        <v>855</v>
      </c>
      <c r="H9" s="35" t="s">
        <v>856</v>
      </c>
      <c r="I9" s="9">
        <v>9.65</v>
      </c>
      <c r="J9" s="35" t="s">
        <v>857</v>
      </c>
      <c r="K9" s="35">
        <v>48</v>
      </c>
      <c r="L9" s="35">
        <v>2.29</v>
      </c>
      <c r="M9" s="9">
        <v>42.91</v>
      </c>
      <c r="N9" s="315" t="s">
        <v>1692</v>
      </c>
      <c r="O9" s="322"/>
      <c r="Q9" s="162"/>
    </row>
    <row r="10" spans="1:17" ht="26.4">
      <c r="A10" s="313" t="s">
        <v>854</v>
      </c>
      <c r="B10" s="35" t="s">
        <v>1688</v>
      </c>
      <c r="C10" s="9" t="s">
        <v>731</v>
      </c>
      <c r="D10" s="9">
        <v>25</v>
      </c>
      <c r="E10" s="9">
        <v>1</v>
      </c>
      <c r="F10" s="38">
        <v>360</v>
      </c>
      <c r="G10" s="35" t="s">
        <v>855</v>
      </c>
      <c r="H10" s="35" t="s">
        <v>856</v>
      </c>
      <c r="I10" s="9">
        <v>9.65</v>
      </c>
      <c r="J10" s="35" t="s">
        <v>857</v>
      </c>
      <c r="K10" s="35">
        <v>48</v>
      </c>
      <c r="L10" s="35">
        <v>2.29</v>
      </c>
      <c r="M10" s="9">
        <v>42.91</v>
      </c>
      <c r="N10" s="315" t="s">
        <v>1692</v>
      </c>
      <c r="O10" s="323"/>
    </row>
    <row r="11" spans="1:17" ht="26.4">
      <c r="A11" s="313" t="s">
        <v>858</v>
      </c>
      <c r="B11" s="35">
        <v>5830</v>
      </c>
      <c r="C11" s="9" t="s">
        <v>859</v>
      </c>
      <c r="D11" s="9">
        <v>0.2</v>
      </c>
      <c r="E11" s="9">
        <v>1</v>
      </c>
      <c r="F11" s="38">
        <v>348</v>
      </c>
      <c r="G11" s="35">
        <v>30</v>
      </c>
      <c r="H11" s="35" t="s">
        <v>860</v>
      </c>
      <c r="I11" s="9">
        <v>27</v>
      </c>
      <c r="J11" s="35" t="s">
        <v>861</v>
      </c>
      <c r="K11" s="35">
        <v>35.5</v>
      </c>
      <c r="L11" s="35" t="s">
        <v>50</v>
      </c>
      <c r="M11" s="9">
        <v>23</v>
      </c>
      <c r="N11" s="315" t="s">
        <v>1693</v>
      </c>
      <c r="O11" s="322"/>
    </row>
    <row r="12" spans="1:17" ht="25.5" customHeight="1">
      <c r="A12" s="313" t="s">
        <v>862</v>
      </c>
      <c r="B12" s="35">
        <v>5770</v>
      </c>
      <c r="C12" s="9" t="s">
        <v>859</v>
      </c>
      <c r="D12" s="9">
        <v>0.2</v>
      </c>
      <c r="E12" s="9">
        <v>1</v>
      </c>
      <c r="F12" s="38">
        <v>290</v>
      </c>
      <c r="G12" s="35">
        <v>20.25</v>
      </c>
      <c r="H12" s="35" t="s">
        <v>863</v>
      </c>
      <c r="I12" s="9">
        <v>17</v>
      </c>
      <c r="J12" s="35" t="s">
        <v>861</v>
      </c>
      <c r="K12" s="35">
        <v>35.5</v>
      </c>
      <c r="L12" s="35" t="s">
        <v>50</v>
      </c>
      <c r="M12" s="9">
        <v>23</v>
      </c>
      <c r="N12" s="315" t="s">
        <v>1693</v>
      </c>
      <c r="O12" s="324"/>
    </row>
    <row r="13" spans="1:17" ht="39.6">
      <c r="A13" s="313" t="s">
        <v>864</v>
      </c>
      <c r="B13" s="35" t="s">
        <v>1696</v>
      </c>
      <c r="C13" s="9" t="s">
        <v>865</v>
      </c>
      <c r="D13" s="37">
        <v>4.8</v>
      </c>
      <c r="E13" s="37">
        <v>1</v>
      </c>
      <c r="F13" s="37">
        <v>360</v>
      </c>
      <c r="G13" s="35" t="s">
        <v>855</v>
      </c>
      <c r="H13" s="37" t="s">
        <v>866</v>
      </c>
      <c r="I13" s="39" t="s">
        <v>867</v>
      </c>
      <c r="J13" s="37" t="s">
        <v>868</v>
      </c>
      <c r="K13" s="35">
        <v>48</v>
      </c>
      <c r="L13" s="37">
        <v>4.12</v>
      </c>
      <c r="M13" s="37">
        <v>32.68</v>
      </c>
      <c r="N13" s="315" t="s">
        <v>1692</v>
      </c>
      <c r="O13" s="321" t="s">
        <v>871</v>
      </c>
    </row>
    <row r="14" spans="1:17" ht="82.5" customHeight="1">
      <c r="A14" s="313" t="s">
        <v>869</v>
      </c>
      <c r="B14" s="35" t="s">
        <v>1689</v>
      </c>
      <c r="C14" s="9" t="s">
        <v>771</v>
      </c>
      <c r="D14" s="9">
        <v>2</v>
      </c>
      <c r="E14" s="9">
        <v>1</v>
      </c>
      <c r="F14" s="38">
        <v>360</v>
      </c>
      <c r="G14" s="35" t="s">
        <v>855</v>
      </c>
      <c r="H14" s="35" t="s">
        <v>870</v>
      </c>
      <c r="I14" s="9">
        <v>3</v>
      </c>
      <c r="J14" s="35" t="s">
        <v>50</v>
      </c>
      <c r="K14" s="35">
        <v>48</v>
      </c>
      <c r="L14" s="35" t="s">
        <v>50</v>
      </c>
      <c r="M14" s="9" t="s">
        <v>50</v>
      </c>
      <c r="N14" s="315" t="s">
        <v>1681</v>
      </c>
      <c r="O14" s="321" t="s">
        <v>871</v>
      </c>
    </row>
    <row r="15" spans="1:17" ht="39.6">
      <c r="A15" s="313" t="s">
        <v>872</v>
      </c>
      <c r="B15" s="35" t="s">
        <v>873</v>
      </c>
      <c r="C15" s="9" t="s">
        <v>874</v>
      </c>
      <c r="D15" s="9">
        <v>10</v>
      </c>
      <c r="E15" s="9">
        <v>3</v>
      </c>
      <c r="F15" s="38">
        <v>360</v>
      </c>
      <c r="G15" s="35" t="s">
        <v>855</v>
      </c>
      <c r="H15" s="35" t="s">
        <v>875</v>
      </c>
      <c r="I15" s="9">
        <v>3</v>
      </c>
      <c r="J15" s="35" t="s">
        <v>876</v>
      </c>
      <c r="K15" s="35">
        <v>48</v>
      </c>
      <c r="L15" s="35">
        <v>2.14</v>
      </c>
      <c r="M15" s="9">
        <v>37.86</v>
      </c>
      <c r="N15" s="315" t="s">
        <v>1692</v>
      </c>
      <c r="O15" s="325" t="s">
        <v>871</v>
      </c>
      <c r="P15" s="318"/>
    </row>
    <row r="16" spans="1:17" ht="26.4">
      <c r="A16" s="314" t="s">
        <v>877</v>
      </c>
      <c r="B16" s="42" t="s">
        <v>1695</v>
      </c>
      <c r="C16" s="41" t="s">
        <v>878</v>
      </c>
      <c r="D16" s="41">
        <v>0.2</v>
      </c>
      <c r="E16" s="41">
        <v>1</v>
      </c>
      <c r="F16" s="316">
        <v>267</v>
      </c>
      <c r="G16" s="316">
        <v>20.25</v>
      </c>
      <c r="H16" s="42" t="s">
        <v>879</v>
      </c>
      <c r="I16" s="316" t="s">
        <v>50</v>
      </c>
      <c r="J16" s="42" t="s">
        <v>50</v>
      </c>
      <c r="K16" s="42">
        <v>25.5</v>
      </c>
      <c r="L16" s="42" t="s">
        <v>50</v>
      </c>
      <c r="M16" s="42" t="s">
        <v>50</v>
      </c>
      <c r="N16" s="317" t="s">
        <v>1694</v>
      </c>
      <c r="O16" s="326"/>
    </row>
    <row r="17" spans="15:15">
      <c r="O17" s="326"/>
    </row>
  </sheetData>
  <mergeCells count="1">
    <mergeCell ref="A1:N1"/>
  </mergeCells>
  <pageMargins left="0.7" right="0.7" top="0.75" bottom="0.75" header="0.3" footer="0.3"/>
  <pageSetup paperSize="9" orientation="portrait" r:id="rId1"/>
  <tableParts count="1">
    <tablePart r:id="rId2"/>
  </tableParts>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RowHeight="13.2"/>
  <cols>
    <col min="1" max="1" width="13" style="95" bestFit="1" customWidth="1"/>
    <col min="2" max="3" width="12.44140625" style="95" customWidth="1"/>
    <col min="4" max="4" width="13" style="95" bestFit="1" customWidth="1"/>
    <col min="5" max="5" width="12.44140625" style="95" bestFit="1" customWidth="1"/>
    <col min="6" max="8" width="12.44140625" style="95" customWidth="1"/>
    <col min="9" max="9" width="12.88671875" style="95" bestFit="1" customWidth="1"/>
    <col min="10" max="14" width="13.44140625" style="95" customWidth="1"/>
  </cols>
  <sheetData>
    <row r="1" spans="1:14" ht="17.399999999999999">
      <c r="A1" s="749" t="s">
        <v>1734</v>
      </c>
      <c r="B1" s="749"/>
      <c r="C1" s="749"/>
      <c r="D1" s="749"/>
      <c r="E1" s="749"/>
      <c r="F1" s="749"/>
      <c r="G1" s="749"/>
      <c r="H1" s="749"/>
      <c r="I1" s="749"/>
      <c r="J1" s="749"/>
      <c r="K1" s="749"/>
      <c r="L1" s="749"/>
      <c r="M1" s="749"/>
      <c r="N1" s="749"/>
    </row>
    <row r="2" spans="1:14" ht="39.6">
      <c r="A2" s="405" t="s">
        <v>1</v>
      </c>
      <c r="B2" s="2" t="s">
        <v>2</v>
      </c>
      <c r="C2" s="2" t="s">
        <v>3</v>
      </c>
      <c r="D2" s="2" t="s">
        <v>4</v>
      </c>
      <c r="E2" s="2" t="s">
        <v>720</v>
      </c>
      <c r="F2" s="2" t="s">
        <v>5</v>
      </c>
      <c r="G2" s="2" t="s">
        <v>6</v>
      </c>
      <c r="H2" s="2" t="s">
        <v>7</v>
      </c>
      <c r="I2" s="2" t="s">
        <v>8</v>
      </c>
      <c r="J2" s="2" t="s">
        <v>9</v>
      </c>
      <c r="K2" s="2" t="s">
        <v>10</v>
      </c>
      <c r="L2" s="2" t="s">
        <v>11</v>
      </c>
      <c r="M2" s="2" t="s">
        <v>12</v>
      </c>
      <c r="N2" s="404" t="s">
        <v>13</v>
      </c>
    </row>
    <row r="3" spans="1:14" ht="26.4">
      <c r="A3" s="402" t="s">
        <v>14</v>
      </c>
      <c r="B3" s="3" t="s">
        <v>15</v>
      </c>
      <c r="C3" s="3"/>
      <c r="D3" s="3" t="s">
        <v>16</v>
      </c>
      <c r="E3" s="3" t="s">
        <v>17</v>
      </c>
      <c r="F3" s="3" t="s">
        <v>18</v>
      </c>
      <c r="G3" s="3" t="s">
        <v>19</v>
      </c>
      <c r="H3" s="3" t="s">
        <v>19</v>
      </c>
      <c r="I3" s="3" t="s">
        <v>20</v>
      </c>
      <c r="J3" s="3"/>
      <c r="K3" s="3" t="s">
        <v>19</v>
      </c>
      <c r="L3" s="3" t="s">
        <v>20</v>
      </c>
      <c r="M3" s="3" t="s">
        <v>20</v>
      </c>
      <c r="N3" s="26" t="s">
        <v>21</v>
      </c>
    </row>
    <row r="4" spans="1:14">
      <c r="A4" s="405">
        <v>1</v>
      </c>
      <c r="B4" s="1">
        <v>2</v>
      </c>
      <c r="C4" s="1">
        <v>3</v>
      </c>
      <c r="D4" s="1">
        <v>4</v>
      </c>
      <c r="E4" s="1">
        <v>5</v>
      </c>
      <c r="F4" s="1">
        <v>6</v>
      </c>
      <c r="G4" s="1">
        <v>7</v>
      </c>
      <c r="H4" s="1">
        <v>8</v>
      </c>
      <c r="I4" s="1">
        <v>9</v>
      </c>
      <c r="J4" s="1">
        <v>10</v>
      </c>
      <c r="K4" s="1">
        <v>11</v>
      </c>
      <c r="L4" s="1">
        <v>12</v>
      </c>
      <c r="M4" s="1">
        <v>13</v>
      </c>
      <c r="N4" s="404">
        <v>14</v>
      </c>
    </row>
    <row r="5" spans="1:14" ht="39.6">
      <c r="A5" s="305" t="s">
        <v>2176</v>
      </c>
      <c r="B5" s="363" t="s">
        <v>2177</v>
      </c>
      <c r="C5" s="363" t="s">
        <v>948</v>
      </c>
      <c r="D5" s="163" t="s">
        <v>2178</v>
      </c>
      <c r="E5" s="163">
        <v>1</v>
      </c>
      <c r="F5" s="163" t="s">
        <v>40</v>
      </c>
      <c r="G5" s="163">
        <v>15</v>
      </c>
      <c r="H5" s="478" t="s">
        <v>2179</v>
      </c>
      <c r="I5" s="163">
        <v>1</v>
      </c>
      <c r="J5" s="163" t="s">
        <v>2180</v>
      </c>
      <c r="K5" s="163">
        <v>18</v>
      </c>
      <c r="L5" s="163"/>
      <c r="M5" s="163"/>
      <c r="N5" s="570" t="s">
        <v>943</v>
      </c>
    </row>
  </sheetData>
  <mergeCells count="1">
    <mergeCell ref="A1:N1"/>
  </mergeCells>
  <pageMargins left="0.7" right="0.7" top="0.75" bottom="0.75" header="0.3" footer="0.3"/>
  <tableParts count="1">
    <tablePart r:id="rId1"/>
  </tableParts>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85" workbookViewId="0">
      <pane xSplit="1" ySplit="3" topLeftCell="B4" activePane="bottomRight" state="frozen"/>
      <selection activeCell="F36" sqref="F36"/>
      <selection pane="topRight" activeCell="F36" sqref="F36"/>
      <selection pane="bottomLeft" activeCell="F36" sqref="F36"/>
      <selection pane="bottomRight" activeCell="A3" sqref="A3:XFD3"/>
    </sheetView>
  </sheetViews>
  <sheetFormatPr defaultColWidth="9.109375" defaultRowHeight="13.2"/>
  <cols>
    <col min="1" max="1" width="33.6640625" style="298" customWidth="1"/>
    <col min="2" max="2" width="26.33203125" style="298" customWidth="1"/>
    <col min="3" max="3" width="12.44140625" style="298" customWidth="1"/>
    <col min="4" max="4" width="14.109375" style="298" customWidth="1"/>
    <col min="5" max="5" width="14.6640625" style="298" customWidth="1"/>
    <col min="6" max="7" width="12.44140625" style="298" customWidth="1"/>
    <col min="8" max="8" width="27.109375" style="298" customWidth="1"/>
    <col min="9" max="9" width="12.6640625" style="298" customWidth="1"/>
    <col min="10" max="11" width="13.44140625" style="298" customWidth="1"/>
    <col min="12" max="12" width="13.6640625" style="298" customWidth="1"/>
    <col min="13" max="13" width="13.44140625" style="298" customWidth="1"/>
    <col min="14" max="14" width="38" style="298" customWidth="1"/>
    <col min="15" max="16384" width="9.109375" style="29"/>
  </cols>
  <sheetData>
    <row r="1" spans="1:14" ht="26.25" customHeight="1">
      <c r="A1" s="749" t="s">
        <v>1474</v>
      </c>
      <c r="B1" s="749"/>
      <c r="C1" s="749"/>
      <c r="D1" s="749"/>
      <c r="E1" s="749"/>
      <c r="F1" s="749"/>
      <c r="G1" s="749"/>
      <c r="H1" s="749"/>
      <c r="I1" s="749"/>
      <c r="J1" s="749"/>
      <c r="K1" s="749"/>
      <c r="L1" s="749"/>
      <c r="M1" s="749"/>
      <c r="N1" s="749"/>
    </row>
    <row r="2" spans="1:14" ht="39.6">
      <c r="A2" s="405" t="s">
        <v>1</v>
      </c>
      <c r="B2" s="2" t="s">
        <v>2</v>
      </c>
      <c r="C2" s="2" t="s">
        <v>3</v>
      </c>
      <c r="D2" s="2" t="s">
        <v>4</v>
      </c>
      <c r="E2" s="2" t="s">
        <v>720</v>
      </c>
      <c r="F2" s="2" t="s">
        <v>5</v>
      </c>
      <c r="G2" s="2" t="s">
        <v>6</v>
      </c>
      <c r="H2" s="2" t="s">
        <v>7</v>
      </c>
      <c r="I2" s="2" t="s">
        <v>8</v>
      </c>
      <c r="J2" s="2" t="s">
        <v>9</v>
      </c>
      <c r="K2" s="2" t="s">
        <v>10</v>
      </c>
      <c r="L2" s="2" t="s">
        <v>11</v>
      </c>
      <c r="M2" s="2" t="s">
        <v>12</v>
      </c>
      <c r="N2" s="404" t="s">
        <v>13</v>
      </c>
    </row>
    <row r="3" spans="1:14">
      <c r="A3" s="282" t="s">
        <v>14</v>
      </c>
      <c r="B3" s="4" t="s">
        <v>15</v>
      </c>
      <c r="C3" s="4"/>
      <c r="D3" s="4" t="s">
        <v>16</v>
      </c>
      <c r="E3" s="4" t="s">
        <v>17</v>
      </c>
      <c r="F3" s="4" t="s">
        <v>18</v>
      </c>
      <c r="G3" s="4" t="s">
        <v>19</v>
      </c>
      <c r="H3" s="4" t="s">
        <v>19</v>
      </c>
      <c r="I3" s="4" t="s">
        <v>20</v>
      </c>
      <c r="J3" s="4"/>
      <c r="K3" s="4" t="s">
        <v>19</v>
      </c>
      <c r="L3" s="4" t="s">
        <v>20</v>
      </c>
      <c r="M3" s="4" t="s">
        <v>20</v>
      </c>
      <c r="N3" s="8" t="s">
        <v>21</v>
      </c>
    </row>
    <row r="4" spans="1:14" ht="30" customHeight="1">
      <c r="A4" s="405">
        <v>1</v>
      </c>
      <c r="B4" s="1">
        <v>2</v>
      </c>
      <c r="C4" s="1">
        <v>3</v>
      </c>
      <c r="D4" s="1">
        <v>4</v>
      </c>
      <c r="E4" s="1">
        <v>5</v>
      </c>
      <c r="F4" s="1">
        <v>6</v>
      </c>
      <c r="G4" s="1">
        <v>7</v>
      </c>
      <c r="H4" s="1">
        <v>8</v>
      </c>
      <c r="I4" s="1">
        <v>9</v>
      </c>
      <c r="J4" s="1">
        <v>10</v>
      </c>
      <c r="K4" s="1">
        <v>11</v>
      </c>
      <c r="L4" s="1">
        <v>12</v>
      </c>
      <c r="M4" s="1">
        <v>13</v>
      </c>
      <c r="N4" s="404">
        <v>14</v>
      </c>
    </row>
    <row r="5" spans="1:14" ht="26.4">
      <c r="A5" s="473" t="s">
        <v>1475</v>
      </c>
      <c r="B5" s="42" t="s">
        <v>1476</v>
      </c>
      <c r="C5" s="474" t="s">
        <v>1458</v>
      </c>
      <c r="D5" s="42">
        <v>0.01</v>
      </c>
      <c r="E5" s="42">
        <v>2</v>
      </c>
      <c r="F5" s="42">
        <v>217</v>
      </c>
      <c r="G5" s="41">
        <v>35</v>
      </c>
      <c r="H5" s="42" t="s">
        <v>1459</v>
      </c>
      <c r="I5" s="354">
        <v>36</v>
      </c>
      <c r="J5" s="42"/>
      <c r="K5" s="42"/>
      <c r="L5" s="42"/>
      <c r="M5" s="42"/>
      <c r="N5" s="472" t="s">
        <v>27</v>
      </c>
    </row>
  </sheetData>
  <mergeCells count="1">
    <mergeCell ref="A1:N1"/>
  </mergeCells>
  <pageMargins left="0.7" right="0.7" top="0.75" bottom="0.75" header="0.3" footer="0.3"/>
  <pageSetup paperSize="9" orientation="portrait" r:id="rId1"/>
  <tableParts count="1">
    <tablePart r:id="rId2"/>
  </tableParts>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
  <sheetViews>
    <sheetView zoomScale="70" zoomScaleNormal="70" workbookViewId="0">
      <pane xSplit="1" ySplit="3" topLeftCell="B4" activePane="bottomRight" state="frozen"/>
      <selection activeCell="F36" sqref="F36"/>
      <selection pane="topRight" activeCell="F36" sqref="F36"/>
      <selection pane="bottomLeft" activeCell="F36" sqref="F36"/>
      <selection pane="bottomRight" activeCell="A3" sqref="A3:XFD3"/>
    </sheetView>
  </sheetViews>
  <sheetFormatPr defaultRowHeight="13.2"/>
  <cols>
    <col min="1" max="1" width="46.109375" style="95" customWidth="1"/>
    <col min="2" max="2" width="26.33203125" style="95" customWidth="1"/>
    <col min="3" max="3" width="12.44140625" style="95" customWidth="1"/>
    <col min="4" max="4" width="14.109375" style="95" customWidth="1"/>
    <col min="5" max="5" width="14.6640625" style="95" customWidth="1"/>
    <col min="6" max="7" width="12.44140625" style="95" customWidth="1"/>
    <col min="8" max="8" width="25.44140625" style="95" customWidth="1"/>
    <col min="9" max="9" width="12.6640625" style="95" customWidth="1"/>
    <col min="10" max="11" width="13.44140625" style="95" customWidth="1"/>
    <col min="12" max="12" width="13.6640625" style="95" customWidth="1"/>
    <col min="13" max="13" width="13.44140625" style="95" customWidth="1"/>
    <col min="14" max="14" width="34.88671875" style="95" customWidth="1"/>
  </cols>
  <sheetData>
    <row r="1" spans="1:14" ht="17.399999999999999">
      <c r="A1" s="749" t="s">
        <v>1477</v>
      </c>
      <c r="B1" s="749"/>
      <c r="C1" s="749"/>
      <c r="D1" s="749"/>
      <c r="E1" s="749"/>
      <c r="F1" s="749"/>
      <c r="G1" s="749"/>
      <c r="H1" s="749"/>
      <c r="I1" s="749"/>
      <c r="J1" s="749"/>
      <c r="K1" s="749"/>
      <c r="L1" s="749"/>
      <c r="M1" s="749"/>
      <c r="N1" s="749"/>
    </row>
    <row r="2" spans="1:14" ht="39.6">
      <c r="A2" s="405" t="s">
        <v>1</v>
      </c>
      <c r="B2" s="2" t="s">
        <v>2</v>
      </c>
      <c r="C2" s="2" t="s">
        <v>3</v>
      </c>
      <c r="D2" s="2" t="s">
        <v>4</v>
      </c>
      <c r="E2" s="2" t="s">
        <v>720</v>
      </c>
      <c r="F2" s="2" t="s">
        <v>5</v>
      </c>
      <c r="G2" s="2" t="s">
        <v>6</v>
      </c>
      <c r="H2" s="2" t="s">
        <v>7</v>
      </c>
      <c r="I2" s="2" t="s">
        <v>8</v>
      </c>
      <c r="J2" s="2" t="s">
        <v>9</v>
      </c>
      <c r="K2" s="2" t="s">
        <v>10</v>
      </c>
      <c r="L2" s="2" t="s">
        <v>11</v>
      </c>
      <c r="M2" s="2" t="s">
        <v>12</v>
      </c>
      <c r="N2" s="404" t="s">
        <v>13</v>
      </c>
    </row>
    <row r="3" spans="1:14">
      <c r="A3" s="402" t="s">
        <v>14</v>
      </c>
      <c r="B3" s="3" t="s">
        <v>15</v>
      </c>
      <c r="C3" s="3"/>
      <c r="D3" s="3" t="s">
        <v>16</v>
      </c>
      <c r="E3" s="3" t="s">
        <v>17</v>
      </c>
      <c r="F3" s="3" t="s">
        <v>18</v>
      </c>
      <c r="G3" s="3" t="s">
        <v>19</v>
      </c>
      <c r="H3" s="3" t="s">
        <v>19</v>
      </c>
      <c r="I3" s="3" t="s">
        <v>20</v>
      </c>
      <c r="J3" s="3"/>
      <c r="K3" s="3" t="s">
        <v>19</v>
      </c>
      <c r="L3" s="3" t="s">
        <v>20</v>
      </c>
      <c r="M3" s="3" t="s">
        <v>20</v>
      </c>
      <c r="N3" s="26" t="s">
        <v>21</v>
      </c>
    </row>
    <row r="4" spans="1:14" ht="33" customHeight="1">
      <c r="A4" s="405">
        <v>1</v>
      </c>
      <c r="B4" s="1">
        <v>2</v>
      </c>
      <c r="C4" s="1">
        <v>3</v>
      </c>
      <c r="D4" s="1">
        <v>4</v>
      </c>
      <c r="E4" s="1">
        <v>5</v>
      </c>
      <c r="F4" s="47">
        <v>6</v>
      </c>
      <c r="G4" s="1">
        <v>7</v>
      </c>
      <c r="H4" s="1">
        <v>8</v>
      </c>
      <c r="I4" s="1">
        <v>9</v>
      </c>
      <c r="J4" s="1">
        <v>10</v>
      </c>
      <c r="K4" s="1">
        <v>11</v>
      </c>
      <c r="L4" s="1">
        <v>12</v>
      </c>
      <c r="M4" s="1">
        <v>13</v>
      </c>
      <c r="N4" s="404">
        <v>14</v>
      </c>
    </row>
    <row r="5" spans="1:14" ht="32.25" customHeight="1">
      <c r="A5" s="402" t="s">
        <v>1438</v>
      </c>
      <c r="B5" s="72" t="s">
        <v>1439</v>
      </c>
      <c r="C5" s="58" t="s">
        <v>1131</v>
      </c>
      <c r="D5" s="58">
        <v>0.4</v>
      </c>
      <c r="E5" s="3">
        <v>2</v>
      </c>
      <c r="F5" s="58">
        <v>153</v>
      </c>
      <c r="G5" s="58">
        <v>36</v>
      </c>
      <c r="H5" s="3" t="s">
        <v>1440</v>
      </c>
      <c r="I5" s="58">
        <v>39</v>
      </c>
      <c r="J5" s="3"/>
      <c r="K5" s="58"/>
      <c r="L5" s="97"/>
      <c r="M5" s="58"/>
      <c r="N5" s="470" t="s">
        <v>27</v>
      </c>
    </row>
    <row r="6" spans="1:14" ht="26.4">
      <c r="A6" s="305" t="s">
        <v>1478</v>
      </c>
      <c r="B6" s="163"/>
      <c r="C6" s="163"/>
      <c r="D6" s="163"/>
      <c r="E6" s="163"/>
      <c r="F6" s="163">
        <v>243</v>
      </c>
      <c r="G6" s="163">
        <v>36</v>
      </c>
      <c r="H6" s="163" t="s">
        <v>1479</v>
      </c>
      <c r="I6" s="163"/>
      <c r="J6" s="163"/>
      <c r="K6" s="163"/>
      <c r="L6" s="163"/>
      <c r="M6" s="163"/>
      <c r="N6" s="176" t="s">
        <v>1480</v>
      </c>
    </row>
  </sheetData>
  <mergeCells count="1">
    <mergeCell ref="A1:N1"/>
  </mergeCells>
  <pageMargins left="0.7" right="0.7" top="0.75" bottom="0.75" header="0.3" footer="0.3"/>
  <pageSetup paperSize="9" orientation="portrait" r:id="rId1"/>
  <tableParts count="1">
    <tablePart r:id="rId2"/>
  </tableParts>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
  <sheetViews>
    <sheetView zoomScale="70" zoomScaleNormal="70" workbookViewId="0">
      <selection activeCell="A3" sqref="A3:XFD3"/>
    </sheetView>
  </sheetViews>
  <sheetFormatPr defaultRowHeight="13.2"/>
  <cols>
    <col min="1" max="1" width="22.5546875" style="95" customWidth="1"/>
    <col min="2" max="2" width="20" style="95" customWidth="1"/>
    <col min="3" max="3" width="16.6640625" style="95" customWidth="1"/>
    <col min="4" max="7" width="13.88671875" style="95" customWidth="1"/>
    <col min="8" max="8" width="17.44140625" style="95" customWidth="1"/>
    <col min="9" max="9" width="13.88671875" style="95" customWidth="1"/>
    <col min="10" max="10" width="19.33203125" style="95" customWidth="1"/>
    <col min="11" max="13" width="15.109375" style="95" customWidth="1"/>
    <col min="14" max="14" width="40.6640625" style="95" customWidth="1"/>
  </cols>
  <sheetData>
    <row r="1" spans="1:14" ht="15.6">
      <c r="A1" s="772" t="s">
        <v>1734</v>
      </c>
      <c r="B1" s="772"/>
      <c r="C1" s="772"/>
      <c r="D1" s="772"/>
      <c r="E1" s="772"/>
      <c r="F1" s="772"/>
      <c r="G1" s="772"/>
      <c r="H1" s="772"/>
      <c r="I1" s="772"/>
      <c r="J1" s="772"/>
      <c r="K1" s="772"/>
      <c r="L1" s="772"/>
      <c r="M1" s="772"/>
      <c r="N1" s="772"/>
    </row>
    <row r="2" spans="1:14" ht="46.8">
      <c r="A2" s="527" t="s">
        <v>1</v>
      </c>
      <c r="B2" s="403" t="s">
        <v>2</v>
      </c>
      <c r="C2" s="403" t="s">
        <v>3</v>
      </c>
      <c r="D2" s="403" t="s">
        <v>4</v>
      </c>
      <c r="E2" s="403" t="s">
        <v>720</v>
      </c>
      <c r="F2" s="403" t="s">
        <v>5</v>
      </c>
      <c r="G2" s="403" t="s">
        <v>6</v>
      </c>
      <c r="H2" s="403" t="s">
        <v>7</v>
      </c>
      <c r="I2" s="403" t="s">
        <v>8</v>
      </c>
      <c r="J2" s="403" t="s">
        <v>9</v>
      </c>
      <c r="K2" s="403" t="s">
        <v>10</v>
      </c>
      <c r="L2" s="403" t="s">
        <v>11</v>
      </c>
      <c r="M2" s="403" t="s">
        <v>12</v>
      </c>
      <c r="N2" s="531" t="s">
        <v>13</v>
      </c>
    </row>
    <row r="3" spans="1:14" ht="15.6">
      <c r="A3" s="526" t="s">
        <v>14</v>
      </c>
      <c r="B3" s="139" t="s">
        <v>15</v>
      </c>
      <c r="C3" s="139"/>
      <c r="D3" s="139" t="s">
        <v>16</v>
      </c>
      <c r="E3" s="139" t="s">
        <v>17</v>
      </c>
      <c r="F3" s="139" t="s">
        <v>18</v>
      </c>
      <c r="G3" s="139" t="s">
        <v>19</v>
      </c>
      <c r="H3" s="139" t="s">
        <v>19</v>
      </c>
      <c r="I3" s="139" t="s">
        <v>20</v>
      </c>
      <c r="J3" s="139"/>
      <c r="K3" s="139" t="s">
        <v>19</v>
      </c>
      <c r="L3" s="139" t="s">
        <v>20</v>
      </c>
      <c r="M3" s="139" t="s">
        <v>20</v>
      </c>
      <c r="N3" s="530" t="s">
        <v>21</v>
      </c>
    </row>
    <row r="4" spans="1:14" ht="15.6">
      <c r="A4" s="527">
        <v>1</v>
      </c>
      <c r="B4" s="403">
        <v>2</v>
      </c>
      <c r="C4" s="403">
        <v>3</v>
      </c>
      <c r="D4" s="403">
        <v>4</v>
      </c>
      <c r="E4" s="403">
        <v>5</v>
      </c>
      <c r="F4" s="403">
        <v>6</v>
      </c>
      <c r="G4" s="403">
        <v>7</v>
      </c>
      <c r="H4" s="403">
        <v>8</v>
      </c>
      <c r="I4" s="403">
        <v>9</v>
      </c>
      <c r="J4" s="403">
        <v>10</v>
      </c>
      <c r="K4" s="403">
        <v>11</v>
      </c>
      <c r="L4" s="403">
        <v>12</v>
      </c>
      <c r="M4" s="403">
        <v>13</v>
      </c>
      <c r="N4" s="531">
        <v>14</v>
      </c>
    </row>
    <row r="5" spans="1:14" ht="31.2">
      <c r="A5" s="528" t="s">
        <v>1800</v>
      </c>
      <c r="B5" s="141" t="s">
        <v>1828</v>
      </c>
      <c r="C5" s="142" t="s">
        <v>1737</v>
      </c>
      <c r="D5" s="140" t="s">
        <v>1351</v>
      </c>
      <c r="E5" s="140">
        <v>2</v>
      </c>
      <c r="F5" s="140">
        <v>259</v>
      </c>
      <c r="G5" s="140">
        <v>45</v>
      </c>
      <c r="H5" s="139" t="s">
        <v>1821</v>
      </c>
      <c r="I5" s="140">
        <v>39</v>
      </c>
      <c r="J5" s="140" t="s">
        <v>1829</v>
      </c>
      <c r="K5" s="140">
        <v>55</v>
      </c>
      <c r="L5" s="140"/>
      <c r="M5" s="140"/>
      <c r="N5" s="532" t="s">
        <v>943</v>
      </c>
    </row>
    <row r="6" spans="1:14" ht="31.2">
      <c r="A6" s="534" t="s">
        <v>1796</v>
      </c>
      <c r="B6" s="538" t="s">
        <v>1830</v>
      </c>
      <c r="C6" s="538" t="s">
        <v>1102</v>
      </c>
      <c r="D6" s="175">
        <v>25</v>
      </c>
      <c r="E6" s="175">
        <v>1</v>
      </c>
      <c r="F6" s="175" t="s">
        <v>40</v>
      </c>
      <c r="G6" s="175">
        <v>45</v>
      </c>
      <c r="H6" s="541" t="s">
        <v>1831</v>
      </c>
      <c r="I6" s="175">
        <v>6.7</v>
      </c>
      <c r="J6" s="175" t="s">
        <v>1748</v>
      </c>
      <c r="K6" s="175">
        <v>56</v>
      </c>
      <c r="L6" s="175"/>
      <c r="M6" s="175"/>
      <c r="N6" s="539" t="s">
        <v>943</v>
      </c>
    </row>
  </sheetData>
  <mergeCells count="1">
    <mergeCell ref="A1:N1"/>
  </mergeCells>
  <pageMargins left="0.7" right="0.7" top="0.75" bottom="0.75" header="0.3" footer="0.3"/>
  <tableParts count="1">
    <tablePart r:id="rId1"/>
  </tableParts>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C19" sqref="C19"/>
    </sheetView>
  </sheetViews>
  <sheetFormatPr defaultRowHeight="13.2"/>
  <cols>
    <col min="1" max="1" width="13" style="95" bestFit="1" customWidth="1"/>
    <col min="2" max="3" width="12.44140625" style="95" customWidth="1"/>
    <col min="4" max="4" width="13" style="95" bestFit="1" customWidth="1"/>
    <col min="5" max="5" width="12.44140625" style="95" bestFit="1" customWidth="1"/>
    <col min="6" max="8" width="12.44140625" style="95" customWidth="1"/>
    <col min="9" max="9" width="12.88671875" style="95" bestFit="1" customWidth="1"/>
    <col min="10" max="14" width="13.44140625" style="95" customWidth="1"/>
  </cols>
  <sheetData>
    <row r="1" spans="1:14" ht="17.399999999999999">
      <c r="A1" s="749" t="s">
        <v>2480</v>
      </c>
      <c r="B1" s="749"/>
      <c r="C1" s="749"/>
      <c r="D1" s="749"/>
      <c r="E1" s="749"/>
      <c r="F1" s="749"/>
      <c r="G1" s="749"/>
      <c r="H1" s="749"/>
      <c r="I1" s="749"/>
      <c r="J1" s="749"/>
      <c r="K1" s="749"/>
      <c r="L1" s="749"/>
      <c r="M1" s="749"/>
      <c r="N1" s="749"/>
    </row>
    <row r="2" spans="1:14" ht="39.6">
      <c r="A2" s="405" t="s">
        <v>1</v>
      </c>
      <c r="B2" s="2" t="s">
        <v>2</v>
      </c>
      <c r="C2" s="2" t="s">
        <v>3</v>
      </c>
      <c r="D2" s="2" t="s">
        <v>4</v>
      </c>
      <c r="E2" s="2" t="s">
        <v>720</v>
      </c>
      <c r="F2" s="2" t="s">
        <v>5</v>
      </c>
      <c r="G2" s="2" t="s">
        <v>6</v>
      </c>
      <c r="H2" s="2" t="s">
        <v>7</v>
      </c>
      <c r="I2" s="2" t="s">
        <v>8</v>
      </c>
      <c r="J2" s="2" t="s">
        <v>9</v>
      </c>
      <c r="K2" s="2" t="s">
        <v>10</v>
      </c>
      <c r="L2" s="2" t="s">
        <v>11</v>
      </c>
      <c r="M2" s="2" t="s">
        <v>12</v>
      </c>
      <c r="N2" s="404" t="s">
        <v>13</v>
      </c>
    </row>
    <row r="3" spans="1:14" ht="26.4">
      <c r="A3" s="402" t="s">
        <v>14</v>
      </c>
      <c r="B3" s="3" t="s">
        <v>15</v>
      </c>
      <c r="C3" s="3"/>
      <c r="D3" s="3" t="s">
        <v>16</v>
      </c>
      <c r="E3" s="3" t="s">
        <v>17</v>
      </c>
      <c r="F3" s="3" t="s">
        <v>18</v>
      </c>
      <c r="G3" s="3" t="s">
        <v>19</v>
      </c>
      <c r="H3" s="3" t="s">
        <v>19</v>
      </c>
      <c r="I3" s="3" t="s">
        <v>20</v>
      </c>
      <c r="J3" s="3"/>
      <c r="K3" s="3" t="s">
        <v>19</v>
      </c>
      <c r="L3" s="3" t="s">
        <v>20</v>
      </c>
      <c r="M3" s="3" t="s">
        <v>20</v>
      </c>
      <c r="N3" s="26" t="s">
        <v>21</v>
      </c>
    </row>
    <row r="4" spans="1:14">
      <c r="A4" s="405">
        <v>1</v>
      </c>
      <c r="B4" s="1">
        <v>2</v>
      </c>
      <c r="C4" s="1">
        <v>3</v>
      </c>
      <c r="D4" s="1">
        <v>4</v>
      </c>
      <c r="E4" s="1">
        <v>5</v>
      </c>
      <c r="F4" s="1">
        <v>6</v>
      </c>
      <c r="G4" s="1">
        <v>7</v>
      </c>
      <c r="H4" s="1">
        <v>8</v>
      </c>
      <c r="I4" s="1">
        <v>9</v>
      </c>
      <c r="J4" s="1">
        <v>10</v>
      </c>
      <c r="K4" s="1">
        <v>11</v>
      </c>
      <c r="L4" s="1">
        <v>12</v>
      </c>
      <c r="M4" s="1">
        <v>13</v>
      </c>
      <c r="N4" s="404">
        <v>14</v>
      </c>
    </row>
    <row r="5" spans="1:14" ht="13.8">
      <c r="A5" s="305"/>
      <c r="B5" s="363"/>
      <c r="C5" s="363"/>
      <c r="D5" s="163"/>
      <c r="E5" s="163"/>
      <c r="F5" s="163"/>
      <c r="G5" s="163"/>
      <c r="H5" s="571"/>
      <c r="I5" s="163"/>
      <c r="J5" s="163"/>
      <c r="K5" s="163"/>
      <c r="L5" s="163"/>
      <c r="M5" s="163"/>
      <c r="N5" s="176"/>
    </row>
  </sheetData>
  <mergeCells count="1">
    <mergeCell ref="A1:N1"/>
  </mergeCells>
  <pageMargins left="0.7" right="0.7" top="0.75" bottom="0.75" header="0.3" footer="0.3"/>
  <tableParts count="1">
    <tablePart r:id="rId1"/>
  </tableParts>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B11" sqref="B11"/>
    </sheetView>
  </sheetViews>
  <sheetFormatPr defaultRowHeight="13.2"/>
  <cols>
    <col min="1" max="1" width="18.109375" style="95" bestFit="1" customWidth="1"/>
    <col min="2" max="2" width="16.44140625" style="95" bestFit="1" customWidth="1"/>
    <col min="3" max="3" width="16" style="95" bestFit="1" customWidth="1"/>
    <col min="4" max="4" width="13" style="95" bestFit="1" customWidth="1"/>
    <col min="5" max="5" width="14.5546875" style="95" bestFit="1" customWidth="1"/>
    <col min="6" max="7" width="12.44140625" style="95" customWidth="1"/>
    <col min="8" max="8" width="13.44140625" style="95" bestFit="1" customWidth="1"/>
    <col min="9" max="9" width="14.88671875" style="95" bestFit="1" customWidth="1"/>
    <col min="10" max="12" width="13.44140625" style="95" customWidth="1"/>
    <col min="13" max="13" width="14" style="95" bestFit="1" customWidth="1"/>
    <col min="14" max="14" width="16.44140625" style="95" bestFit="1" customWidth="1"/>
  </cols>
  <sheetData>
    <row r="1" spans="1:14" ht="17.399999999999999">
      <c r="A1" s="749" t="s">
        <v>2484</v>
      </c>
      <c r="B1" s="749"/>
      <c r="C1" s="749"/>
      <c r="D1" s="749"/>
      <c r="E1" s="749"/>
      <c r="F1" s="749"/>
      <c r="G1" s="749"/>
      <c r="H1" s="749"/>
      <c r="I1" s="749"/>
      <c r="J1" s="749"/>
      <c r="K1" s="749"/>
      <c r="L1" s="749"/>
      <c r="M1" s="749"/>
      <c r="N1" s="749"/>
    </row>
    <row r="2" spans="1:14" ht="39.6">
      <c r="A2" s="405" t="s">
        <v>1</v>
      </c>
      <c r="B2" s="2" t="s">
        <v>2</v>
      </c>
      <c r="C2" s="2" t="s">
        <v>3</v>
      </c>
      <c r="D2" s="2" t="s">
        <v>4</v>
      </c>
      <c r="E2" s="2" t="s">
        <v>720</v>
      </c>
      <c r="F2" s="2" t="s">
        <v>5</v>
      </c>
      <c r="G2" s="2" t="s">
        <v>6</v>
      </c>
      <c r="H2" s="2" t="s">
        <v>7</v>
      </c>
      <c r="I2" s="2" t="s">
        <v>8</v>
      </c>
      <c r="J2" s="2" t="s">
        <v>9</v>
      </c>
      <c r="K2" s="2" t="s">
        <v>10</v>
      </c>
      <c r="L2" s="2" t="s">
        <v>11</v>
      </c>
      <c r="M2" s="2" t="s">
        <v>12</v>
      </c>
      <c r="N2" s="404" t="s">
        <v>13</v>
      </c>
    </row>
    <row r="3" spans="1:14">
      <c r="A3" s="402" t="s">
        <v>14</v>
      </c>
      <c r="B3" s="3" t="s">
        <v>15</v>
      </c>
      <c r="C3" s="3"/>
      <c r="D3" s="3" t="s">
        <v>16</v>
      </c>
      <c r="E3" s="3" t="s">
        <v>17</v>
      </c>
      <c r="F3" s="3" t="s">
        <v>18</v>
      </c>
      <c r="G3" s="3" t="s">
        <v>19</v>
      </c>
      <c r="H3" s="3" t="s">
        <v>19</v>
      </c>
      <c r="I3" s="3" t="s">
        <v>20</v>
      </c>
      <c r="J3" s="3"/>
      <c r="K3" s="3" t="s">
        <v>19</v>
      </c>
      <c r="L3" s="3" t="s">
        <v>20</v>
      </c>
      <c r="M3" s="3" t="s">
        <v>20</v>
      </c>
      <c r="N3" s="26" t="s">
        <v>21</v>
      </c>
    </row>
    <row r="4" spans="1:14">
      <c r="A4" s="405">
        <v>1</v>
      </c>
      <c r="B4" s="1">
        <v>2</v>
      </c>
      <c r="C4" s="1">
        <v>3</v>
      </c>
      <c r="D4" s="1">
        <v>4</v>
      </c>
      <c r="E4" s="1">
        <v>5</v>
      </c>
      <c r="F4" s="1">
        <v>6</v>
      </c>
      <c r="G4" s="1">
        <v>7</v>
      </c>
      <c r="H4" s="1">
        <v>8</v>
      </c>
      <c r="I4" s="1">
        <v>9</v>
      </c>
      <c r="J4" s="1">
        <v>10</v>
      </c>
      <c r="K4" s="1">
        <v>11</v>
      </c>
      <c r="L4" s="1">
        <v>12</v>
      </c>
      <c r="M4" s="1">
        <v>13</v>
      </c>
      <c r="N4" s="404">
        <v>14</v>
      </c>
    </row>
    <row r="5" spans="1:14" ht="26.4">
      <c r="A5" s="305" t="s">
        <v>2182</v>
      </c>
      <c r="B5" s="363" t="s">
        <v>2183</v>
      </c>
      <c r="C5" s="363" t="s">
        <v>1293</v>
      </c>
      <c r="D5" s="163">
        <v>10</v>
      </c>
      <c r="E5" s="163">
        <v>1</v>
      </c>
      <c r="F5" s="163">
        <v>5</v>
      </c>
      <c r="G5" s="163">
        <v>15</v>
      </c>
      <c r="H5" s="571" t="s">
        <v>1885</v>
      </c>
      <c r="I5" s="163">
        <v>7</v>
      </c>
      <c r="J5" s="163" t="s">
        <v>1886</v>
      </c>
      <c r="K5" s="163">
        <v>20</v>
      </c>
      <c r="L5" s="163"/>
      <c r="M5" s="163"/>
      <c r="N5" s="176" t="s">
        <v>27</v>
      </c>
    </row>
  </sheetData>
  <mergeCells count="1">
    <mergeCell ref="A1:N1"/>
  </mergeCells>
  <pageMargins left="0.7" right="0.7" top="0.75" bottom="0.75" header="0.3" footer="0.3"/>
  <tableParts count="1">
    <tablePart r:id="rId1"/>
  </tableParts>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
  <sheetViews>
    <sheetView zoomScale="70" zoomScaleNormal="70" workbookViewId="0">
      <selection activeCell="B14" sqref="B14"/>
    </sheetView>
  </sheetViews>
  <sheetFormatPr defaultRowHeight="13.2"/>
  <cols>
    <col min="1" max="1" width="13" style="95" bestFit="1" customWidth="1"/>
    <col min="2" max="3" width="12.44140625" style="95" customWidth="1"/>
    <col min="4" max="4" width="13" style="95" bestFit="1" customWidth="1"/>
    <col min="5" max="5" width="12.44140625" style="95" bestFit="1" customWidth="1"/>
    <col min="6" max="8" width="12.44140625" style="95" customWidth="1"/>
    <col min="9" max="9" width="12.88671875" style="95" bestFit="1" customWidth="1"/>
    <col min="10" max="14" width="13.44140625" style="95" customWidth="1"/>
  </cols>
  <sheetData>
    <row r="1" spans="1:14" ht="17.399999999999999">
      <c r="A1" s="749" t="s">
        <v>1734</v>
      </c>
      <c r="B1" s="749"/>
      <c r="C1" s="749"/>
      <c r="D1" s="749"/>
      <c r="E1" s="749"/>
      <c r="F1" s="749"/>
      <c r="G1" s="749"/>
      <c r="H1" s="749"/>
      <c r="I1" s="749"/>
      <c r="J1" s="749"/>
      <c r="K1" s="749"/>
      <c r="L1" s="749"/>
      <c r="M1" s="749"/>
      <c r="N1" s="749"/>
    </row>
    <row r="2" spans="1:14" ht="39.6">
      <c r="A2" s="405" t="s">
        <v>1</v>
      </c>
      <c r="B2" s="2" t="s">
        <v>2</v>
      </c>
      <c r="C2" s="2" t="s">
        <v>3</v>
      </c>
      <c r="D2" s="2" t="s">
        <v>4</v>
      </c>
      <c r="E2" s="2" t="s">
        <v>720</v>
      </c>
      <c r="F2" s="2" t="s">
        <v>5</v>
      </c>
      <c r="G2" s="2" t="s">
        <v>6</v>
      </c>
      <c r="H2" s="2" t="s">
        <v>7</v>
      </c>
      <c r="I2" s="2" t="s">
        <v>8</v>
      </c>
      <c r="J2" s="2" t="s">
        <v>9</v>
      </c>
      <c r="K2" s="2" t="s">
        <v>10</v>
      </c>
      <c r="L2" s="2" t="s">
        <v>11</v>
      </c>
      <c r="M2" s="2" t="s">
        <v>12</v>
      </c>
      <c r="N2" s="404" t="s">
        <v>13</v>
      </c>
    </row>
    <row r="3" spans="1:14" ht="26.4">
      <c r="A3" s="402" t="s">
        <v>14</v>
      </c>
      <c r="B3" s="3" t="s">
        <v>15</v>
      </c>
      <c r="C3" s="3"/>
      <c r="D3" s="3" t="s">
        <v>16</v>
      </c>
      <c r="E3" s="3" t="s">
        <v>17</v>
      </c>
      <c r="F3" s="3" t="s">
        <v>18</v>
      </c>
      <c r="G3" s="3" t="s">
        <v>19</v>
      </c>
      <c r="H3" s="3" t="s">
        <v>19</v>
      </c>
      <c r="I3" s="3" t="s">
        <v>20</v>
      </c>
      <c r="J3" s="3"/>
      <c r="K3" s="3" t="s">
        <v>19</v>
      </c>
      <c r="L3" s="3" t="s">
        <v>20</v>
      </c>
      <c r="M3" s="3" t="s">
        <v>20</v>
      </c>
      <c r="N3" s="26" t="s">
        <v>21</v>
      </c>
    </row>
    <row r="4" spans="1:14">
      <c r="A4" s="405">
        <v>1</v>
      </c>
      <c r="B4" s="1">
        <v>2</v>
      </c>
      <c r="C4" s="1">
        <v>3</v>
      </c>
      <c r="D4" s="1">
        <v>4</v>
      </c>
      <c r="E4" s="1">
        <v>5</v>
      </c>
      <c r="F4" s="1">
        <v>6</v>
      </c>
      <c r="G4" s="1">
        <v>7</v>
      </c>
      <c r="H4" s="1">
        <v>8</v>
      </c>
      <c r="I4" s="1">
        <v>9</v>
      </c>
      <c r="J4" s="1">
        <v>10</v>
      </c>
      <c r="K4" s="1">
        <v>11</v>
      </c>
      <c r="L4" s="1">
        <v>12</v>
      </c>
      <c r="M4" s="1">
        <v>13</v>
      </c>
      <c r="N4" s="404">
        <v>14</v>
      </c>
    </row>
    <row r="5" spans="1:14" ht="39.6">
      <c r="A5" s="423" t="s">
        <v>2176</v>
      </c>
      <c r="B5" s="12" t="s">
        <v>2184</v>
      </c>
      <c r="C5" s="12" t="s">
        <v>948</v>
      </c>
      <c r="D5" s="58" t="s">
        <v>2178</v>
      </c>
      <c r="E5" s="58">
        <v>1</v>
      </c>
      <c r="F5" s="58" t="s">
        <v>40</v>
      </c>
      <c r="G5" s="58">
        <v>15</v>
      </c>
      <c r="H5" s="77" t="s">
        <v>2179</v>
      </c>
      <c r="I5" s="58">
        <v>1</v>
      </c>
      <c r="J5" s="58" t="s">
        <v>2180</v>
      </c>
      <c r="K5" s="58">
        <v>17</v>
      </c>
      <c r="L5" s="58"/>
      <c r="M5" s="58"/>
      <c r="N5" s="569" t="s">
        <v>943</v>
      </c>
    </row>
    <row r="6" spans="1:14">
      <c r="A6" s="423"/>
      <c r="B6" s="12"/>
      <c r="C6" s="12"/>
      <c r="D6" s="58"/>
      <c r="E6" s="58"/>
      <c r="F6" s="58"/>
      <c r="G6" s="58"/>
      <c r="H6" s="77"/>
      <c r="I6" s="58"/>
      <c r="J6" s="58"/>
      <c r="K6" s="58"/>
      <c r="L6" s="58"/>
      <c r="M6" s="58"/>
      <c r="N6" s="75"/>
    </row>
    <row r="7" spans="1:14">
      <c r="A7" s="305"/>
      <c r="B7" s="363"/>
      <c r="C7" s="363"/>
      <c r="D7" s="163"/>
      <c r="E7" s="163"/>
      <c r="F7" s="163"/>
      <c r="G7" s="163"/>
      <c r="H7" s="478"/>
      <c r="I7" s="163"/>
      <c r="J7" s="163"/>
      <c r="K7" s="163"/>
      <c r="L7" s="163"/>
      <c r="M7" s="163"/>
      <c r="N7" s="176"/>
    </row>
  </sheetData>
  <mergeCells count="1">
    <mergeCell ref="A1:N1"/>
  </mergeCells>
  <pageMargins left="0.7" right="0.7" top="0.75" bottom="0.75" header="0.3" footer="0.3"/>
  <tableParts count="1">
    <tablePart r:id="rId1"/>
  </tableParts>
</worksheet>
</file>

<file path=xl/worksheets/sheet1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
  <sheetViews>
    <sheetView zoomScale="70" zoomScaleNormal="70" workbookViewId="0">
      <selection activeCell="A3" sqref="A3:XFD3"/>
    </sheetView>
  </sheetViews>
  <sheetFormatPr defaultRowHeight="13.2"/>
  <cols>
    <col min="1" max="1" width="13" style="95" bestFit="1" customWidth="1"/>
    <col min="2" max="3" width="12.44140625" style="95" customWidth="1"/>
    <col min="4" max="4" width="13" style="95" bestFit="1" customWidth="1"/>
    <col min="5" max="5" width="12.44140625" style="95" bestFit="1" customWidth="1"/>
    <col min="6" max="8" width="12.44140625" style="95" customWidth="1"/>
    <col min="9" max="9" width="12.88671875" style="95" bestFit="1" customWidth="1"/>
    <col min="10" max="14" width="13.44140625" style="95" customWidth="1"/>
  </cols>
  <sheetData>
    <row r="1" spans="1:14" ht="17.399999999999999">
      <c r="A1" s="749" t="s">
        <v>1734</v>
      </c>
      <c r="B1" s="749"/>
      <c r="C1" s="749"/>
      <c r="D1" s="749"/>
      <c r="E1" s="749"/>
      <c r="F1" s="749"/>
      <c r="G1" s="749"/>
      <c r="H1" s="749"/>
      <c r="I1" s="749"/>
      <c r="J1" s="749"/>
      <c r="K1" s="749"/>
      <c r="L1" s="749"/>
      <c r="M1" s="749"/>
      <c r="N1" s="749"/>
    </row>
    <row r="2" spans="1:14" ht="39.6">
      <c r="A2" s="405" t="s">
        <v>1</v>
      </c>
      <c r="B2" s="2" t="s">
        <v>2</v>
      </c>
      <c r="C2" s="2" t="s">
        <v>3</v>
      </c>
      <c r="D2" s="2" t="s">
        <v>4</v>
      </c>
      <c r="E2" s="2" t="s">
        <v>720</v>
      </c>
      <c r="F2" s="2" t="s">
        <v>5</v>
      </c>
      <c r="G2" s="2" t="s">
        <v>6</v>
      </c>
      <c r="H2" s="2" t="s">
        <v>7</v>
      </c>
      <c r="I2" s="2" t="s">
        <v>8</v>
      </c>
      <c r="J2" s="2" t="s">
        <v>9</v>
      </c>
      <c r="K2" s="2" t="s">
        <v>10</v>
      </c>
      <c r="L2" s="2" t="s">
        <v>11</v>
      </c>
      <c r="M2" s="2" t="s">
        <v>12</v>
      </c>
      <c r="N2" s="404" t="s">
        <v>13</v>
      </c>
    </row>
    <row r="3" spans="1:14" ht="26.4">
      <c r="A3" s="402" t="s">
        <v>14</v>
      </c>
      <c r="B3" s="3" t="s">
        <v>15</v>
      </c>
      <c r="C3" s="3"/>
      <c r="D3" s="3" t="s">
        <v>16</v>
      </c>
      <c r="E3" s="3" t="s">
        <v>17</v>
      </c>
      <c r="F3" s="3" t="s">
        <v>18</v>
      </c>
      <c r="G3" s="3" t="s">
        <v>19</v>
      </c>
      <c r="H3" s="3" t="s">
        <v>19</v>
      </c>
      <c r="I3" s="3" t="s">
        <v>20</v>
      </c>
      <c r="J3" s="3"/>
      <c r="K3" s="3" t="s">
        <v>19</v>
      </c>
      <c r="L3" s="3" t="s">
        <v>20</v>
      </c>
      <c r="M3" s="3" t="s">
        <v>20</v>
      </c>
      <c r="N3" s="26" t="s">
        <v>21</v>
      </c>
    </row>
    <row r="4" spans="1:14">
      <c r="A4" s="405">
        <v>1</v>
      </c>
      <c r="B4" s="1">
        <v>2</v>
      </c>
      <c r="C4" s="1">
        <v>3</v>
      </c>
      <c r="D4" s="1">
        <v>4</v>
      </c>
      <c r="E4" s="1">
        <v>5</v>
      </c>
      <c r="F4" s="1">
        <v>6</v>
      </c>
      <c r="G4" s="1">
        <v>7</v>
      </c>
      <c r="H4" s="1">
        <v>8</v>
      </c>
      <c r="I4" s="1">
        <v>9</v>
      </c>
      <c r="J4" s="1">
        <v>10</v>
      </c>
      <c r="K4" s="1">
        <v>11</v>
      </c>
      <c r="L4" s="1">
        <v>12</v>
      </c>
      <c r="M4" s="1">
        <v>13</v>
      </c>
      <c r="N4" s="404">
        <v>14</v>
      </c>
    </row>
    <row r="5" spans="1:14" ht="39.6">
      <c r="A5" s="423" t="s">
        <v>2176</v>
      </c>
      <c r="B5" s="12" t="s">
        <v>2184</v>
      </c>
      <c r="C5" s="12" t="s">
        <v>948</v>
      </c>
      <c r="D5" s="58" t="s">
        <v>2178</v>
      </c>
      <c r="E5" s="58">
        <v>1</v>
      </c>
      <c r="F5" s="58" t="s">
        <v>40</v>
      </c>
      <c r="G5" s="58">
        <v>15</v>
      </c>
      <c r="H5" s="77" t="s">
        <v>2179</v>
      </c>
      <c r="I5" s="58">
        <v>1</v>
      </c>
      <c r="J5" s="58" t="s">
        <v>2180</v>
      </c>
      <c r="K5" s="58">
        <v>20</v>
      </c>
      <c r="L5" s="58"/>
      <c r="M5" s="58"/>
      <c r="N5" s="569" t="s">
        <v>943</v>
      </c>
    </row>
    <row r="6" spans="1:14">
      <c r="A6" s="423"/>
      <c r="B6" s="12"/>
      <c r="C6" s="12"/>
      <c r="D6" s="58"/>
      <c r="E6" s="58"/>
      <c r="F6" s="58"/>
      <c r="G6" s="58"/>
      <c r="H6" s="77"/>
      <c r="I6" s="58"/>
      <c r="J6" s="58"/>
      <c r="K6" s="58"/>
      <c r="L6" s="58"/>
      <c r="M6" s="58"/>
      <c r="N6" s="75"/>
    </row>
    <row r="7" spans="1:14">
      <c r="A7" s="305"/>
      <c r="B7" s="363"/>
      <c r="C7" s="363"/>
      <c r="D7" s="163"/>
      <c r="E7" s="163"/>
      <c r="F7" s="163"/>
      <c r="G7" s="163"/>
      <c r="H7" s="478"/>
      <c r="I7" s="163"/>
      <c r="J7" s="163"/>
      <c r="K7" s="163"/>
      <c r="L7" s="163"/>
      <c r="M7" s="163"/>
      <c r="N7" s="176"/>
    </row>
  </sheetData>
  <mergeCells count="1">
    <mergeCell ref="A1:N1"/>
  </mergeCells>
  <pageMargins left="0.7" right="0.7" top="0.75" bottom="0.75" header="0.3" footer="0.3"/>
  <tableParts count="1">
    <tablePart r:id="rId1"/>
  </tableParts>
</worksheet>
</file>

<file path=xl/worksheets/sheet1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C12" sqref="C12"/>
    </sheetView>
  </sheetViews>
  <sheetFormatPr defaultRowHeight="13.2"/>
  <cols>
    <col min="1" max="1" width="13" style="95" bestFit="1" customWidth="1"/>
    <col min="2" max="3" width="12.44140625" style="95" customWidth="1"/>
    <col min="4" max="4" width="13" style="95" bestFit="1" customWidth="1"/>
    <col min="5" max="5" width="12.44140625" style="95" bestFit="1" customWidth="1"/>
    <col min="6" max="8" width="12.44140625" style="95" customWidth="1"/>
    <col min="9" max="9" width="12.88671875" style="95" bestFit="1" customWidth="1"/>
    <col min="10" max="14" width="13.44140625" style="95" customWidth="1"/>
  </cols>
  <sheetData>
    <row r="1" spans="1:14" ht="17.399999999999999">
      <c r="A1" s="749" t="s">
        <v>2181</v>
      </c>
      <c r="B1" s="749"/>
      <c r="C1" s="749"/>
      <c r="D1" s="749"/>
      <c r="E1" s="749"/>
      <c r="F1" s="749"/>
      <c r="G1" s="749"/>
      <c r="H1" s="749"/>
      <c r="I1" s="749"/>
      <c r="J1" s="749"/>
      <c r="K1" s="749"/>
      <c r="L1" s="749"/>
      <c r="M1" s="749"/>
      <c r="N1" s="749"/>
    </row>
    <row r="2" spans="1:14" ht="39.6">
      <c r="A2" s="405" t="s">
        <v>1</v>
      </c>
      <c r="B2" s="2" t="s">
        <v>2</v>
      </c>
      <c r="C2" s="2" t="s">
        <v>3</v>
      </c>
      <c r="D2" s="2" t="s">
        <v>4</v>
      </c>
      <c r="E2" s="2" t="s">
        <v>720</v>
      </c>
      <c r="F2" s="2" t="s">
        <v>5</v>
      </c>
      <c r="G2" s="2" t="s">
        <v>6</v>
      </c>
      <c r="H2" s="2" t="s">
        <v>7</v>
      </c>
      <c r="I2" s="2" t="s">
        <v>8</v>
      </c>
      <c r="J2" s="2" t="s">
        <v>9</v>
      </c>
      <c r="K2" s="2" t="s">
        <v>10</v>
      </c>
      <c r="L2" s="2" t="s">
        <v>11</v>
      </c>
      <c r="M2" s="2" t="s">
        <v>12</v>
      </c>
      <c r="N2" s="404" t="s">
        <v>13</v>
      </c>
    </row>
    <row r="3" spans="1:14" ht="26.4">
      <c r="A3" s="402" t="s">
        <v>14</v>
      </c>
      <c r="B3" s="3" t="s">
        <v>15</v>
      </c>
      <c r="C3" s="3"/>
      <c r="D3" s="3" t="s">
        <v>16</v>
      </c>
      <c r="E3" s="3" t="s">
        <v>17</v>
      </c>
      <c r="F3" s="3" t="s">
        <v>18</v>
      </c>
      <c r="G3" s="3" t="s">
        <v>19</v>
      </c>
      <c r="H3" s="3" t="s">
        <v>19</v>
      </c>
      <c r="I3" s="3" t="s">
        <v>20</v>
      </c>
      <c r="J3" s="3"/>
      <c r="K3" s="3" t="s">
        <v>19</v>
      </c>
      <c r="L3" s="3" t="s">
        <v>20</v>
      </c>
      <c r="M3" s="3" t="s">
        <v>20</v>
      </c>
      <c r="N3" s="26" t="s">
        <v>21</v>
      </c>
    </row>
    <row r="4" spans="1:14">
      <c r="A4" s="405">
        <v>1</v>
      </c>
      <c r="B4" s="1">
        <v>2</v>
      </c>
      <c r="C4" s="1">
        <v>3</v>
      </c>
      <c r="D4" s="1">
        <v>4</v>
      </c>
      <c r="E4" s="1">
        <v>5</v>
      </c>
      <c r="F4" s="1">
        <v>6</v>
      </c>
      <c r="G4" s="1">
        <v>7</v>
      </c>
      <c r="H4" s="1">
        <v>8</v>
      </c>
      <c r="I4" s="1">
        <v>9</v>
      </c>
      <c r="J4" s="1">
        <v>10</v>
      </c>
      <c r="K4" s="1">
        <v>11</v>
      </c>
      <c r="L4" s="1">
        <v>12</v>
      </c>
      <c r="M4" s="1">
        <v>13</v>
      </c>
      <c r="N4" s="404">
        <v>14</v>
      </c>
    </row>
    <row r="5" spans="1:14" ht="39.6">
      <c r="A5" s="305" t="s">
        <v>2182</v>
      </c>
      <c r="B5" s="363" t="s">
        <v>2183</v>
      </c>
      <c r="C5" s="363" t="s">
        <v>1293</v>
      </c>
      <c r="D5" s="163">
        <v>10</v>
      </c>
      <c r="E5" s="163">
        <v>1</v>
      </c>
      <c r="F5" s="163">
        <v>85</v>
      </c>
      <c r="G5" s="163">
        <v>9</v>
      </c>
      <c r="H5" s="571" t="s">
        <v>1885</v>
      </c>
      <c r="I5" s="163">
        <v>7</v>
      </c>
      <c r="J5" s="163" t="s">
        <v>1886</v>
      </c>
      <c r="K5" s="163">
        <v>20</v>
      </c>
      <c r="L5" s="163"/>
      <c r="M5" s="163"/>
      <c r="N5" s="176" t="s">
        <v>27</v>
      </c>
    </row>
  </sheetData>
  <mergeCells count="1">
    <mergeCell ref="A1:N1"/>
  </mergeCells>
  <pageMargins left="0.7" right="0.7" top="0.75" bottom="0.75" header="0.3" footer="0.3"/>
  <tableParts count="1">
    <tablePart r:id="rId1"/>
  </tableParts>
</worksheet>
</file>

<file path=xl/worksheets/sheet1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RowHeight="13.2"/>
  <cols>
    <col min="1" max="1" width="13" style="95" bestFit="1" customWidth="1"/>
    <col min="2" max="3" width="12.44140625" style="95" customWidth="1"/>
    <col min="4" max="4" width="13" style="95" bestFit="1" customWidth="1"/>
    <col min="5" max="5" width="12.44140625" style="95" bestFit="1" customWidth="1"/>
    <col min="6" max="8" width="12.44140625" style="95" customWidth="1"/>
    <col min="9" max="9" width="12.88671875" style="95" bestFit="1" customWidth="1"/>
    <col min="10" max="14" width="13.44140625" style="95" customWidth="1"/>
  </cols>
  <sheetData>
    <row r="1" spans="1:14" ht="17.399999999999999">
      <c r="A1" s="749" t="s">
        <v>2485</v>
      </c>
      <c r="B1" s="749"/>
      <c r="C1" s="749"/>
      <c r="D1" s="749"/>
      <c r="E1" s="749"/>
      <c r="F1" s="749"/>
      <c r="G1" s="749"/>
      <c r="H1" s="749"/>
      <c r="I1" s="749"/>
      <c r="J1" s="749"/>
      <c r="K1" s="749"/>
      <c r="L1" s="749"/>
      <c r="M1" s="749"/>
      <c r="N1" s="749"/>
    </row>
    <row r="2" spans="1:14" ht="39.6">
      <c r="A2" s="405" t="s">
        <v>1</v>
      </c>
      <c r="B2" s="2" t="s">
        <v>2</v>
      </c>
      <c r="C2" s="2" t="s">
        <v>3</v>
      </c>
      <c r="D2" s="2" t="s">
        <v>4</v>
      </c>
      <c r="E2" s="2" t="s">
        <v>720</v>
      </c>
      <c r="F2" s="2" t="s">
        <v>5</v>
      </c>
      <c r="G2" s="2" t="s">
        <v>6</v>
      </c>
      <c r="H2" s="2" t="s">
        <v>7</v>
      </c>
      <c r="I2" s="2" t="s">
        <v>8</v>
      </c>
      <c r="J2" s="2" t="s">
        <v>9</v>
      </c>
      <c r="K2" s="2" t="s">
        <v>10</v>
      </c>
      <c r="L2" s="2" t="s">
        <v>11</v>
      </c>
      <c r="M2" s="2" t="s">
        <v>12</v>
      </c>
      <c r="N2" s="404" t="s">
        <v>13</v>
      </c>
    </row>
    <row r="3" spans="1:14" ht="26.4">
      <c r="A3" s="402" t="s">
        <v>14</v>
      </c>
      <c r="B3" s="3" t="s">
        <v>15</v>
      </c>
      <c r="C3" s="3"/>
      <c r="D3" s="3" t="s">
        <v>16</v>
      </c>
      <c r="E3" s="3" t="s">
        <v>17</v>
      </c>
      <c r="F3" s="3" t="s">
        <v>18</v>
      </c>
      <c r="G3" s="3" t="s">
        <v>19</v>
      </c>
      <c r="H3" s="3" t="s">
        <v>19</v>
      </c>
      <c r="I3" s="3" t="s">
        <v>20</v>
      </c>
      <c r="J3" s="3"/>
      <c r="K3" s="3" t="s">
        <v>19</v>
      </c>
      <c r="L3" s="3" t="s">
        <v>20</v>
      </c>
      <c r="M3" s="3" t="s">
        <v>20</v>
      </c>
      <c r="N3" s="26" t="s">
        <v>21</v>
      </c>
    </row>
    <row r="4" spans="1:14">
      <c r="A4" s="405">
        <v>1</v>
      </c>
      <c r="B4" s="1">
        <v>2</v>
      </c>
      <c r="C4" s="1">
        <v>3</v>
      </c>
      <c r="D4" s="1">
        <v>4</v>
      </c>
      <c r="E4" s="1">
        <v>5</v>
      </c>
      <c r="F4" s="1">
        <v>6</v>
      </c>
      <c r="G4" s="1">
        <v>7</v>
      </c>
      <c r="H4" s="1">
        <v>8</v>
      </c>
      <c r="I4" s="1">
        <v>9</v>
      </c>
      <c r="J4" s="1">
        <v>10</v>
      </c>
      <c r="K4" s="1">
        <v>11</v>
      </c>
      <c r="L4" s="1">
        <v>12</v>
      </c>
      <c r="M4" s="1">
        <v>13</v>
      </c>
      <c r="N4" s="404">
        <v>14</v>
      </c>
    </row>
    <row r="5" spans="1:14" ht="13.8">
      <c r="A5" s="305"/>
      <c r="B5" s="363"/>
      <c r="C5" s="363"/>
      <c r="D5" s="163"/>
      <c r="E5" s="163"/>
      <c r="F5" s="163"/>
      <c r="G5" s="163"/>
      <c r="H5" s="571"/>
      <c r="I5" s="163"/>
      <c r="J5" s="163"/>
      <c r="K5" s="163"/>
      <c r="L5" s="163"/>
      <c r="M5" s="163"/>
      <c r="N5" s="176"/>
    </row>
  </sheetData>
  <mergeCells count="1">
    <mergeCell ref="A1:N1"/>
  </mergeCells>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16"/>
  <sheetViews>
    <sheetView zoomScale="70" zoomScaleNormal="70" workbookViewId="0">
      <pane xSplit="1" ySplit="3" topLeftCell="B4" activePane="bottomRight" state="frozen"/>
      <selection activeCell="A15" sqref="A15"/>
      <selection pane="topRight" activeCell="A15" sqref="A15"/>
      <selection pane="bottomLeft" activeCell="A15" sqref="A15"/>
      <selection pane="bottomRight" activeCell="H12" sqref="H12"/>
    </sheetView>
  </sheetViews>
  <sheetFormatPr defaultColWidth="9.109375" defaultRowHeight="13.2"/>
  <cols>
    <col min="1" max="1" width="33.6640625" style="298" customWidth="1"/>
    <col min="2" max="2" width="26.33203125" style="298" customWidth="1"/>
    <col min="3" max="3" width="14.44140625" style="298" customWidth="1"/>
    <col min="4" max="4" width="14.109375" style="298" customWidth="1"/>
    <col min="5" max="5" width="14.6640625" style="298" customWidth="1"/>
    <col min="6" max="7" width="12.44140625" style="298" customWidth="1"/>
    <col min="8" max="8" width="22.33203125" style="298" customWidth="1"/>
    <col min="9" max="9" width="12.6640625" style="298" customWidth="1"/>
    <col min="10" max="10" width="14.6640625" style="298" customWidth="1"/>
    <col min="11" max="11" width="13.44140625" style="298" customWidth="1"/>
    <col min="12" max="12" width="13.6640625" style="298" customWidth="1"/>
    <col min="13" max="13" width="13.44140625" style="298" customWidth="1"/>
    <col min="14" max="14" width="38" style="298" customWidth="1"/>
    <col min="15" max="15" width="12.88671875" style="29" customWidth="1"/>
    <col min="16" max="16384" width="9.109375" style="29"/>
  </cols>
  <sheetData>
    <row r="1" spans="1:46" ht="21" customHeight="1">
      <c r="A1" s="750" t="s">
        <v>880</v>
      </c>
      <c r="B1" s="751"/>
      <c r="C1" s="751"/>
      <c r="D1" s="751"/>
      <c r="E1" s="751"/>
      <c r="F1" s="751"/>
      <c r="G1" s="751"/>
      <c r="H1" s="751"/>
      <c r="I1" s="751"/>
      <c r="J1" s="751"/>
      <c r="K1" s="751"/>
      <c r="L1" s="751"/>
      <c r="M1" s="751"/>
      <c r="N1" s="752"/>
    </row>
    <row r="2" spans="1:46" ht="39.6">
      <c r="A2" s="267" t="s">
        <v>1</v>
      </c>
      <c r="B2" s="1" t="s">
        <v>2</v>
      </c>
      <c r="C2" s="1" t="s">
        <v>3</v>
      </c>
      <c r="D2" s="1" t="s">
        <v>4</v>
      </c>
      <c r="E2" s="1" t="s">
        <v>720</v>
      </c>
      <c r="F2" s="1" t="s">
        <v>5</v>
      </c>
      <c r="G2" s="1" t="s">
        <v>6</v>
      </c>
      <c r="H2" s="1" t="s">
        <v>7</v>
      </c>
      <c r="I2" s="1" t="s">
        <v>8</v>
      </c>
      <c r="J2" s="1" t="s">
        <v>9</v>
      </c>
      <c r="K2" s="1" t="s">
        <v>10</v>
      </c>
      <c r="L2" s="1" t="s">
        <v>11</v>
      </c>
      <c r="M2" s="1" t="s">
        <v>881</v>
      </c>
      <c r="N2" s="266" t="s">
        <v>13</v>
      </c>
    </row>
    <row r="3" spans="1:46">
      <c r="A3" s="282" t="s">
        <v>14</v>
      </c>
      <c r="B3" s="4" t="s">
        <v>15</v>
      </c>
      <c r="C3" s="4"/>
      <c r="D3" s="4" t="s">
        <v>16</v>
      </c>
      <c r="E3" s="4" t="s">
        <v>17</v>
      </c>
      <c r="F3" s="4" t="s">
        <v>18</v>
      </c>
      <c r="G3" s="4" t="s">
        <v>19</v>
      </c>
      <c r="H3" s="4" t="s">
        <v>19</v>
      </c>
      <c r="I3" s="4" t="s">
        <v>20</v>
      </c>
      <c r="J3" s="4"/>
      <c r="K3" s="4" t="s">
        <v>19</v>
      </c>
      <c r="L3" s="4" t="s">
        <v>20</v>
      </c>
      <c r="M3" s="4" t="s">
        <v>20</v>
      </c>
      <c r="N3" s="8" t="s">
        <v>21</v>
      </c>
    </row>
    <row r="4" spans="1:46" s="45" customFormat="1">
      <c r="A4" s="267">
        <v>1</v>
      </c>
      <c r="B4" s="1">
        <v>2</v>
      </c>
      <c r="C4" s="1">
        <v>3</v>
      </c>
      <c r="D4" s="1">
        <v>4</v>
      </c>
      <c r="E4" s="1">
        <v>5</v>
      </c>
      <c r="F4" s="1">
        <v>6</v>
      </c>
      <c r="G4" s="1">
        <v>7</v>
      </c>
      <c r="H4" s="1">
        <v>8</v>
      </c>
      <c r="I4" s="1">
        <v>9</v>
      </c>
      <c r="J4" s="1">
        <v>10</v>
      </c>
      <c r="K4" s="1">
        <v>11</v>
      </c>
      <c r="L4" s="1">
        <v>12</v>
      </c>
      <c r="M4" s="1">
        <v>13</v>
      </c>
      <c r="N4" s="266">
        <v>14</v>
      </c>
      <c r="O4" s="328"/>
      <c r="P4" s="329"/>
      <c r="Q4" s="330"/>
      <c r="R4" s="341"/>
      <c r="S4" s="329"/>
      <c r="T4" s="330"/>
      <c r="U4" s="341"/>
      <c r="V4" s="329"/>
      <c r="W4" s="330"/>
      <c r="X4" s="332"/>
      <c r="Y4" s="330"/>
      <c r="Z4" s="332"/>
      <c r="AA4" s="342"/>
      <c r="AB4" s="330"/>
      <c r="AC4" s="332"/>
      <c r="AD4" s="340"/>
      <c r="AE4" s="332"/>
      <c r="AF4" s="329"/>
      <c r="AG4" s="330"/>
      <c r="AH4" s="332"/>
      <c r="AI4" s="331"/>
      <c r="AJ4" s="343"/>
      <c r="AK4" s="331"/>
      <c r="AL4" s="343"/>
      <c r="AM4" s="345"/>
      <c r="AN4" s="345"/>
      <c r="AO4" s="347"/>
      <c r="AP4" s="344"/>
      <c r="AR4" s="348"/>
      <c r="AT4" s="348"/>
    </row>
    <row r="5" spans="1:46" s="45" customFormat="1" ht="34.5" customHeight="1">
      <c r="A5" s="312" t="s">
        <v>851</v>
      </c>
      <c r="B5" s="14" t="s">
        <v>2131</v>
      </c>
      <c r="C5" s="9" t="s">
        <v>24</v>
      </c>
      <c r="D5" s="37">
        <v>1</v>
      </c>
      <c r="E5" s="35">
        <v>1</v>
      </c>
      <c r="F5" s="35">
        <v>280</v>
      </c>
      <c r="G5" s="35">
        <v>42</v>
      </c>
      <c r="H5" s="35" t="s">
        <v>852</v>
      </c>
      <c r="I5" s="35">
        <v>40.4</v>
      </c>
      <c r="J5" s="35" t="s">
        <v>853</v>
      </c>
      <c r="K5" s="35">
        <v>47.5</v>
      </c>
      <c r="L5" s="35">
        <v>2.71</v>
      </c>
      <c r="M5" s="35">
        <v>27.29</v>
      </c>
      <c r="N5" s="315" t="s">
        <v>58</v>
      </c>
      <c r="O5" s="321"/>
      <c r="P5" s="332"/>
      <c r="Q5" s="332"/>
      <c r="R5" s="332"/>
      <c r="S5" s="332"/>
      <c r="T5" s="333"/>
      <c r="U5" s="332"/>
      <c r="V5" s="332"/>
      <c r="W5" s="333"/>
      <c r="X5" s="332"/>
      <c r="Y5" s="333"/>
      <c r="Z5" s="332"/>
      <c r="AA5" s="342"/>
      <c r="AB5" s="333"/>
      <c r="AC5" s="332"/>
      <c r="AD5" s="340"/>
      <c r="AE5" s="332"/>
      <c r="AF5" s="332"/>
      <c r="AG5" s="333"/>
      <c r="AH5" s="332"/>
      <c r="AI5" s="334"/>
      <c r="AJ5" s="343"/>
      <c r="AK5" s="334"/>
      <c r="AL5" s="343"/>
      <c r="AM5" s="343"/>
      <c r="AN5" s="343"/>
      <c r="AO5" s="335"/>
      <c r="AP5" s="343"/>
      <c r="AQ5" s="353"/>
      <c r="AR5" s="343"/>
      <c r="AS5" s="334"/>
      <c r="AT5" s="343"/>
    </row>
    <row r="6" spans="1:46" s="45" customFormat="1" ht="32.25" customHeight="1">
      <c r="A6" s="312" t="s">
        <v>851</v>
      </c>
      <c r="B6" s="14" t="s">
        <v>2132</v>
      </c>
      <c r="C6" s="9" t="s">
        <v>24</v>
      </c>
      <c r="D6" s="37">
        <v>1</v>
      </c>
      <c r="E6" s="35">
        <v>1</v>
      </c>
      <c r="F6" s="35">
        <v>280</v>
      </c>
      <c r="G6" s="35">
        <v>35</v>
      </c>
      <c r="H6" s="35" t="s">
        <v>852</v>
      </c>
      <c r="I6" s="35">
        <v>40.4</v>
      </c>
      <c r="J6" s="35" t="s">
        <v>853</v>
      </c>
      <c r="K6" s="35">
        <v>40.5</v>
      </c>
      <c r="L6" s="35">
        <v>1.99</v>
      </c>
      <c r="M6" s="35">
        <v>28.01</v>
      </c>
      <c r="N6" s="315" t="s">
        <v>1692</v>
      </c>
      <c r="O6" s="319"/>
      <c r="P6" s="327"/>
      <c r="Q6" s="327"/>
      <c r="R6" s="327"/>
      <c r="S6" s="327"/>
      <c r="T6" s="46"/>
      <c r="U6" s="46"/>
      <c r="V6" s="46"/>
      <c r="W6" s="46"/>
      <c r="X6" s="46"/>
      <c r="Y6" s="46"/>
      <c r="Z6" s="46"/>
      <c r="AA6" s="46"/>
      <c r="AB6" s="46"/>
      <c r="AC6" s="350"/>
      <c r="AD6" s="349"/>
      <c r="AE6" s="349"/>
      <c r="AF6" s="349"/>
      <c r="AG6" s="349"/>
      <c r="AH6" s="43"/>
      <c r="AI6" s="348"/>
      <c r="AJ6" s="346"/>
      <c r="AL6" s="344"/>
      <c r="AM6" s="344"/>
      <c r="AN6" s="344"/>
      <c r="AO6" s="351"/>
      <c r="AP6" s="344"/>
      <c r="AR6" s="344"/>
      <c r="AT6" s="344"/>
    </row>
    <row r="7" spans="1:46" s="45" customFormat="1" ht="36.75" customHeight="1">
      <c r="A7" s="312" t="s">
        <v>851</v>
      </c>
      <c r="B7" s="14" t="s">
        <v>2133</v>
      </c>
      <c r="C7" s="9" t="s">
        <v>24</v>
      </c>
      <c r="D7" s="37">
        <v>1</v>
      </c>
      <c r="E7" s="35">
        <v>1</v>
      </c>
      <c r="F7" s="35">
        <v>90</v>
      </c>
      <c r="G7" s="35">
        <v>42</v>
      </c>
      <c r="H7" s="35" t="s">
        <v>852</v>
      </c>
      <c r="I7" s="35">
        <v>40.4</v>
      </c>
      <c r="J7" s="35" t="s">
        <v>853</v>
      </c>
      <c r="K7" s="35">
        <v>47.5</v>
      </c>
      <c r="L7" s="35">
        <v>2.71</v>
      </c>
      <c r="M7" s="35">
        <v>27.29</v>
      </c>
      <c r="N7" s="315" t="s">
        <v>1692</v>
      </c>
      <c r="O7" s="321"/>
      <c r="P7" s="332"/>
      <c r="Q7" s="332"/>
      <c r="R7" s="332"/>
      <c r="S7" s="332"/>
      <c r="T7" s="333"/>
      <c r="U7" s="340"/>
      <c r="V7" s="332"/>
      <c r="W7" s="332"/>
      <c r="X7" s="333"/>
      <c r="Y7" s="332"/>
      <c r="Z7" s="332"/>
      <c r="AA7" s="332"/>
      <c r="AB7" s="332"/>
      <c r="AC7" s="340"/>
      <c r="AD7" s="332"/>
      <c r="AE7" s="332"/>
      <c r="AF7" s="332"/>
      <c r="AG7" s="332"/>
      <c r="AH7" s="333"/>
      <c r="AI7" s="343"/>
      <c r="AJ7" s="335"/>
      <c r="AK7" s="334"/>
      <c r="AL7" s="343"/>
      <c r="AM7" s="343"/>
      <c r="AN7" s="343"/>
      <c r="AO7" s="335"/>
      <c r="AP7" s="343"/>
      <c r="AQ7" s="353"/>
      <c r="AR7" s="343"/>
      <c r="AS7" s="334"/>
      <c r="AT7" s="343"/>
    </row>
    <row r="8" spans="1:46" s="45" customFormat="1" ht="31.5" customHeight="1">
      <c r="A8" s="312" t="s">
        <v>851</v>
      </c>
      <c r="B8" s="14" t="s">
        <v>2132</v>
      </c>
      <c r="C8" s="9" t="s">
        <v>24</v>
      </c>
      <c r="D8" s="37">
        <v>1</v>
      </c>
      <c r="E8" s="35">
        <v>1</v>
      </c>
      <c r="F8" s="35">
        <v>90</v>
      </c>
      <c r="G8" s="35">
        <v>35</v>
      </c>
      <c r="H8" s="35" t="s">
        <v>852</v>
      </c>
      <c r="I8" s="35">
        <v>40.4</v>
      </c>
      <c r="J8" s="35" t="s">
        <v>853</v>
      </c>
      <c r="K8" s="35">
        <v>40.5</v>
      </c>
      <c r="L8" s="35">
        <v>1.99</v>
      </c>
      <c r="M8" s="35">
        <v>28.01</v>
      </c>
      <c r="N8" s="315" t="s">
        <v>1692</v>
      </c>
      <c r="O8" s="323"/>
      <c r="P8" s="327"/>
      <c r="Q8" s="327"/>
      <c r="R8" s="327"/>
      <c r="S8" s="46"/>
      <c r="T8" s="46"/>
      <c r="U8" s="46"/>
      <c r="V8" s="46"/>
      <c r="W8" s="46"/>
      <c r="X8" s="46"/>
      <c r="Y8" s="46"/>
      <c r="Z8" s="46"/>
      <c r="AA8" s="46"/>
      <c r="AB8" s="46"/>
      <c r="AC8" s="46"/>
      <c r="AD8" s="46"/>
      <c r="AE8" s="46"/>
      <c r="AF8" s="46"/>
      <c r="AG8" s="329"/>
      <c r="AH8" s="43"/>
      <c r="AI8" s="345"/>
      <c r="AJ8" s="347"/>
      <c r="AL8" s="345"/>
      <c r="AM8" s="345"/>
      <c r="AO8" s="343"/>
      <c r="AP8" s="345"/>
      <c r="AR8" s="345"/>
      <c r="AS8" s="343"/>
      <c r="AT8" s="345"/>
    </row>
    <row r="9" spans="1:46" ht="30.75" customHeight="1">
      <c r="A9" s="313" t="s">
        <v>854</v>
      </c>
      <c r="B9" s="35" t="s">
        <v>2134</v>
      </c>
      <c r="C9" s="9" t="s">
        <v>731</v>
      </c>
      <c r="D9" s="9">
        <v>25</v>
      </c>
      <c r="E9" s="9">
        <v>1</v>
      </c>
      <c r="F9" s="38">
        <v>360</v>
      </c>
      <c r="G9" s="35" t="s">
        <v>855</v>
      </c>
      <c r="H9" s="35" t="s">
        <v>856</v>
      </c>
      <c r="I9" s="9">
        <v>9.65</v>
      </c>
      <c r="J9" s="35" t="s">
        <v>857</v>
      </c>
      <c r="K9" s="35">
        <v>48</v>
      </c>
      <c r="L9" s="35">
        <v>2.29</v>
      </c>
      <c r="M9" s="9">
        <v>42.91</v>
      </c>
      <c r="N9" s="315" t="s">
        <v>1692</v>
      </c>
      <c r="O9" s="324"/>
      <c r="P9" s="336"/>
      <c r="Q9" s="336"/>
      <c r="R9" s="336"/>
      <c r="S9" s="336"/>
      <c r="T9" s="336"/>
      <c r="U9" s="336"/>
      <c r="V9" s="336"/>
      <c r="W9" s="336"/>
      <c r="X9" s="336"/>
      <c r="Y9" s="336"/>
      <c r="Z9" s="336"/>
      <c r="AA9" s="336"/>
      <c r="AB9" s="336"/>
      <c r="AC9" s="336"/>
      <c r="AD9" s="336"/>
      <c r="AE9" s="336"/>
      <c r="AF9" s="336"/>
      <c r="AG9" s="336"/>
      <c r="AH9" s="336"/>
      <c r="AI9" s="336"/>
      <c r="AJ9" s="336"/>
      <c r="AK9" s="336"/>
      <c r="AL9" s="336"/>
      <c r="AM9" s="336"/>
      <c r="AN9" s="336"/>
      <c r="AO9" s="336"/>
      <c r="AP9" s="337"/>
      <c r="AQ9" s="352"/>
    </row>
    <row r="10" spans="1:46" ht="26.4">
      <c r="A10" s="313" t="s">
        <v>854</v>
      </c>
      <c r="B10" s="35" t="s">
        <v>2135</v>
      </c>
      <c r="C10" s="9" t="s">
        <v>731</v>
      </c>
      <c r="D10" s="9">
        <v>25</v>
      </c>
      <c r="E10" s="9">
        <v>1</v>
      </c>
      <c r="F10" s="38">
        <v>360</v>
      </c>
      <c r="G10" s="35" t="s">
        <v>855</v>
      </c>
      <c r="H10" s="35" t="s">
        <v>856</v>
      </c>
      <c r="I10" s="9">
        <v>9.65</v>
      </c>
      <c r="J10" s="35" t="s">
        <v>857</v>
      </c>
      <c r="K10" s="35">
        <v>48</v>
      </c>
      <c r="L10" s="35">
        <v>2.29</v>
      </c>
      <c r="M10" s="9">
        <v>42.91</v>
      </c>
      <c r="N10" s="315" t="s">
        <v>1692</v>
      </c>
      <c r="O10" s="322"/>
      <c r="P10" s="46"/>
      <c r="Q10" s="46"/>
      <c r="R10" s="46"/>
      <c r="S10" s="46"/>
      <c r="T10" s="46"/>
      <c r="U10" s="46"/>
      <c r="V10" s="46"/>
      <c r="W10" s="46"/>
      <c r="X10" s="46"/>
      <c r="Y10" s="46"/>
      <c r="Z10" s="46"/>
      <c r="AA10" s="46"/>
      <c r="AB10" s="46"/>
      <c r="AC10" s="46"/>
      <c r="AD10" s="46"/>
      <c r="AE10" s="46"/>
      <c r="AF10" s="46"/>
      <c r="AG10" s="46"/>
      <c r="AH10" s="46"/>
      <c r="AI10" s="46"/>
      <c r="AJ10" s="46"/>
      <c r="AK10" s="46"/>
      <c r="AL10" s="46"/>
      <c r="AM10" s="46"/>
      <c r="AN10" s="46"/>
      <c r="AO10" s="46"/>
      <c r="AP10" s="326"/>
    </row>
    <row r="11" spans="1:46" ht="26.4">
      <c r="A11" s="313" t="s">
        <v>858</v>
      </c>
      <c r="B11" s="35">
        <v>5830</v>
      </c>
      <c r="C11" s="9" t="s">
        <v>859</v>
      </c>
      <c r="D11" s="9">
        <v>0.2</v>
      </c>
      <c r="E11" s="9">
        <v>1</v>
      </c>
      <c r="F11" s="38">
        <v>28</v>
      </c>
      <c r="G11" s="35">
        <v>28</v>
      </c>
      <c r="H11" s="35" t="s">
        <v>882</v>
      </c>
      <c r="I11" s="9">
        <v>28.5</v>
      </c>
      <c r="J11" s="35" t="s">
        <v>861</v>
      </c>
      <c r="K11" s="35">
        <v>31.2</v>
      </c>
      <c r="L11" s="35" t="s">
        <v>50</v>
      </c>
      <c r="M11" s="9">
        <v>23</v>
      </c>
      <c r="N11" s="315" t="s">
        <v>1693</v>
      </c>
      <c r="O11" s="323"/>
      <c r="P11" s="46"/>
      <c r="Q11" s="46"/>
      <c r="R11" s="46"/>
      <c r="S11" s="46"/>
      <c r="T11" s="46"/>
      <c r="U11" s="46"/>
      <c r="V11" s="46"/>
      <c r="W11" s="46"/>
      <c r="X11" s="46"/>
      <c r="Y11" s="46"/>
      <c r="Z11" s="46"/>
      <c r="AA11" s="46"/>
      <c r="AB11" s="46"/>
      <c r="AC11" s="46"/>
      <c r="AD11" s="46"/>
      <c r="AE11" s="46"/>
      <c r="AF11" s="46"/>
      <c r="AG11" s="46"/>
      <c r="AH11" s="46"/>
      <c r="AI11" s="46"/>
      <c r="AJ11" s="46"/>
      <c r="AK11" s="46"/>
      <c r="AL11" s="46"/>
      <c r="AM11" s="46"/>
      <c r="AN11" s="46"/>
      <c r="AO11" s="46"/>
      <c r="AP11" s="326"/>
    </row>
    <row r="12" spans="1:46" ht="26.4">
      <c r="A12" s="313" t="s">
        <v>858</v>
      </c>
      <c r="B12" s="35">
        <v>5790</v>
      </c>
      <c r="C12" s="9" t="s">
        <v>859</v>
      </c>
      <c r="D12" s="9">
        <v>0.2</v>
      </c>
      <c r="E12" s="9">
        <v>1</v>
      </c>
      <c r="F12" s="38">
        <v>47</v>
      </c>
      <c r="G12" s="35">
        <v>27</v>
      </c>
      <c r="H12" s="35" t="s">
        <v>882</v>
      </c>
      <c r="I12" s="9">
        <v>28</v>
      </c>
      <c r="J12" s="35" t="s">
        <v>861</v>
      </c>
      <c r="K12" s="35">
        <v>31.2</v>
      </c>
      <c r="L12" s="35" t="s">
        <v>50</v>
      </c>
      <c r="M12" s="9">
        <v>23</v>
      </c>
      <c r="N12" s="315" t="s">
        <v>1693</v>
      </c>
      <c r="O12" s="324"/>
      <c r="P12" s="46"/>
      <c r="Q12" s="46"/>
      <c r="R12" s="46"/>
      <c r="S12" s="46"/>
      <c r="T12" s="46"/>
      <c r="U12" s="46"/>
      <c r="V12" s="46"/>
      <c r="W12" s="46"/>
      <c r="X12" s="46"/>
      <c r="Y12" s="46"/>
      <c r="Z12" s="46"/>
      <c r="AA12" s="46"/>
      <c r="AB12" s="46"/>
      <c r="AC12" s="46"/>
      <c r="AD12" s="46"/>
      <c r="AE12" s="46"/>
      <c r="AF12" s="46"/>
      <c r="AG12" s="46"/>
      <c r="AH12" s="46"/>
      <c r="AI12" s="46"/>
      <c r="AJ12" s="46"/>
      <c r="AK12" s="46"/>
      <c r="AL12" s="46"/>
      <c r="AM12" s="46"/>
      <c r="AN12" s="46"/>
      <c r="AO12" s="46"/>
      <c r="AP12" s="326"/>
    </row>
    <row r="13" spans="1:46" ht="26.4">
      <c r="A13" s="313" t="s">
        <v>858</v>
      </c>
      <c r="B13" s="35">
        <v>5810</v>
      </c>
      <c r="C13" s="9" t="s">
        <v>859</v>
      </c>
      <c r="D13" s="9">
        <v>0.2</v>
      </c>
      <c r="E13" s="9">
        <v>1</v>
      </c>
      <c r="F13" s="38">
        <v>342</v>
      </c>
      <c r="G13" s="35">
        <v>27</v>
      </c>
      <c r="H13" s="35" t="s">
        <v>883</v>
      </c>
      <c r="I13" s="9">
        <v>26.5</v>
      </c>
      <c r="J13" s="35" t="s">
        <v>861</v>
      </c>
      <c r="K13" s="35">
        <v>31.2</v>
      </c>
      <c r="L13" s="35" t="s">
        <v>50</v>
      </c>
      <c r="M13" s="9">
        <v>23</v>
      </c>
      <c r="N13" s="315" t="s">
        <v>1693</v>
      </c>
      <c r="O13" s="324"/>
      <c r="P13" s="46"/>
      <c r="Q13" s="46"/>
      <c r="R13" s="46"/>
      <c r="S13" s="46"/>
      <c r="T13" s="46"/>
      <c r="U13" s="46"/>
      <c r="V13" s="46"/>
      <c r="W13" s="46"/>
      <c r="X13" s="46"/>
      <c r="Y13" s="46"/>
      <c r="Z13" s="46"/>
      <c r="AA13" s="46"/>
      <c r="AB13" s="46"/>
      <c r="AC13" s="46"/>
      <c r="AD13" s="46"/>
      <c r="AE13" s="46"/>
      <c r="AF13" s="46"/>
      <c r="AG13" s="46"/>
      <c r="AH13" s="46"/>
      <c r="AI13" s="46"/>
      <c r="AJ13" s="46"/>
      <c r="AK13" s="46"/>
      <c r="AL13" s="46"/>
      <c r="AM13" s="46"/>
      <c r="AN13" s="46"/>
      <c r="AO13" s="46"/>
      <c r="AP13" s="326"/>
    </row>
    <row r="14" spans="1:46" ht="30" customHeight="1">
      <c r="A14" s="313" t="s">
        <v>858</v>
      </c>
      <c r="B14" s="35">
        <v>5770</v>
      </c>
      <c r="C14" s="9" t="s">
        <v>859</v>
      </c>
      <c r="D14" s="9">
        <v>0.2</v>
      </c>
      <c r="E14" s="9">
        <v>1</v>
      </c>
      <c r="F14" s="38">
        <v>9</v>
      </c>
      <c r="G14" s="35">
        <v>27</v>
      </c>
      <c r="H14" s="35" t="s">
        <v>882</v>
      </c>
      <c r="I14" s="9">
        <v>27.5</v>
      </c>
      <c r="J14" s="35" t="s">
        <v>861</v>
      </c>
      <c r="K14" s="35">
        <v>32.200000000000003</v>
      </c>
      <c r="L14" s="35" t="s">
        <v>50</v>
      </c>
      <c r="M14" s="9">
        <v>23</v>
      </c>
      <c r="N14" s="315" t="s">
        <v>1693</v>
      </c>
      <c r="O14" s="321"/>
      <c r="P14" s="338"/>
      <c r="Q14" s="338"/>
      <c r="R14" s="338"/>
      <c r="S14" s="338"/>
      <c r="T14" s="338"/>
      <c r="U14" s="338"/>
      <c r="V14" s="338"/>
      <c r="W14" s="338"/>
      <c r="X14" s="338"/>
      <c r="Y14" s="338"/>
      <c r="Z14" s="338"/>
      <c r="AA14" s="338"/>
      <c r="AB14" s="338"/>
      <c r="AC14" s="338"/>
      <c r="AD14" s="338"/>
      <c r="AE14" s="338"/>
      <c r="AF14" s="338"/>
      <c r="AG14" s="338"/>
      <c r="AH14" s="338"/>
      <c r="AI14" s="338"/>
      <c r="AJ14" s="338"/>
      <c r="AK14" s="338"/>
      <c r="AL14" s="338"/>
      <c r="AM14" s="338"/>
      <c r="AN14" s="338"/>
      <c r="AO14" s="338"/>
      <c r="AP14" s="339"/>
    </row>
    <row r="15" spans="1:46" ht="39.6">
      <c r="A15" s="313" t="s">
        <v>884</v>
      </c>
      <c r="B15" s="35" t="s">
        <v>2136</v>
      </c>
      <c r="C15" s="9" t="s">
        <v>885</v>
      </c>
      <c r="D15" s="9">
        <v>4.5</v>
      </c>
      <c r="E15" s="9">
        <v>1</v>
      </c>
      <c r="F15" s="38">
        <v>360</v>
      </c>
      <c r="G15" s="35" t="s">
        <v>855</v>
      </c>
      <c r="H15" s="35" t="s">
        <v>886</v>
      </c>
      <c r="I15" s="9">
        <v>3</v>
      </c>
      <c r="J15" s="35" t="s">
        <v>868</v>
      </c>
      <c r="K15" s="35">
        <v>48</v>
      </c>
      <c r="L15" s="35">
        <v>4.12</v>
      </c>
      <c r="M15" s="9">
        <v>32.4</v>
      </c>
      <c r="N15" s="315" t="s">
        <v>1692</v>
      </c>
      <c r="O15" s="319" t="s">
        <v>871</v>
      </c>
      <c r="P15" s="46"/>
      <c r="Q15" s="46"/>
      <c r="R15" s="46"/>
      <c r="S15" s="46"/>
      <c r="T15" s="46"/>
      <c r="U15" s="46"/>
      <c r="V15" s="46"/>
      <c r="W15" s="46"/>
      <c r="X15" s="46"/>
      <c r="Y15" s="46"/>
      <c r="Z15" s="46"/>
      <c r="AA15" s="46"/>
      <c r="AB15" s="46"/>
      <c r="AC15" s="46"/>
      <c r="AD15" s="46"/>
      <c r="AE15" s="46"/>
      <c r="AF15" s="46"/>
      <c r="AG15" s="46"/>
      <c r="AH15" s="46"/>
      <c r="AI15" s="46"/>
    </row>
    <row r="16" spans="1:46" ht="39.6">
      <c r="A16" s="314" t="s">
        <v>872</v>
      </c>
      <c r="B16" s="42" t="s">
        <v>887</v>
      </c>
      <c r="C16" s="41" t="s">
        <v>874</v>
      </c>
      <c r="D16" s="41">
        <v>10</v>
      </c>
      <c r="E16" s="41">
        <v>3</v>
      </c>
      <c r="F16" s="40">
        <v>360</v>
      </c>
      <c r="G16" s="42" t="s">
        <v>855</v>
      </c>
      <c r="H16" s="42" t="s">
        <v>875</v>
      </c>
      <c r="I16" s="41">
        <v>3</v>
      </c>
      <c r="J16" s="42" t="s">
        <v>876</v>
      </c>
      <c r="K16" s="42">
        <v>48</v>
      </c>
      <c r="L16" s="42">
        <v>2.14</v>
      </c>
      <c r="M16" s="41">
        <v>37.86</v>
      </c>
      <c r="N16" s="317" t="s">
        <v>1692</v>
      </c>
      <c r="O16" s="336"/>
    </row>
  </sheetData>
  <mergeCells count="1">
    <mergeCell ref="A1:N1"/>
  </mergeCells>
  <pageMargins left="0.7" right="0.7" top="0.75" bottom="0.75" header="0.3" footer="0.3"/>
  <pageSetup paperSize="9" orientation="portrait" r:id="rId1"/>
  <tableParts count="1">
    <tablePart r:id="rId2"/>
  </tableParts>
</worksheet>
</file>

<file path=xl/worksheets/sheet1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
  <sheetViews>
    <sheetView zoomScale="70" zoomScaleNormal="70" workbookViewId="0">
      <selection activeCell="A3" sqref="A3:XFD3"/>
    </sheetView>
  </sheetViews>
  <sheetFormatPr defaultRowHeight="13.2"/>
  <cols>
    <col min="1" max="1" width="20.88671875" style="95" customWidth="1"/>
    <col min="2" max="2" width="18.88671875" style="95" customWidth="1"/>
    <col min="3" max="3" width="16.88671875" style="95" customWidth="1"/>
    <col min="4" max="7" width="13.88671875" style="95" customWidth="1"/>
    <col min="8" max="8" width="19.44140625" style="95" customWidth="1"/>
    <col min="9" max="9" width="13.88671875" style="95" customWidth="1"/>
    <col min="10" max="10" width="15.33203125" style="95" customWidth="1"/>
    <col min="11" max="13" width="15.109375" style="95" customWidth="1"/>
    <col min="14" max="14" width="38.6640625" style="95" customWidth="1"/>
  </cols>
  <sheetData>
    <row r="1" spans="1:14" ht="15.6">
      <c r="A1" s="772" t="s">
        <v>1734</v>
      </c>
      <c r="B1" s="772"/>
      <c r="C1" s="772"/>
      <c r="D1" s="772"/>
      <c r="E1" s="772"/>
      <c r="F1" s="772"/>
      <c r="G1" s="772"/>
      <c r="H1" s="772"/>
      <c r="I1" s="772"/>
      <c r="J1" s="772"/>
      <c r="K1" s="772"/>
      <c r="L1" s="772"/>
      <c r="M1" s="772"/>
      <c r="N1" s="772"/>
    </row>
    <row r="2" spans="1:14" ht="46.8">
      <c r="A2" s="527" t="s">
        <v>1</v>
      </c>
      <c r="B2" s="403" t="s">
        <v>2</v>
      </c>
      <c r="C2" s="403" t="s">
        <v>3</v>
      </c>
      <c r="D2" s="403" t="s">
        <v>4</v>
      </c>
      <c r="E2" s="403" t="s">
        <v>720</v>
      </c>
      <c r="F2" s="403" t="s">
        <v>5</v>
      </c>
      <c r="G2" s="403" t="s">
        <v>6</v>
      </c>
      <c r="H2" s="403" t="s">
        <v>7</v>
      </c>
      <c r="I2" s="403" t="s">
        <v>8</v>
      </c>
      <c r="J2" s="403" t="s">
        <v>9</v>
      </c>
      <c r="K2" s="403" t="s">
        <v>10</v>
      </c>
      <c r="L2" s="403" t="s">
        <v>11</v>
      </c>
      <c r="M2" s="403" t="s">
        <v>12</v>
      </c>
      <c r="N2" s="531" t="s">
        <v>13</v>
      </c>
    </row>
    <row r="3" spans="1:14" ht="15.6">
      <c r="A3" s="526" t="s">
        <v>14</v>
      </c>
      <c r="B3" s="139" t="s">
        <v>15</v>
      </c>
      <c r="C3" s="139"/>
      <c r="D3" s="139" t="s">
        <v>16</v>
      </c>
      <c r="E3" s="139" t="s">
        <v>17</v>
      </c>
      <c r="F3" s="139" t="s">
        <v>18</v>
      </c>
      <c r="G3" s="139" t="s">
        <v>19</v>
      </c>
      <c r="H3" s="139" t="s">
        <v>19</v>
      </c>
      <c r="I3" s="139" t="s">
        <v>20</v>
      </c>
      <c r="J3" s="139"/>
      <c r="K3" s="139" t="s">
        <v>19</v>
      </c>
      <c r="L3" s="139" t="s">
        <v>20</v>
      </c>
      <c r="M3" s="139" t="s">
        <v>20</v>
      </c>
      <c r="N3" s="530" t="s">
        <v>21</v>
      </c>
    </row>
    <row r="4" spans="1:14" ht="15.6">
      <c r="A4" s="527">
        <v>1</v>
      </c>
      <c r="B4" s="403">
        <v>2</v>
      </c>
      <c r="C4" s="403">
        <v>3</v>
      </c>
      <c r="D4" s="403">
        <v>4</v>
      </c>
      <c r="E4" s="403">
        <v>5</v>
      </c>
      <c r="F4" s="403">
        <v>6</v>
      </c>
      <c r="G4" s="403">
        <v>7</v>
      </c>
      <c r="H4" s="403">
        <v>8</v>
      </c>
      <c r="I4" s="403">
        <v>9</v>
      </c>
      <c r="J4" s="403">
        <v>10</v>
      </c>
      <c r="K4" s="403">
        <v>11</v>
      </c>
      <c r="L4" s="403">
        <v>12</v>
      </c>
      <c r="M4" s="403">
        <v>13</v>
      </c>
      <c r="N4" s="531">
        <v>14</v>
      </c>
    </row>
    <row r="5" spans="1:14" ht="31.2">
      <c r="A5" s="529" t="s">
        <v>2000</v>
      </c>
      <c r="B5" s="142" t="s">
        <v>2001</v>
      </c>
      <c r="C5" s="142" t="s">
        <v>1973</v>
      </c>
      <c r="D5" s="142" t="s">
        <v>1974</v>
      </c>
      <c r="E5" s="142">
        <v>2</v>
      </c>
      <c r="F5" s="142">
        <v>326</v>
      </c>
      <c r="G5" s="142">
        <v>48</v>
      </c>
      <c r="H5" s="142" t="s">
        <v>1975</v>
      </c>
      <c r="I5" s="142">
        <v>11</v>
      </c>
      <c r="J5" s="139" t="s">
        <v>1976</v>
      </c>
      <c r="K5" s="58">
        <v>130</v>
      </c>
      <c r="L5" s="140"/>
      <c r="M5" s="140"/>
      <c r="N5" s="532"/>
    </row>
    <row r="6" spans="1:14" ht="31.2">
      <c r="A6" s="529" t="s">
        <v>2002</v>
      </c>
      <c r="B6" s="142" t="s">
        <v>2003</v>
      </c>
      <c r="C6" s="142" t="s">
        <v>1973</v>
      </c>
      <c r="D6" s="142" t="s">
        <v>1974</v>
      </c>
      <c r="E6" s="142">
        <v>2</v>
      </c>
      <c r="F6" s="142">
        <v>165</v>
      </c>
      <c r="G6" s="142">
        <v>48</v>
      </c>
      <c r="H6" s="142" t="s">
        <v>1975</v>
      </c>
      <c r="I6" s="142">
        <v>11</v>
      </c>
      <c r="J6" s="139" t="s">
        <v>1976</v>
      </c>
      <c r="K6" s="58">
        <v>65</v>
      </c>
      <c r="L6" s="140"/>
      <c r="M6" s="140"/>
      <c r="N6" s="532"/>
    </row>
    <row r="7" spans="1:14" ht="15.6">
      <c r="A7" s="537" t="s">
        <v>1997</v>
      </c>
      <c r="B7" s="538" t="s">
        <v>2004</v>
      </c>
      <c r="C7" s="538" t="s">
        <v>948</v>
      </c>
      <c r="D7" s="175" t="s">
        <v>1995</v>
      </c>
      <c r="E7" s="175">
        <v>1</v>
      </c>
      <c r="F7" s="175" t="s">
        <v>40</v>
      </c>
      <c r="G7" s="175">
        <v>41</v>
      </c>
      <c r="H7" s="538" t="s">
        <v>1996</v>
      </c>
      <c r="I7" s="175">
        <v>2.15</v>
      </c>
      <c r="J7" s="175" t="s">
        <v>1368</v>
      </c>
      <c r="K7" s="163">
        <v>58</v>
      </c>
      <c r="L7" s="175"/>
      <c r="M7" s="175"/>
      <c r="N7" s="539"/>
    </row>
  </sheetData>
  <mergeCells count="1">
    <mergeCell ref="A1:N1"/>
  </mergeCells>
  <pageMargins left="0.7" right="0.7" top="0.75" bottom="0.75" header="0.3" footer="0.3"/>
  <tableParts count="1">
    <tablePart r:id="rId1"/>
  </tableParts>
</worksheet>
</file>

<file path=xl/worksheets/sheet1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
  <sheetViews>
    <sheetView zoomScale="70" zoomScaleNormal="70" workbookViewId="0">
      <selection activeCell="A3" sqref="A3:XFD3"/>
    </sheetView>
  </sheetViews>
  <sheetFormatPr defaultRowHeight="13.2"/>
  <cols>
    <col min="1" max="1" width="30.44140625" style="95" customWidth="1"/>
    <col min="2" max="2" width="22.6640625" style="95" customWidth="1"/>
    <col min="3" max="3" width="20" style="95" customWidth="1"/>
    <col min="4" max="7" width="13.88671875" style="95" customWidth="1"/>
    <col min="8" max="8" width="22" style="95" customWidth="1"/>
    <col min="9" max="9" width="13.88671875" style="95" customWidth="1"/>
    <col min="10" max="13" width="15.109375" style="95" customWidth="1"/>
    <col min="14" max="14" width="33.33203125" style="95" customWidth="1"/>
  </cols>
  <sheetData>
    <row r="1" spans="1:14" ht="15.6">
      <c r="A1" s="772" t="s">
        <v>1734</v>
      </c>
      <c r="B1" s="772"/>
      <c r="C1" s="772"/>
      <c r="D1" s="772"/>
      <c r="E1" s="772"/>
      <c r="F1" s="772"/>
      <c r="G1" s="772"/>
      <c r="H1" s="772"/>
      <c r="I1" s="772"/>
      <c r="J1" s="772"/>
      <c r="K1" s="772"/>
      <c r="L1" s="772"/>
      <c r="M1" s="772"/>
      <c r="N1" s="772"/>
    </row>
    <row r="2" spans="1:14" ht="46.8">
      <c r="A2" s="527" t="s">
        <v>1</v>
      </c>
      <c r="B2" s="403" t="s">
        <v>2</v>
      </c>
      <c r="C2" s="403" t="s">
        <v>3</v>
      </c>
      <c r="D2" s="403" t="s">
        <v>4</v>
      </c>
      <c r="E2" s="403" t="s">
        <v>720</v>
      </c>
      <c r="F2" s="403" t="s">
        <v>5</v>
      </c>
      <c r="G2" s="403" t="s">
        <v>6</v>
      </c>
      <c r="H2" s="403" t="s">
        <v>7</v>
      </c>
      <c r="I2" s="403" t="s">
        <v>8</v>
      </c>
      <c r="J2" s="403" t="s">
        <v>9</v>
      </c>
      <c r="K2" s="403" t="s">
        <v>10</v>
      </c>
      <c r="L2" s="403" t="s">
        <v>11</v>
      </c>
      <c r="M2" s="403" t="s">
        <v>12</v>
      </c>
      <c r="N2" s="531" t="s">
        <v>13</v>
      </c>
    </row>
    <row r="3" spans="1:14" ht="15.6">
      <c r="A3" s="526" t="s">
        <v>14</v>
      </c>
      <c r="B3" s="139" t="s">
        <v>15</v>
      </c>
      <c r="C3" s="139"/>
      <c r="D3" s="139" t="s">
        <v>16</v>
      </c>
      <c r="E3" s="139" t="s">
        <v>17</v>
      </c>
      <c r="F3" s="139" t="s">
        <v>18</v>
      </c>
      <c r="G3" s="139" t="s">
        <v>19</v>
      </c>
      <c r="H3" s="139" t="s">
        <v>19</v>
      </c>
      <c r="I3" s="139" t="s">
        <v>20</v>
      </c>
      <c r="J3" s="139"/>
      <c r="K3" s="139" t="s">
        <v>19</v>
      </c>
      <c r="L3" s="139" t="s">
        <v>20</v>
      </c>
      <c r="M3" s="139" t="s">
        <v>20</v>
      </c>
      <c r="N3" s="530" t="s">
        <v>21</v>
      </c>
    </row>
    <row r="4" spans="1:14" ht="15.6">
      <c r="A4" s="527">
        <v>1</v>
      </c>
      <c r="B4" s="403">
        <v>2</v>
      </c>
      <c r="C4" s="403">
        <v>3</v>
      </c>
      <c r="D4" s="403">
        <v>4</v>
      </c>
      <c r="E4" s="403">
        <v>5</v>
      </c>
      <c r="F4" s="403">
        <v>6</v>
      </c>
      <c r="G4" s="403">
        <v>7</v>
      </c>
      <c r="H4" s="403">
        <v>8</v>
      </c>
      <c r="I4" s="403">
        <v>9</v>
      </c>
      <c r="J4" s="403">
        <v>10</v>
      </c>
      <c r="K4" s="403">
        <v>11</v>
      </c>
      <c r="L4" s="403">
        <v>12</v>
      </c>
      <c r="M4" s="403">
        <v>13</v>
      </c>
      <c r="N4" s="531">
        <v>14</v>
      </c>
    </row>
    <row r="5" spans="1:14" ht="31.2">
      <c r="A5" s="528" t="s">
        <v>1861</v>
      </c>
      <c r="B5" s="141" t="s">
        <v>1864</v>
      </c>
      <c r="C5" s="142" t="s">
        <v>1853</v>
      </c>
      <c r="D5" s="140">
        <v>1</v>
      </c>
      <c r="E5" s="140">
        <v>2</v>
      </c>
      <c r="F5" s="140">
        <v>141</v>
      </c>
      <c r="G5" s="140">
        <v>35</v>
      </c>
      <c r="H5" s="141" t="s">
        <v>1859</v>
      </c>
      <c r="I5" s="140">
        <v>11</v>
      </c>
      <c r="J5" s="140" t="s">
        <v>50</v>
      </c>
      <c r="K5" s="140">
        <v>80</v>
      </c>
      <c r="L5" s="140"/>
      <c r="M5" s="140"/>
      <c r="N5" s="532" t="s">
        <v>943</v>
      </c>
    </row>
    <row r="6" spans="1:14" ht="31.2">
      <c r="A6" s="528" t="s">
        <v>1865</v>
      </c>
      <c r="B6" s="141" t="s">
        <v>1862</v>
      </c>
      <c r="C6" s="142" t="s">
        <v>1853</v>
      </c>
      <c r="D6" s="140">
        <v>1</v>
      </c>
      <c r="E6" s="140">
        <v>2</v>
      </c>
      <c r="F6" s="140">
        <v>243</v>
      </c>
      <c r="G6" s="140">
        <v>35</v>
      </c>
      <c r="H6" s="141" t="s">
        <v>1329</v>
      </c>
      <c r="I6" s="140">
        <v>11</v>
      </c>
      <c r="J6" s="140" t="s">
        <v>50</v>
      </c>
      <c r="K6" s="140">
        <v>80</v>
      </c>
      <c r="L6" s="140"/>
      <c r="M6" s="140"/>
      <c r="N6" s="532" t="s">
        <v>943</v>
      </c>
    </row>
    <row r="7" spans="1:14" ht="31.2">
      <c r="A7" s="537" t="s">
        <v>1860</v>
      </c>
      <c r="B7" s="538" t="s">
        <v>1863</v>
      </c>
      <c r="C7" s="538" t="s">
        <v>948</v>
      </c>
      <c r="D7" s="175">
        <v>10</v>
      </c>
      <c r="E7" s="175">
        <v>1</v>
      </c>
      <c r="F7" s="175">
        <v>360</v>
      </c>
      <c r="G7" s="175">
        <v>32</v>
      </c>
      <c r="H7" s="538" t="s">
        <v>886</v>
      </c>
      <c r="I7" s="175">
        <v>0</v>
      </c>
      <c r="J7" s="175" t="s">
        <v>1368</v>
      </c>
      <c r="K7" s="175">
        <v>40</v>
      </c>
      <c r="L7" s="175"/>
      <c r="M7" s="175"/>
      <c r="N7" s="539" t="s">
        <v>943</v>
      </c>
    </row>
  </sheetData>
  <mergeCells count="1">
    <mergeCell ref="A1:N1"/>
  </mergeCells>
  <pageMargins left="0.7" right="0.7" top="0.75" bottom="0.75" header="0.3" footer="0.3"/>
  <tableParts count="1">
    <tablePart r:id="rId1"/>
  </tableParts>
</worksheet>
</file>

<file path=xl/worksheets/sheet1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
  <sheetViews>
    <sheetView zoomScale="70" zoomScaleNormal="70" workbookViewId="0">
      <selection activeCell="A3" sqref="A3:XFD3"/>
    </sheetView>
  </sheetViews>
  <sheetFormatPr defaultRowHeight="13.2"/>
  <cols>
    <col min="1" max="1" width="13" style="95" bestFit="1" customWidth="1"/>
    <col min="2" max="3" width="12.44140625" style="95" customWidth="1"/>
    <col min="4" max="4" width="13" style="95" bestFit="1" customWidth="1"/>
    <col min="5" max="5" width="12.44140625" style="95" bestFit="1" customWidth="1"/>
    <col min="6" max="8" width="12.44140625" style="95" customWidth="1"/>
    <col min="9" max="9" width="12.88671875" style="95" bestFit="1" customWidth="1"/>
    <col min="10" max="14" width="13.44140625" style="95" customWidth="1"/>
  </cols>
  <sheetData>
    <row r="1" spans="1:14" ht="17.399999999999999">
      <c r="A1" s="749" t="s">
        <v>1734</v>
      </c>
      <c r="B1" s="749"/>
      <c r="C1" s="749"/>
      <c r="D1" s="749"/>
      <c r="E1" s="749"/>
      <c r="F1" s="749"/>
      <c r="G1" s="749"/>
      <c r="H1" s="749"/>
      <c r="I1" s="749"/>
      <c r="J1" s="749"/>
      <c r="K1" s="749"/>
      <c r="L1" s="749"/>
      <c r="M1" s="749"/>
      <c r="N1" s="749"/>
    </row>
    <row r="2" spans="1:14" ht="39.6">
      <c r="A2" s="405" t="s">
        <v>1</v>
      </c>
      <c r="B2" s="2" t="s">
        <v>2</v>
      </c>
      <c r="C2" s="2" t="s">
        <v>3</v>
      </c>
      <c r="D2" s="2" t="s">
        <v>4</v>
      </c>
      <c r="E2" s="2" t="s">
        <v>720</v>
      </c>
      <c r="F2" s="2" t="s">
        <v>5</v>
      </c>
      <c r="G2" s="2" t="s">
        <v>6</v>
      </c>
      <c r="H2" s="2" t="s">
        <v>7</v>
      </c>
      <c r="I2" s="2" t="s">
        <v>8</v>
      </c>
      <c r="J2" s="2" t="s">
        <v>9</v>
      </c>
      <c r="K2" s="2" t="s">
        <v>10</v>
      </c>
      <c r="L2" s="2" t="s">
        <v>11</v>
      </c>
      <c r="M2" s="2" t="s">
        <v>12</v>
      </c>
      <c r="N2" s="404" t="s">
        <v>13</v>
      </c>
    </row>
    <row r="3" spans="1:14" ht="26.4">
      <c r="A3" s="402" t="s">
        <v>14</v>
      </c>
      <c r="B3" s="3" t="s">
        <v>15</v>
      </c>
      <c r="C3" s="3"/>
      <c r="D3" s="3" t="s">
        <v>16</v>
      </c>
      <c r="E3" s="3" t="s">
        <v>17</v>
      </c>
      <c r="F3" s="3" t="s">
        <v>18</v>
      </c>
      <c r="G3" s="3" t="s">
        <v>19</v>
      </c>
      <c r="H3" s="3" t="s">
        <v>19</v>
      </c>
      <c r="I3" s="3" t="s">
        <v>20</v>
      </c>
      <c r="J3" s="3"/>
      <c r="K3" s="3" t="s">
        <v>19</v>
      </c>
      <c r="L3" s="3" t="s">
        <v>20</v>
      </c>
      <c r="M3" s="3" t="s">
        <v>20</v>
      </c>
      <c r="N3" s="26" t="s">
        <v>21</v>
      </c>
    </row>
    <row r="4" spans="1:14">
      <c r="A4" s="405">
        <v>1</v>
      </c>
      <c r="B4" s="1">
        <v>2</v>
      </c>
      <c r="C4" s="1">
        <v>3</v>
      </c>
      <c r="D4" s="1">
        <v>4</v>
      </c>
      <c r="E4" s="1">
        <v>5</v>
      </c>
      <c r="F4" s="1">
        <v>6</v>
      </c>
      <c r="G4" s="1">
        <v>7</v>
      </c>
      <c r="H4" s="1">
        <v>8</v>
      </c>
      <c r="I4" s="1">
        <v>9</v>
      </c>
      <c r="J4" s="1">
        <v>10</v>
      </c>
      <c r="K4" s="1">
        <v>11</v>
      </c>
      <c r="L4" s="1">
        <v>12</v>
      </c>
      <c r="M4" s="1">
        <v>13</v>
      </c>
      <c r="N4" s="404">
        <v>14</v>
      </c>
    </row>
    <row r="5" spans="1:14" ht="39.6">
      <c r="A5" s="423" t="s">
        <v>2176</v>
      </c>
      <c r="B5" s="12" t="s">
        <v>2185</v>
      </c>
      <c r="C5" s="12" t="s">
        <v>948</v>
      </c>
      <c r="D5" s="58" t="s">
        <v>2178</v>
      </c>
      <c r="E5" s="58">
        <v>1</v>
      </c>
      <c r="F5" s="58" t="s">
        <v>40</v>
      </c>
      <c r="G5" s="58">
        <v>15</v>
      </c>
      <c r="H5" s="77" t="s">
        <v>2179</v>
      </c>
      <c r="I5" s="58">
        <v>1</v>
      </c>
      <c r="J5" s="58" t="s">
        <v>2180</v>
      </c>
      <c r="K5" s="58">
        <v>25</v>
      </c>
      <c r="L5" s="58"/>
      <c r="M5" s="58"/>
      <c r="N5" s="569" t="s">
        <v>943</v>
      </c>
    </row>
    <row r="6" spans="1:14">
      <c r="A6" s="423"/>
      <c r="B6" s="12"/>
      <c r="C6" s="12"/>
      <c r="D6" s="58"/>
      <c r="E6" s="58"/>
      <c r="F6" s="58"/>
      <c r="G6" s="58"/>
      <c r="H6" s="77"/>
      <c r="I6" s="58"/>
      <c r="J6" s="58"/>
      <c r="K6" s="58"/>
      <c r="L6" s="58"/>
      <c r="M6" s="58"/>
      <c r="N6" s="75"/>
    </row>
    <row r="7" spans="1:14">
      <c r="A7" s="305"/>
      <c r="B7" s="363"/>
      <c r="C7" s="363"/>
      <c r="D7" s="163"/>
      <c r="E7" s="163"/>
      <c r="F7" s="163"/>
      <c r="G7" s="163"/>
      <c r="H7" s="478"/>
      <c r="I7" s="163"/>
      <c r="J7" s="163"/>
      <c r="K7" s="163"/>
      <c r="L7" s="163"/>
      <c r="M7" s="163"/>
      <c r="N7" s="176"/>
    </row>
  </sheetData>
  <mergeCells count="1">
    <mergeCell ref="A1:N1"/>
  </mergeCells>
  <pageMargins left="0.7" right="0.7" top="0.75" bottom="0.75" header="0.3" footer="0.3"/>
  <pageSetup paperSize="9" orientation="portrait" r:id="rId1"/>
  <tableParts count="1">
    <tablePart r:id="rId2"/>
  </tableParts>
</worksheet>
</file>

<file path=xl/worksheets/sheet1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
  <sheetViews>
    <sheetView zoomScale="70" zoomScaleNormal="70" workbookViewId="0">
      <selection activeCell="H14" sqref="H14"/>
    </sheetView>
  </sheetViews>
  <sheetFormatPr defaultRowHeight="13.2"/>
  <cols>
    <col min="1" max="1" width="17.6640625" style="95" customWidth="1"/>
    <col min="2" max="2" width="15" style="95" customWidth="1"/>
    <col min="3" max="3" width="16.33203125" style="95" customWidth="1"/>
    <col min="4" max="7" width="13.88671875" style="95" customWidth="1"/>
    <col min="8" max="8" width="19.6640625" style="95" customWidth="1"/>
    <col min="9" max="9" width="13.88671875" style="95" customWidth="1"/>
    <col min="10" max="10" width="20.33203125" style="95" customWidth="1"/>
    <col min="11" max="13" width="15.109375" style="95" customWidth="1"/>
    <col min="14" max="14" width="34.109375" style="95" customWidth="1"/>
  </cols>
  <sheetData>
    <row r="1" spans="1:14" ht="15.6">
      <c r="A1" s="772" t="s">
        <v>3262</v>
      </c>
      <c r="B1" s="772"/>
      <c r="C1" s="772"/>
      <c r="D1" s="772"/>
      <c r="E1" s="772"/>
      <c r="F1" s="772"/>
      <c r="G1" s="772"/>
      <c r="H1" s="772"/>
      <c r="I1" s="772"/>
      <c r="J1" s="772"/>
      <c r="K1" s="772"/>
      <c r="L1" s="772"/>
      <c r="M1" s="772"/>
      <c r="N1" s="772"/>
    </row>
    <row r="2" spans="1:14" ht="46.8">
      <c r="A2" s="527" t="s">
        <v>1</v>
      </c>
      <c r="B2" s="403" t="s">
        <v>2</v>
      </c>
      <c r="C2" s="403" t="s">
        <v>3</v>
      </c>
      <c r="D2" s="403" t="s">
        <v>4</v>
      </c>
      <c r="E2" s="403" t="s">
        <v>720</v>
      </c>
      <c r="F2" s="403" t="s">
        <v>5</v>
      </c>
      <c r="G2" s="403" t="s">
        <v>6</v>
      </c>
      <c r="H2" s="403" t="s">
        <v>7</v>
      </c>
      <c r="I2" s="403" t="s">
        <v>8</v>
      </c>
      <c r="J2" s="403" t="s">
        <v>9</v>
      </c>
      <c r="K2" s="403" t="s">
        <v>10</v>
      </c>
      <c r="L2" s="403" t="s">
        <v>11</v>
      </c>
      <c r="M2" s="403" t="s">
        <v>12</v>
      </c>
      <c r="N2" s="531" t="s">
        <v>13</v>
      </c>
    </row>
    <row r="3" spans="1:14" ht="15.6">
      <c r="A3" s="526" t="s">
        <v>14</v>
      </c>
      <c r="B3" s="139" t="s">
        <v>15</v>
      </c>
      <c r="C3" s="139"/>
      <c r="D3" s="139" t="s">
        <v>16</v>
      </c>
      <c r="E3" s="139" t="s">
        <v>17</v>
      </c>
      <c r="F3" s="139" t="s">
        <v>18</v>
      </c>
      <c r="G3" s="139" t="s">
        <v>19</v>
      </c>
      <c r="H3" s="139" t="s">
        <v>19</v>
      </c>
      <c r="I3" s="139" t="s">
        <v>20</v>
      </c>
      <c r="J3" s="139"/>
      <c r="K3" s="139" t="s">
        <v>19</v>
      </c>
      <c r="L3" s="139" t="s">
        <v>20</v>
      </c>
      <c r="M3" s="139" t="s">
        <v>20</v>
      </c>
      <c r="N3" s="530" t="s">
        <v>21</v>
      </c>
    </row>
    <row r="4" spans="1:14" ht="15.6">
      <c r="A4" s="527">
        <v>1</v>
      </c>
      <c r="B4" s="403">
        <v>2</v>
      </c>
      <c r="C4" s="403">
        <v>3</v>
      </c>
      <c r="D4" s="403">
        <v>4</v>
      </c>
      <c r="E4" s="403">
        <v>5</v>
      </c>
      <c r="F4" s="403">
        <v>6</v>
      </c>
      <c r="G4" s="403">
        <v>7</v>
      </c>
      <c r="H4" s="403">
        <v>8</v>
      </c>
      <c r="I4" s="403">
        <v>9</v>
      </c>
      <c r="J4" s="403">
        <v>10</v>
      </c>
      <c r="K4" s="403">
        <v>11</v>
      </c>
      <c r="L4" s="403">
        <v>12</v>
      </c>
      <c r="M4" s="403">
        <v>13</v>
      </c>
      <c r="N4" s="531">
        <v>14</v>
      </c>
    </row>
    <row r="5" spans="1:14" ht="15.6">
      <c r="A5" s="529" t="s">
        <v>1971</v>
      </c>
      <c r="B5" s="142" t="s">
        <v>1998</v>
      </c>
      <c r="C5" s="142" t="s">
        <v>1973</v>
      </c>
      <c r="D5" s="142" t="s">
        <v>1974</v>
      </c>
      <c r="E5" s="142">
        <v>1</v>
      </c>
      <c r="F5" s="142">
        <v>133</v>
      </c>
      <c r="G5" s="142">
        <v>25</v>
      </c>
      <c r="H5" s="142" t="s">
        <v>1975</v>
      </c>
      <c r="I5" s="142">
        <v>11</v>
      </c>
      <c r="J5" s="139" t="s">
        <v>1976</v>
      </c>
      <c r="K5" s="58">
        <v>55</v>
      </c>
      <c r="L5" s="140"/>
      <c r="M5" s="140"/>
      <c r="N5" s="533" t="s">
        <v>943</v>
      </c>
    </row>
    <row r="6" spans="1:14" ht="15.6">
      <c r="A6" s="537" t="s">
        <v>1990</v>
      </c>
      <c r="B6" s="538" t="s">
        <v>1999</v>
      </c>
      <c r="C6" s="538" t="s">
        <v>1992</v>
      </c>
      <c r="D6" s="175" t="s">
        <v>1993</v>
      </c>
      <c r="E6" s="175">
        <v>1</v>
      </c>
      <c r="F6" s="175">
        <v>38</v>
      </c>
      <c r="G6" s="175">
        <v>25</v>
      </c>
      <c r="H6" s="538" t="s">
        <v>1397</v>
      </c>
      <c r="I6" s="175">
        <v>9</v>
      </c>
      <c r="J6" s="175" t="s">
        <v>1994</v>
      </c>
      <c r="K6" s="163">
        <v>55</v>
      </c>
      <c r="L6" s="175"/>
      <c r="M6" s="175"/>
      <c r="N6" s="536" t="s">
        <v>943</v>
      </c>
    </row>
  </sheetData>
  <mergeCells count="1">
    <mergeCell ref="A1:N1"/>
  </mergeCells>
  <pageMargins left="0.7" right="0.7" top="0.75" bottom="0.75" header="0.3" footer="0.3"/>
  <tableParts count="1">
    <tablePart r:id="rId1"/>
  </tableParts>
</worksheet>
</file>

<file path=xl/worksheets/sheet1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RowHeight="13.2"/>
  <cols>
    <col min="1" max="1" width="12.5546875" style="95" bestFit="1" customWidth="1"/>
    <col min="2" max="4" width="12.44140625" style="95" customWidth="1"/>
    <col min="5" max="5" width="12.44140625" style="95" bestFit="1" customWidth="1"/>
    <col min="6" max="8" width="12.44140625" style="95" customWidth="1"/>
    <col min="9" max="9" width="12.88671875" style="95" bestFit="1" customWidth="1"/>
    <col min="10" max="14" width="13.44140625" style="95" customWidth="1"/>
  </cols>
  <sheetData>
    <row r="1" spans="1:14" ht="17.399999999999999">
      <c r="A1" s="749" t="s">
        <v>1734</v>
      </c>
      <c r="B1" s="749"/>
      <c r="C1" s="749"/>
      <c r="D1" s="749"/>
      <c r="E1" s="749"/>
      <c r="F1" s="749"/>
      <c r="G1" s="749"/>
      <c r="H1" s="749"/>
      <c r="I1" s="749"/>
      <c r="J1" s="749"/>
      <c r="K1" s="749"/>
      <c r="L1" s="749"/>
      <c r="M1" s="749"/>
      <c r="N1" s="749"/>
    </row>
    <row r="2" spans="1:14" ht="39.6">
      <c r="A2" s="405" t="s">
        <v>1</v>
      </c>
      <c r="B2" s="2" t="s">
        <v>2</v>
      </c>
      <c r="C2" s="2" t="s">
        <v>3</v>
      </c>
      <c r="D2" s="2" t="s">
        <v>4</v>
      </c>
      <c r="E2" s="2" t="s">
        <v>720</v>
      </c>
      <c r="F2" s="2" t="s">
        <v>5</v>
      </c>
      <c r="G2" s="2" t="s">
        <v>6</v>
      </c>
      <c r="H2" s="2" t="s">
        <v>7</v>
      </c>
      <c r="I2" s="2" t="s">
        <v>8</v>
      </c>
      <c r="J2" s="2" t="s">
        <v>9</v>
      </c>
      <c r="K2" s="2" t="s">
        <v>10</v>
      </c>
      <c r="L2" s="2" t="s">
        <v>11</v>
      </c>
      <c r="M2" s="2" t="s">
        <v>12</v>
      </c>
      <c r="N2" s="404" t="s">
        <v>13</v>
      </c>
    </row>
    <row r="3" spans="1:14" ht="26.4">
      <c r="A3" s="402" t="s">
        <v>14</v>
      </c>
      <c r="B3" s="3" t="s">
        <v>15</v>
      </c>
      <c r="C3" s="3"/>
      <c r="D3" s="3" t="s">
        <v>16</v>
      </c>
      <c r="E3" s="3" t="s">
        <v>17</v>
      </c>
      <c r="F3" s="3" t="s">
        <v>18</v>
      </c>
      <c r="G3" s="3" t="s">
        <v>19</v>
      </c>
      <c r="H3" s="3" t="s">
        <v>19</v>
      </c>
      <c r="I3" s="3" t="s">
        <v>20</v>
      </c>
      <c r="J3" s="3"/>
      <c r="K3" s="3" t="s">
        <v>19</v>
      </c>
      <c r="L3" s="3" t="s">
        <v>20</v>
      </c>
      <c r="M3" s="3" t="s">
        <v>20</v>
      </c>
      <c r="N3" s="26" t="s">
        <v>21</v>
      </c>
    </row>
    <row r="4" spans="1:14">
      <c r="A4" s="405">
        <v>1</v>
      </c>
      <c r="B4" s="1">
        <v>2</v>
      </c>
      <c r="C4" s="1">
        <v>3</v>
      </c>
      <c r="D4" s="1">
        <v>4</v>
      </c>
      <c r="E4" s="1">
        <v>5</v>
      </c>
      <c r="F4" s="1">
        <v>6</v>
      </c>
      <c r="G4" s="1">
        <v>7</v>
      </c>
      <c r="H4" s="1">
        <v>8</v>
      </c>
      <c r="I4" s="1">
        <v>9</v>
      </c>
      <c r="J4" s="1">
        <v>10</v>
      </c>
      <c r="K4" s="1">
        <v>11</v>
      </c>
      <c r="L4" s="1">
        <v>12</v>
      </c>
      <c r="M4" s="1">
        <v>13</v>
      </c>
      <c r="N4" s="404">
        <v>14</v>
      </c>
    </row>
    <row r="5" spans="1:14" ht="39.6">
      <c r="A5" s="305" t="s">
        <v>2186</v>
      </c>
      <c r="B5" s="363" t="s">
        <v>2187</v>
      </c>
      <c r="C5" s="363" t="s">
        <v>948</v>
      </c>
      <c r="D5" s="163" t="s">
        <v>2178</v>
      </c>
      <c r="E5" s="163">
        <v>1</v>
      </c>
      <c r="F5" s="163" t="s">
        <v>40</v>
      </c>
      <c r="G5" s="163">
        <v>15</v>
      </c>
      <c r="H5" s="478" t="s">
        <v>2179</v>
      </c>
      <c r="I5" s="163">
        <v>1</v>
      </c>
      <c r="J5" s="163" t="s">
        <v>2180</v>
      </c>
      <c r="K5" s="163">
        <v>18</v>
      </c>
      <c r="L5" s="163"/>
      <c r="M5" s="163"/>
      <c r="N5" s="570" t="s">
        <v>943</v>
      </c>
    </row>
  </sheetData>
  <mergeCells count="1">
    <mergeCell ref="A1:N1"/>
  </mergeCells>
  <pageMargins left="0.7" right="0.7" top="0.75" bottom="0.75" header="0.3" footer="0.3"/>
  <pageSetup paperSize="9" orientation="portrait" r:id="rId1"/>
  <tableParts count="1">
    <tablePart r:id="rId2"/>
  </tableParts>
</worksheet>
</file>

<file path=xl/worksheets/sheet1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
  <sheetViews>
    <sheetView zoomScale="70" zoomScaleNormal="70" workbookViewId="0">
      <selection activeCell="A3" sqref="A3:XFD3"/>
    </sheetView>
  </sheetViews>
  <sheetFormatPr defaultRowHeight="13.2"/>
  <cols>
    <col min="1" max="1" width="13" style="95" bestFit="1" customWidth="1"/>
    <col min="2" max="3" width="12.44140625" style="95" customWidth="1"/>
    <col min="4" max="4" width="13" style="95" bestFit="1" customWidth="1"/>
    <col min="5" max="5" width="12.44140625" style="95" bestFit="1" customWidth="1"/>
    <col min="6" max="8" width="12.44140625" style="95" customWidth="1"/>
    <col min="9" max="9" width="12.88671875" style="95" bestFit="1" customWidth="1"/>
    <col min="10" max="14" width="13.44140625" style="95" customWidth="1"/>
  </cols>
  <sheetData>
    <row r="1" spans="1:14" ht="17.399999999999999">
      <c r="A1" s="749" t="s">
        <v>1734</v>
      </c>
      <c r="B1" s="749"/>
      <c r="C1" s="749"/>
      <c r="D1" s="749"/>
      <c r="E1" s="749"/>
      <c r="F1" s="749"/>
      <c r="G1" s="749"/>
      <c r="H1" s="749"/>
      <c r="I1" s="749"/>
      <c r="J1" s="749"/>
      <c r="K1" s="749"/>
      <c r="L1" s="749"/>
      <c r="M1" s="749"/>
      <c r="N1" s="749"/>
    </row>
    <row r="2" spans="1:14" ht="39.6">
      <c r="A2" s="405" t="s">
        <v>1</v>
      </c>
      <c r="B2" s="2" t="s">
        <v>2</v>
      </c>
      <c r="C2" s="2" t="s">
        <v>3</v>
      </c>
      <c r="D2" s="2" t="s">
        <v>4</v>
      </c>
      <c r="E2" s="2" t="s">
        <v>720</v>
      </c>
      <c r="F2" s="2" t="s">
        <v>5</v>
      </c>
      <c r="G2" s="2" t="s">
        <v>6</v>
      </c>
      <c r="H2" s="2" t="s">
        <v>7</v>
      </c>
      <c r="I2" s="2" t="s">
        <v>8</v>
      </c>
      <c r="J2" s="2" t="s">
        <v>9</v>
      </c>
      <c r="K2" s="2" t="s">
        <v>10</v>
      </c>
      <c r="L2" s="2" t="s">
        <v>11</v>
      </c>
      <c r="M2" s="2" t="s">
        <v>12</v>
      </c>
      <c r="N2" s="404" t="s">
        <v>13</v>
      </c>
    </row>
    <row r="3" spans="1:14" ht="26.4">
      <c r="A3" s="402" t="s">
        <v>14</v>
      </c>
      <c r="B3" s="3" t="s">
        <v>15</v>
      </c>
      <c r="C3" s="3"/>
      <c r="D3" s="3" t="s">
        <v>16</v>
      </c>
      <c r="E3" s="3" t="s">
        <v>17</v>
      </c>
      <c r="F3" s="3" t="s">
        <v>18</v>
      </c>
      <c r="G3" s="3" t="s">
        <v>19</v>
      </c>
      <c r="H3" s="3" t="s">
        <v>19</v>
      </c>
      <c r="I3" s="3" t="s">
        <v>20</v>
      </c>
      <c r="J3" s="3"/>
      <c r="K3" s="3" t="s">
        <v>19</v>
      </c>
      <c r="L3" s="3" t="s">
        <v>20</v>
      </c>
      <c r="M3" s="3" t="s">
        <v>20</v>
      </c>
      <c r="N3" s="26" t="s">
        <v>21</v>
      </c>
    </row>
    <row r="4" spans="1:14">
      <c r="A4" s="405">
        <v>1</v>
      </c>
      <c r="B4" s="1">
        <v>2</v>
      </c>
      <c r="C4" s="1">
        <v>3</v>
      </c>
      <c r="D4" s="1">
        <v>4</v>
      </c>
      <c r="E4" s="1">
        <v>5</v>
      </c>
      <c r="F4" s="1">
        <v>6</v>
      </c>
      <c r="G4" s="1">
        <v>7</v>
      </c>
      <c r="H4" s="1">
        <v>8</v>
      </c>
      <c r="I4" s="1">
        <v>9</v>
      </c>
      <c r="J4" s="1">
        <v>10</v>
      </c>
      <c r="K4" s="1">
        <v>11</v>
      </c>
      <c r="L4" s="1">
        <v>12</v>
      </c>
      <c r="M4" s="1">
        <v>13</v>
      </c>
      <c r="N4" s="404">
        <v>14</v>
      </c>
    </row>
    <row r="5" spans="1:14" ht="39.6">
      <c r="A5" s="423" t="s">
        <v>2186</v>
      </c>
      <c r="B5" s="12" t="s">
        <v>2187</v>
      </c>
      <c r="C5" s="12" t="s">
        <v>948</v>
      </c>
      <c r="D5" s="58" t="s">
        <v>2178</v>
      </c>
      <c r="E5" s="58">
        <v>1</v>
      </c>
      <c r="F5" s="58" t="s">
        <v>40</v>
      </c>
      <c r="G5" s="58">
        <v>15</v>
      </c>
      <c r="H5" s="77" t="s">
        <v>2179</v>
      </c>
      <c r="I5" s="58">
        <v>1</v>
      </c>
      <c r="J5" s="58" t="s">
        <v>2180</v>
      </c>
      <c r="K5" s="58">
        <v>18</v>
      </c>
      <c r="L5" s="58"/>
      <c r="M5" s="58"/>
      <c r="N5" s="569" t="s">
        <v>943</v>
      </c>
    </row>
    <row r="6" spans="1:14">
      <c r="A6" s="423"/>
      <c r="B6" s="12"/>
      <c r="C6" s="12"/>
      <c r="D6" s="58"/>
      <c r="E6" s="58"/>
      <c r="F6" s="58"/>
      <c r="G6" s="58"/>
      <c r="H6" s="77"/>
      <c r="I6" s="58"/>
      <c r="J6" s="58"/>
      <c r="K6" s="58"/>
      <c r="L6" s="58"/>
      <c r="M6" s="58"/>
      <c r="N6" s="75"/>
    </row>
    <row r="7" spans="1:14">
      <c r="A7" s="305"/>
      <c r="B7" s="363"/>
      <c r="C7" s="363"/>
      <c r="D7" s="163"/>
      <c r="E7" s="163"/>
      <c r="F7" s="163"/>
      <c r="G7" s="163"/>
      <c r="H7" s="478"/>
      <c r="I7" s="163"/>
      <c r="J7" s="163"/>
      <c r="K7" s="163"/>
      <c r="L7" s="163"/>
      <c r="M7" s="163"/>
      <c r="N7" s="176"/>
    </row>
  </sheetData>
  <mergeCells count="1">
    <mergeCell ref="A1:N1"/>
  </mergeCells>
  <pageMargins left="0.7" right="0.7" top="0.75" bottom="0.75" header="0.3" footer="0.3"/>
  <tableParts count="1">
    <tablePart r:id="rId1"/>
  </tableParts>
</worksheet>
</file>

<file path=xl/worksheets/sheet1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
  <sheetViews>
    <sheetView zoomScale="70" zoomScaleNormal="70" workbookViewId="0">
      <selection activeCell="A3" sqref="A3:XFD3"/>
    </sheetView>
  </sheetViews>
  <sheetFormatPr defaultRowHeight="13.2"/>
  <cols>
    <col min="1" max="1" width="19.44140625" style="95" customWidth="1"/>
    <col min="2" max="2" width="19" style="95" customWidth="1"/>
    <col min="3" max="3" width="17.88671875" style="95" customWidth="1"/>
    <col min="4" max="7" width="13.88671875" style="95" customWidth="1"/>
    <col min="8" max="8" width="20.44140625" style="95" customWidth="1"/>
    <col min="9" max="9" width="13.88671875" style="95" customWidth="1"/>
    <col min="10" max="10" width="17.109375" style="95" customWidth="1"/>
    <col min="11" max="13" width="15.109375" style="95" customWidth="1"/>
    <col min="14" max="14" width="33.88671875" style="95" customWidth="1"/>
  </cols>
  <sheetData>
    <row r="1" spans="1:14" ht="15.6">
      <c r="A1" s="772" t="s">
        <v>2486</v>
      </c>
      <c r="B1" s="772"/>
      <c r="C1" s="772"/>
      <c r="D1" s="772"/>
      <c r="E1" s="772"/>
      <c r="F1" s="772"/>
      <c r="G1" s="772"/>
      <c r="H1" s="772"/>
      <c r="I1" s="772"/>
      <c r="J1" s="772"/>
      <c r="K1" s="772"/>
      <c r="L1" s="772"/>
      <c r="M1" s="772"/>
      <c r="N1" s="772"/>
    </row>
    <row r="2" spans="1:14" ht="46.8">
      <c r="A2" s="527" t="s">
        <v>1</v>
      </c>
      <c r="B2" s="403" t="s">
        <v>2</v>
      </c>
      <c r="C2" s="403" t="s">
        <v>3</v>
      </c>
      <c r="D2" s="403" t="s">
        <v>4</v>
      </c>
      <c r="E2" s="403" t="s">
        <v>720</v>
      </c>
      <c r="F2" s="403" t="s">
        <v>5</v>
      </c>
      <c r="G2" s="403" t="s">
        <v>6</v>
      </c>
      <c r="H2" s="403" t="s">
        <v>7</v>
      </c>
      <c r="I2" s="403" t="s">
        <v>8</v>
      </c>
      <c r="J2" s="403" t="s">
        <v>9</v>
      </c>
      <c r="K2" s="403" t="s">
        <v>10</v>
      </c>
      <c r="L2" s="403" t="s">
        <v>11</v>
      </c>
      <c r="M2" s="403" t="s">
        <v>12</v>
      </c>
      <c r="N2" s="531" t="s">
        <v>13</v>
      </c>
    </row>
    <row r="3" spans="1:14" ht="15.6">
      <c r="A3" s="526" t="s">
        <v>14</v>
      </c>
      <c r="B3" s="139" t="s">
        <v>15</v>
      </c>
      <c r="C3" s="139"/>
      <c r="D3" s="139" t="s">
        <v>16</v>
      </c>
      <c r="E3" s="139" t="s">
        <v>17</v>
      </c>
      <c r="F3" s="139" t="s">
        <v>18</v>
      </c>
      <c r="G3" s="139" t="s">
        <v>19</v>
      </c>
      <c r="H3" s="139" t="s">
        <v>19</v>
      </c>
      <c r="I3" s="139" t="s">
        <v>20</v>
      </c>
      <c r="J3" s="139"/>
      <c r="K3" s="139" t="s">
        <v>19</v>
      </c>
      <c r="L3" s="139" t="s">
        <v>20</v>
      </c>
      <c r="M3" s="139" t="s">
        <v>20</v>
      </c>
      <c r="N3" s="530" t="s">
        <v>21</v>
      </c>
    </row>
    <row r="4" spans="1:14" ht="15.6">
      <c r="A4" s="527">
        <v>1</v>
      </c>
      <c r="B4" s="403">
        <v>2</v>
      </c>
      <c r="C4" s="403">
        <v>3</v>
      </c>
      <c r="D4" s="403">
        <v>4</v>
      </c>
      <c r="E4" s="403">
        <v>5</v>
      </c>
      <c r="F4" s="403">
        <v>6</v>
      </c>
      <c r="G4" s="403">
        <v>7</v>
      </c>
      <c r="H4" s="403">
        <v>8</v>
      </c>
      <c r="I4" s="403">
        <v>9</v>
      </c>
      <c r="J4" s="403">
        <v>10</v>
      </c>
      <c r="K4" s="403">
        <v>11</v>
      </c>
      <c r="L4" s="403">
        <v>12</v>
      </c>
      <c r="M4" s="403">
        <v>13</v>
      </c>
      <c r="N4" s="531">
        <v>14</v>
      </c>
    </row>
    <row r="5" spans="1:14" ht="15.6">
      <c r="A5" s="529"/>
      <c r="B5" s="142"/>
      <c r="C5" s="142"/>
      <c r="D5" s="142"/>
      <c r="E5" s="142"/>
      <c r="F5" s="142"/>
      <c r="G5" s="142"/>
      <c r="H5" s="142"/>
      <c r="I5" s="142"/>
      <c r="J5" s="139"/>
      <c r="K5" s="58"/>
      <c r="L5" s="140"/>
      <c r="M5" s="140"/>
      <c r="N5" s="533"/>
    </row>
    <row r="6" spans="1:14" ht="15.6">
      <c r="A6" s="537"/>
      <c r="B6" s="538"/>
      <c r="C6" s="538"/>
      <c r="D6" s="175"/>
      <c r="E6" s="175"/>
      <c r="F6" s="175"/>
      <c r="G6" s="175"/>
      <c r="H6" s="538"/>
      <c r="I6" s="175"/>
      <c r="J6" s="175"/>
      <c r="K6" s="163"/>
      <c r="L6" s="175"/>
      <c r="M6" s="175"/>
      <c r="N6" s="536"/>
    </row>
  </sheetData>
  <mergeCells count="1">
    <mergeCell ref="A1:N1"/>
  </mergeCells>
  <pageMargins left="0.7" right="0.7" top="0.75" bottom="0.75" header="0.3" footer="0.3"/>
  <tableParts count="1">
    <tablePart r:id="rId1"/>
  </tableParts>
</worksheet>
</file>

<file path=xl/worksheets/sheet1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
  <sheetViews>
    <sheetView zoomScale="70" zoomScaleNormal="70" workbookViewId="0">
      <selection activeCell="A3" sqref="A3:XFD3"/>
    </sheetView>
  </sheetViews>
  <sheetFormatPr defaultRowHeight="13.2"/>
  <cols>
    <col min="1" max="1" width="19.44140625" style="95" customWidth="1"/>
    <col min="2" max="2" width="19" style="95" customWidth="1"/>
    <col min="3" max="3" width="17.88671875" style="95" customWidth="1"/>
    <col min="4" max="7" width="13.88671875" style="95" customWidth="1"/>
    <col min="8" max="8" width="20.44140625" style="95" customWidth="1"/>
    <col min="9" max="9" width="13.88671875" style="95" customWidth="1"/>
    <col min="10" max="10" width="17.109375" style="95" customWidth="1"/>
    <col min="11" max="13" width="15.109375" style="95" customWidth="1"/>
    <col min="14" max="14" width="33.88671875" style="95" customWidth="1"/>
  </cols>
  <sheetData>
    <row r="1" spans="1:14" ht="15.6">
      <c r="A1" s="772" t="s">
        <v>2487</v>
      </c>
      <c r="B1" s="772"/>
      <c r="C1" s="772"/>
      <c r="D1" s="772"/>
      <c r="E1" s="772"/>
      <c r="F1" s="772"/>
      <c r="G1" s="772"/>
      <c r="H1" s="772"/>
      <c r="I1" s="772"/>
      <c r="J1" s="772"/>
      <c r="K1" s="772"/>
      <c r="L1" s="772"/>
      <c r="M1" s="772"/>
      <c r="N1" s="772"/>
    </row>
    <row r="2" spans="1:14" ht="46.8">
      <c r="A2" s="527" t="s">
        <v>1</v>
      </c>
      <c r="B2" s="403" t="s">
        <v>2</v>
      </c>
      <c r="C2" s="403" t="s">
        <v>3</v>
      </c>
      <c r="D2" s="403" t="s">
        <v>4</v>
      </c>
      <c r="E2" s="403" t="s">
        <v>720</v>
      </c>
      <c r="F2" s="403" t="s">
        <v>5</v>
      </c>
      <c r="G2" s="403" t="s">
        <v>6</v>
      </c>
      <c r="H2" s="403" t="s">
        <v>7</v>
      </c>
      <c r="I2" s="403" t="s">
        <v>8</v>
      </c>
      <c r="J2" s="403" t="s">
        <v>9</v>
      </c>
      <c r="K2" s="403" t="s">
        <v>10</v>
      </c>
      <c r="L2" s="403" t="s">
        <v>11</v>
      </c>
      <c r="M2" s="403" t="s">
        <v>12</v>
      </c>
      <c r="N2" s="531" t="s">
        <v>13</v>
      </c>
    </row>
    <row r="3" spans="1:14" ht="15.6">
      <c r="A3" s="526" t="s">
        <v>14</v>
      </c>
      <c r="B3" s="139" t="s">
        <v>15</v>
      </c>
      <c r="C3" s="139"/>
      <c r="D3" s="139" t="s">
        <v>16</v>
      </c>
      <c r="E3" s="139" t="s">
        <v>17</v>
      </c>
      <c r="F3" s="139" t="s">
        <v>18</v>
      </c>
      <c r="G3" s="139" t="s">
        <v>19</v>
      </c>
      <c r="H3" s="139" t="s">
        <v>19</v>
      </c>
      <c r="I3" s="139" t="s">
        <v>20</v>
      </c>
      <c r="J3" s="139"/>
      <c r="K3" s="139" t="s">
        <v>19</v>
      </c>
      <c r="L3" s="139" t="s">
        <v>20</v>
      </c>
      <c r="M3" s="139" t="s">
        <v>20</v>
      </c>
      <c r="N3" s="530" t="s">
        <v>21</v>
      </c>
    </row>
    <row r="4" spans="1:14" ht="15.6">
      <c r="A4" s="527">
        <v>1</v>
      </c>
      <c r="B4" s="403">
        <v>2</v>
      </c>
      <c r="C4" s="403">
        <v>3</v>
      </c>
      <c r="D4" s="403">
        <v>4</v>
      </c>
      <c r="E4" s="403">
        <v>5</v>
      </c>
      <c r="F4" s="403">
        <v>6</v>
      </c>
      <c r="G4" s="403">
        <v>7</v>
      </c>
      <c r="H4" s="403">
        <v>8</v>
      </c>
      <c r="I4" s="403">
        <v>9</v>
      </c>
      <c r="J4" s="403">
        <v>10</v>
      </c>
      <c r="K4" s="403">
        <v>11</v>
      </c>
      <c r="L4" s="403">
        <v>12</v>
      </c>
      <c r="M4" s="403">
        <v>13</v>
      </c>
      <c r="N4" s="531">
        <v>14</v>
      </c>
    </row>
    <row r="5" spans="1:14" ht="15.6">
      <c r="A5" s="529"/>
      <c r="B5" s="142"/>
      <c r="C5" s="142"/>
      <c r="D5" s="142"/>
      <c r="E5" s="142"/>
      <c r="F5" s="142"/>
      <c r="G5" s="142"/>
      <c r="H5" s="142"/>
      <c r="I5" s="142"/>
      <c r="J5" s="139"/>
      <c r="K5" s="58"/>
      <c r="L5" s="140"/>
      <c r="M5" s="140"/>
      <c r="N5" s="533"/>
    </row>
    <row r="6" spans="1:14" ht="15.6">
      <c r="A6" s="537"/>
      <c r="B6" s="538"/>
      <c r="C6" s="538"/>
      <c r="D6" s="175"/>
      <c r="E6" s="175"/>
      <c r="F6" s="175"/>
      <c r="G6" s="175"/>
      <c r="H6" s="538"/>
      <c r="I6" s="175"/>
      <c r="J6" s="175"/>
      <c r="K6" s="163"/>
      <c r="L6" s="175"/>
      <c r="M6" s="175"/>
      <c r="N6" s="536"/>
    </row>
  </sheetData>
  <mergeCells count="1">
    <mergeCell ref="A1:N1"/>
  </mergeCells>
  <pageMargins left="0.7" right="0.7" top="0.75" bottom="0.75" header="0.3" footer="0.3"/>
  <tableParts count="1">
    <tablePart r:id="rId1"/>
  </tableParts>
</worksheet>
</file>

<file path=xl/worksheets/sheet1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
  <sheetViews>
    <sheetView zoomScale="70" zoomScaleNormal="70" workbookViewId="0">
      <selection activeCell="A3" sqref="A3:XFD3"/>
    </sheetView>
  </sheetViews>
  <sheetFormatPr defaultRowHeight="13.2"/>
  <cols>
    <col min="1" max="1" width="19.44140625" style="95" customWidth="1"/>
    <col min="2" max="2" width="19" style="95" customWidth="1"/>
    <col min="3" max="3" width="17.88671875" style="95" customWidth="1"/>
    <col min="4" max="7" width="13.88671875" style="95" customWidth="1"/>
    <col min="8" max="8" width="20.44140625" style="95" customWidth="1"/>
    <col min="9" max="9" width="13.88671875" style="95" customWidth="1"/>
    <col min="10" max="10" width="17.109375" style="95" customWidth="1"/>
    <col min="11" max="13" width="15.109375" style="95" customWidth="1"/>
    <col min="14" max="14" width="33.88671875" style="95" customWidth="1"/>
  </cols>
  <sheetData>
    <row r="1" spans="1:14" ht="15.6">
      <c r="A1" s="772" t="s">
        <v>2488</v>
      </c>
      <c r="B1" s="772"/>
      <c r="C1" s="772"/>
      <c r="D1" s="772"/>
      <c r="E1" s="772"/>
      <c r="F1" s="772"/>
      <c r="G1" s="772"/>
      <c r="H1" s="772"/>
      <c r="I1" s="772"/>
      <c r="J1" s="772"/>
      <c r="K1" s="772"/>
      <c r="L1" s="772"/>
      <c r="M1" s="772"/>
      <c r="N1" s="772"/>
    </row>
    <row r="2" spans="1:14" ht="46.8">
      <c r="A2" s="527" t="s">
        <v>1</v>
      </c>
      <c r="B2" s="403" t="s">
        <v>2</v>
      </c>
      <c r="C2" s="403" t="s">
        <v>3</v>
      </c>
      <c r="D2" s="403" t="s">
        <v>4</v>
      </c>
      <c r="E2" s="403" t="s">
        <v>720</v>
      </c>
      <c r="F2" s="403" t="s">
        <v>5</v>
      </c>
      <c r="G2" s="403" t="s">
        <v>6</v>
      </c>
      <c r="H2" s="403" t="s">
        <v>7</v>
      </c>
      <c r="I2" s="403" t="s">
        <v>8</v>
      </c>
      <c r="J2" s="403" t="s">
        <v>9</v>
      </c>
      <c r="K2" s="403" t="s">
        <v>10</v>
      </c>
      <c r="L2" s="403" t="s">
        <v>11</v>
      </c>
      <c r="M2" s="403" t="s">
        <v>12</v>
      </c>
      <c r="N2" s="531" t="s">
        <v>13</v>
      </c>
    </row>
    <row r="3" spans="1:14" ht="15.6">
      <c r="A3" s="526" t="s">
        <v>14</v>
      </c>
      <c r="B3" s="139" t="s">
        <v>15</v>
      </c>
      <c r="C3" s="139"/>
      <c r="D3" s="139" t="s">
        <v>16</v>
      </c>
      <c r="E3" s="139" t="s">
        <v>17</v>
      </c>
      <c r="F3" s="139" t="s">
        <v>18</v>
      </c>
      <c r="G3" s="139" t="s">
        <v>19</v>
      </c>
      <c r="H3" s="139" t="s">
        <v>19</v>
      </c>
      <c r="I3" s="139" t="s">
        <v>20</v>
      </c>
      <c r="J3" s="139"/>
      <c r="K3" s="139" t="s">
        <v>19</v>
      </c>
      <c r="L3" s="139" t="s">
        <v>20</v>
      </c>
      <c r="M3" s="139" t="s">
        <v>20</v>
      </c>
      <c r="N3" s="530" t="s">
        <v>21</v>
      </c>
    </row>
    <row r="4" spans="1:14" ht="15.6">
      <c r="A4" s="527">
        <v>1</v>
      </c>
      <c r="B4" s="403">
        <v>2</v>
      </c>
      <c r="C4" s="403">
        <v>3</v>
      </c>
      <c r="D4" s="403">
        <v>4</v>
      </c>
      <c r="E4" s="403">
        <v>5</v>
      </c>
      <c r="F4" s="403">
        <v>6</v>
      </c>
      <c r="G4" s="403">
        <v>7</v>
      </c>
      <c r="H4" s="403">
        <v>8</v>
      </c>
      <c r="I4" s="403">
        <v>9</v>
      </c>
      <c r="J4" s="403">
        <v>10</v>
      </c>
      <c r="K4" s="403">
        <v>11</v>
      </c>
      <c r="L4" s="403">
        <v>12</v>
      </c>
      <c r="M4" s="403">
        <v>13</v>
      </c>
      <c r="N4" s="531">
        <v>14</v>
      </c>
    </row>
    <row r="5" spans="1:14" ht="15.6">
      <c r="A5" s="529"/>
      <c r="B5" s="142"/>
      <c r="C5" s="142"/>
      <c r="D5" s="142"/>
      <c r="E5" s="142"/>
      <c r="F5" s="142"/>
      <c r="G5" s="142"/>
      <c r="H5" s="142"/>
      <c r="I5" s="142"/>
      <c r="J5" s="139"/>
      <c r="K5" s="58"/>
      <c r="L5" s="140"/>
      <c r="M5" s="140"/>
      <c r="N5" s="533"/>
    </row>
    <row r="6" spans="1:14" ht="15.6">
      <c r="A6" s="537"/>
      <c r="B6" s="538"/>
      <c r="C6" s="538"/>
      <c r="D6" s="175"/>
      <c r="E6" s="175"/>
      <c r="F6" s="175"/>
      <c r="G6" s="175"/>
      <c r="H6" s="538"/>
      <c r="I6" s="175"/>
      <c r="J6" s="175"/>
      <c r="K6" s="163"/>
      <c r="L6" s="175"/>
      <c r="M6" s="175"/>
      <c r="N6" s="536"/>
    </row>
  </sheetData>
  <mergeCells count="1">
    <mergeCell ref="A1:N1"/>
  </mergeCells>
  <pageMargins left="0.7" right="0.7" top="0.75" bottom="0.75" header="0.3" footer="0.3"/>
  <tableParts count="1">
    <tablePart r:id="rId1"/>
  </tableParts>
</worksheet>
</file>

<file path=xl/worksheets/sheet1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
  <sheetViews>
    <sheetView zoomScale="70" zoomScaleNormal="70" workbookViewId="0">
      <selection activeCell="A3" sqref="A3:XFD3"/>
    </sheetView>
  </sheetViews>
  <sheetFormatPr defaultRowHeight="13.2"/>
  <cols>
    <col min="1" max="1" width="19.44140625" style="95" customWidth="1"/>
    <col min="2" max="2" width="19" style="95" customWidth="1"/>
    <col min="3" max="3" width="17.88671875" style="95" customWidth="1"/>
    <col min="4" max="7" width="13.88671875" style="95" customWidth="1"/>
    <col min="8" max="8" width="20.44140625" style="95" customWidth="1"/>
    <col min="9" max="9" width="13.88671875" style="95" customWidth="1"/>
    <col min="10" max="10" width="17.109375" style="95" customWidth="1"/>
    <col min="11" max="13" width="15.109375" style="95" customWidth="1"/>
    <col min="14" max="14" width="33.88671875" style="95" customWidth="1"/>
  </cols>
  <sheetData>
    <row r="1" spans="1:14" ht="15.6">
      <c r="A1" s="772" t="s">
        <v>2489</v>
      </c>
      <c r="B1" s="772"/>
      <c r="C1" s="772"/>
      <c r="D1" s="772"/>
      <c r="E1" s="772"/>
      <c r="F1" s="772"/>
      <c r="G1" s="772"/>
      <c r="H1" s="772"/>
      <c r="I1" s="772"/>
      <c r="J1" s="772"/>
      <c r="K1" s="772"/>
      <c r="L1" s="772"/>
      <c r="M1" s="772"/>
      <c r="N1" s="772"/>
    </row>
    <row r="2" spans="1:14" ht="46.8">
      <c r="A2" s="527" t="s">
        <v>1</v>
      </c>
      <c r="B2" s="403" t="s">
        <v>2</v>
      </c>
      <c r="C2" s="403" t="s">
        <v>3</v>
      </c>
      <c r="D2" s="403" t="s">
        <v>4</v>
      </c>
      <c r="E2" s="403" t="s">
        <v>720</v>
      </c>
      <c r="F2" s="403" t="s">
        <v>5</v>
      </c>
      <c r="G2" s="403" t="s">
        <v>6</v>
      </c>
      <c r="H2" s="403" t="s">
        <v>7</v>
      </c>
      <c r="I2" s="403" t="s">
        <v>8</v>
      </c>
      <c r="J2" s="403" t="s">
        <v>9</v>
      </c>
      <c r="K2" s="403" t="s">
        <v>10</v>
      </c>
      <c r="L2" s="403" t="s">
        <v>11</v>
      </c>
      <c r="M2" s="403" t="s">
        <v>12</v>
      </c>
      <c r="N2" s="531" t="s">
        <v>13</v>
      </c>
    </row>
    <row r="3" spans="1:14" ht="15.6">
      <c r="A3" s="526" t="s">
        <v>14</v>
      </c>
      <c r="B3" s="139" t="s">
        <v>15</v>
      </c>
      <c r="C3" s="139"/>
      <c r="D3" s="139" t="s">
        <v>16</v>
      </c>
      <c r="E3" s="139" t="s">
        <v>17</v>
      </c>
      <c r="F3" s="139" t="s">
        <v>18</v>
      </c>
      <c r="G3" s="139" t="s">
        <v>19</v>
      </c>
      <c r="H3" s="139" t="s">
        <v>19</v>
      </c>
      <c r="I3" s="139" t="s">
        <v>20</v>
      </c>
      <c r="J3" s="139"/>
      <c r="K3" s="139" t="s">
        <v>19</v>
      </c>
      <c r="L3" s="139" t="s">
        <v>20</v>
      </c>
      <c r="M3" s="139" t="s">
        <v>20</v>
      </c>
      <c r="N3" s="530" t="s">
        <v>21</v>
      </c>
    </row>
    <row r="4" spans="1:14" ht="15.6">
      <c r="A4" s="527">
        <v>1</v>
      </c>
      <c r="B4" s="403">
        <v>2</v>
      </c>
      <c r="C4" s="403">
        <v>3</v>
      </c>
      <c r="D4" s="403">
        <v>4</v>
      </c>
      <c r="E4" s="403">
        <v>5</v>
      </c>
      <c r="F4" s="403">
        <v>6</v>
      </c>
      <c r="G4" s="403">
        <v>7</v>
      </c>
      <c r="H4" s="403">
        <v>8</v>
      </c>
      <c r="I4" s="403">
        <v>9</v>
      </c>
      <c r="J4" s="403">
        <v>10</v>
      </c>
      <c r="K4" s="403">
        <v>11</v>
      </c>
      <c r="L4" s="403">
        <v>12</v>
      </c>
      <c r="M4" s="403">
        <v>13</v>
      </c>
      <c r="N4" s="531">
        <v>14</v>
      </c>
    </row>
    <row r="5" spans="1:14" ht="15.6">
      <c r="A5" s="529" t="s">
        <v>2005</v>
      </c>
      <c r="B5" s="142" t="s">
        <v>2006</v>
      </c>
      <c r="C5" s="142" t="s">
        <v>1973</v>
      </c>
      <c r="D5" s="142" t="s">
        <v>1974</v>
      </c>
      <c r="E5" s="142">
        <v>2</v>
      </c>
      <c r="F5" s="142">
        <v>345</v>
      </c>
      <c r="G5" s="142">
        <v>48</v>
      </c>
      <c r="H5" s="142" t="s">
        <v>1975</v>
      </c>
      <c r="I5" s="142">
        <v>11</v>
      </c>
      <c r="J5" s="139" t="s">
        <v>1976</v>
      </c>
      <c r="K5" s="58">
        <v>58</v>
      </c>
      <c r="L5" s="140"/>
      <c r="M5" s="140"/>
      <c r="N5" s="533" t="s">
        <v>943</v>
      </c>
    </row>
    <row r="6" spans="1:14" ht="15.6">
      <c r="A6" s="537" t="s">
        <v>1997</v>
      </c>
      <c r="B6" s="538" t="s">
        <v>1962</v>
      </c>
      <c r="C6" s="538" t="s">
        <v>948</v>
      </c>
      <c r="D6" s="175" t="s">
        <v>1995</v>
      </c>
      <c r="E6" s="175">
        <v>1</v>
      </c>
      <c r="F6" s="175" t="s">
        <v>40</v>
      </c>
      <c r="G6" s="175">
        <v>41</v>
      </c>
      <c r="H6" s="538" t="s">
        <v>1996</v>
      </c>
      <c r="I6" s="175">
        <v>2.15</v>
      </c>
      <c r="J6" s="175" t="s">
        <v>1368</v>
      </c>
      <c r="K6" s="163">
        <v>51</v>
      </c>
      <c r="L6" s="175"/>
      <c r="M6" s="175"/>
      <c r="N6" s="536" t="s">
        <v>943</v>
      </c>
    </row>
  </sheetData>
  <mergeCells count="1">
    <mergeCell ref="A1:N1"/>
  </mergeCells>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17"/>
  <sheetViews>
    <sheetView zoomScale="70" zoomScaleNormal="70" workbookViewId="0">
      <pane xSplit="1" ySplit="3" topLeftCell="C4" activePane="bottomRight" state="frozen"/>
      <selection activeCell="F36" sqref="F36"/>
      <selection pane="topRight" activeCell="F36" sqref="F36"/>
      <selection pane="bottomLeft" activeCell="F36" sqref="F36"/>
      <selection pane="bottomRight" activeCell="E23" sqref="E23"/>
    </sheetView>
  </sheetViews>
  <sheetFormatPr defaultColWidth="9.109375" defaultRowHeight="13.2"/>
  <cols>
    <col min="1" max="1" width="33.6640625" style="309" customWidth="1"/>
    <col min="2" max="2" width="28.88671875" style="309" customWidth="1"/>
    <col min="3" max="3" width="12.44140625" style="309" customWidth="1"/>
    <col min="4" max="4" width="14.109375" style="309" customWidth="1"/>
    <col min="5" max="5" width="14.6640625" style="309" customWidth="1"/>
    <col min="6" max="7" width="12.44140625" style="309" customWidth="1"/>
    <col min="8" max="8" width="23.5546875" style="309" customWidth="1"/>
    <col min="9" max="9" width="12.6640625" style="309" customWidth="1"/>
    <col min="10" max="10" width="15.5546875" style="309" customWidth="1"/>
    <col min="11" max="11" width="13.44140625" style="309" customWidth="1"/>
    <col min="12" max="12" width="13.6640625" style="309" customWidth="1"/>
    <col min="13" max="13" width="13.44140625" style="309" customWidth="1"/>
    <col min="14" max="14" width="38" style="309" customWidth="1"/>
    <col min="15" max="16" width="9.109375" style="682"/>
    <col min="17" max="17" width="12.5546875" style="682" customWidth="1"/>
    <col min="18" max="16384" width="9.109375" style="49"/>
  </cols>
  <sheetData>
    <row r="1" spans="1:34" ht="17.399999999999999">
      <c r="A1" s="753" t="s">
        <v>1700</v>
      </c>
      <c r="B1" s="753"/>
      <c r="C1" s="753"/>
      <c r="D1" s="753"/>
      <c r="E1" s="753"/>
      <c r="F1" s="753"/>
      <c r="G1" s="753"/>
      <c r="H1" s="753"/>
      <c r="I1" s="753"/>
      <c r="J1" s="753"/>
      <c r="K1" s="753"/>
      <c r="L1" s="753"/>
      <c r="M1" s="753"/>
      <c r="N1" s="753"/>
    </row>
    <row r="2" spans="1:34" ht="39.6">
      <c r="A2" s="683" t="s">
        <v>1</v>
      </c>
      <c r="B2" s="684" t="s">
        <v>2</v>
      </c>
      <c r="C2" s="684" t="s">
        <v>3</v>
      </c>
      <c r="D2" s="684" t="s">
        <v>4</v>
      </c>
      <c r="E2" s="684" t="s">
        <v>720</v>
      </c>
      <c r="F2" s="684" t="s">
        <v>5</v>
      </c>
      <c r="G2" s="684" t="s">
        <v>6</v>
      </c>
      <c r="H2" s="684" t="s">
        <v>7</v>
      </c>
      <c r="I2" s="684" t="s">
        <v>8</v>
      </c>
      <c r="J2" s="684" t="s">
        <v>9</v>
      </c>
      <c r="K2" s="684" t="s">
        <v>10</v>
      </c>
      <c r="L2" s="684" t="s">
        <v>11</v>
      </c>
      <c r="M2" s="684" t="s">
        <v>881</v>
      </c>
      <c r="N2" s="662" t="s">
        <v>13</v>
      </c>
    </row>
    <row r="3" spans="1:34">
      <c r="A3" s="423" t="s">
        <v>14</v>
      </c>
      <c r="B3" s="58" t="s">
        <v>15</v>
      </c>
      <c r="C3" s="58"/>
      <c r="D3" s="58" t="s">
        <v>16</v>
      </c>
      <c r="E3" s="58" t="s">
        <v>17</v>
      </c>
      <c r="F3" s="58" t="s">
        <v>18</v>
      </c>
      <c r="G3" s="58" t="s">
        <v>19</v>
      </c>
      <c r="H3" s="58" t="s">
        <v>19</v>
      </c>
      <c r="I3" s="58" t="s">
        <v>20</v>
      </c>
      <c r="J3" s="58"/>
      <c r="K3" s="58" t="s">
        <v>19</v>
      </c>
      <c r="L3" s="58" t="s">
        <v>20</v>
      </c>
      <c r="M3" s="58" t="s">
        <v>20</v>
      </c>
      <c r="N3" s="75" t="s">
        <v>21</v>
      </c>
    </row>
    <row r="4" spans="1:34">
      <c r="A4" s="422">
        <v>1</v>
      </c>
      <c r="B4" s="661">
        <v>2</v>
      </c>
      <c r="C4" s="661">
        <v>3</v>
      </c>
      <c r="D4" s="661">
        <v>4</v>
      </c>
      <c r="E4" s="661">
        <v>5</v>
      </c>
      <c r="F4" s="661">
        <v>6</v>
      </c>
      <c r="G4" s="661">
        <v>7</v>
      </c>
      <c r="H4" s="661">
        <v>8</v>
      </c>
      <c r="I4" s="661">
        <v>9</v>
      </c>
      <c r="J4" s="661">
        <v>10</v>
      </c>
      <c r="K4" s="661">
        <v>11</v>
      </c>
      <c r="L4" s="661">
        <v>12</v>
      </c>
      <c r="M4" s="661">
        <v>13</v>
      </c>
      <c r="N4" s="424">
        <v>14</v>
      </c>
      <c r="O4" s="685"/>
      <c r="R4" s="16"/>
      <c r="S4" s="16"/>
      <c r="T4" s="16"/>
      <c r="U4" s="16"/>
      <c r="V4" s="16"/>
      <c r="W4" s="16"/>
      <c r="X4" s="16"/>
      <c r="Y4" s="16"/>
      <c r="Z4" s="16"/>
      <c r="AA4" s="16"/>
      <c r="AB4" s="16"/>
      <c r="AC4" s="16"/>
      <c r="AD4" s="16"/>
      <c r="AE4" s="16"/>
      <c r="AF4" s="16"/>
      <c r="AG4" s="16"/>
      <c r="AH4" s="16"/>
    </row>
    <row r="5" spans="1:34" ht="26.4">
      <c r="A5" s="423" t="s">
        <v>851</v>
      </c>
      <c r="B5" s="12" t="s">
        <v>3029</v>
      </c>
      <c r="C5" s="5" t="s">
        <v>24</v>
      </c>
      <c r="D5" s="59">
        <v>1</v>
      </c>
      <c r="E5" s="58">
        <v>1</v>
      </c>
      <c r="F5" s="58">
        <v>100</v>
      </c>
      <c r="G5" s="58">
        <v>37.5</v>
      </c>
      <c r="H5" s="58" t="s">
        <v>852</v>
      </c>
      <c r="I5" s="58">
        <v>40.4</v>
      </c>
      <c r="J5" s="58" t="s">
        <v>853</v>
      </c>
      <c r="K5" s="58">
        <v>74.5</v>
      </c>
      <c r="L5" s="58">
        <v>4.25</v>
      </c>
      <c r="M5" s="58">
        <v>25.75</v>
      </c>
      <c r="N5" s="686" t="s">
        <v>58</v>
      </c>
      <c r="O5" s="685"/>
      <c r="R5" s="16"/>
      <c r="S5" s="16"/>
      <c r="T5" s="16"/>
      <c r="U5" s="16"/>
      <c r="V5" s="16"/>
      <c r="W5" s="16"/>
      <c r="X5" s="16"/>
      <c r="Y5" s="16"/>
      <c r="Z5" s="16"/>
      <c r="AA5" s="16"/>
      <c r="AB5" s="16"/>
      <c r="AC5" s="16"/>
      <c r="AD5" s="16"/>
      <c r="AE5" s="16"/>
      <c r="AF5" s="16"/>
      <c r="AG5" s="16"/>
      <c r="AH5" s="16"/>
    </row>
    <row r="6" spans="1:34" ht="26.4">
      <c r="A6" s="423" t="s">
        <v>851</v>
      </c>
      <c r="B6" s="12" t="s">
        <v>3030</v>
      </c>
      <c r="C6" s="5" t="s">
        <v>24</v>
      </c>
      <c r="D6" s="59">
        <v>1</v>
      </c>
      <c r="E6" s="58">
        <v>1</v>
      </c>
      <c r="F6" s="58">
        <v>100</v>
      </c>
      <c r="G6" s="58">
        <v>34.5</v>
      </c>
      <c r="H6" s="58" t="s">
        <v>852</v>
      </c>
      <c r="I6" s="58">
        <v>40.4</v>
      </c>
      <c r="J6" s="58" t="s">
        <v>853</v>
      </c>
      <c r="K6" s="58">
        <v>71</v>
      </c>
      <c r="L6" s="58">
        <v>4.05</v>
      </c>
      <c r="M6" s="58">
        <v>25.95</v>
      </c>
      <c r="N6" s="686" t="s">
        <v>58</v>
      </c>
      <c r="R6" s="16"/>
      <c r="S6" s="16"/>
      <c r="T6" s="16"/>
      <c r="U6" s="16"/>
      <c r="V6" s="16"/>
      <c r="W6" s="16"/>
      <c r="X6" s="16"/>
      <c r="Y6" s="16"/>
      <c r="Z6" s="16"/>
      <c r="AA6" s="16"/>
      <c r="AB6" s="16"/>
      <c r="AC6" s="16"/>
      <c r="AD6" s="16"/>
      <c r="AE6" s="16"/>
      <c r="AF6" s="16"/>
      <c r="AG6" s="16"/>
      <c r="AH6" s="16"/>
    </row>
    <row r="7" spans="1:34" ht="52.8">
      <c r="A7" s="423" t="s">
        <v>888</v>
      </c>
      <c r="B7" s="12" t="s">
        <v>3031</v>
      </c>
      <c r="C7" s="5" t="s">
        <v>878</v>
      </c>
      <c r="D7" s="59">
        <v>0.2</v>
      </c>
      <c r="E7" s="58">
        <v>2</v>
      </c>
      <c r="F7" s="58">
        <v>149</v>
      </c>
      <c r="G7" s="58">
        <v>40</v>
      </c>
      <c r="H7" s="58" t="s">
        <v>889</v>
      </c>
      <c r="I7" s="58">
        <v>40.299999999999997</v>
      </c>
      <c r="J7" s="58" t="s">
        <v>853</v>
      </c>
      <c r="K7" s="58">
        <v>64</v>
      </c>
      <c r="L7" s="58">
        <v>3.65</v>
      </c>
      <c r="M7" s="58">
        <v>19.36</v>
      </c>
      <c r="N7" s="686" t="s">
        <v>58</v>
      </c>
      <c r="R7" s="16"/>
      <c r="S7" s="16"/>
      <c r="T7" s="16"/>
      <c r="U7" s="16"/>
      <c r="V7" s="16"/>
      <c r="W7" s="16"/>
      <c r="X7" s="16"/>
      <c r="Y7" s="16"/>
      <c r="Z7" s="16"/>
      <c r="AA7" s="16"/>
      <c r="AB7" s="16"/>
      <c r="AC7" s="16"/>
      <c r="AD7" s="16"/>
      <c r="AE7" s="16"/>
      <c r="AF7" s="16"/>
      <c r="AG7" s="16"/>
      <c r="AH7" s="16"/>
    </row>
    <row r="8" spans="1:34" ht="52.8">
      <c r="A8" s="423" t="s">
        <v>890</v>
      </c>
      <c r="B8" s="12" t="s">
        <v>3032</v>
      </c>
      <c r="C8" s="5" t="s">
        <v>891</v>
      </c>
      <c r="D8" s="59">
        <v>0.76</v>
      </c>
      <c r="E8" s="58">
        <v>2</v>
      </c>
      <c r="F8" s="58">
        <v>314</v>
      </c>
      <c r="G8" s="58">
        <v>42.5</v>
      </c>
      <c r="H8" s="58" t="s">
        <v>892</v>
      </c>
      <c r="I8" s="58">
        <v>36.6</v>
      </c>
      <c r="J8" s="58" t="s">
        <v>893</v>
      </c>
      <c r="K8" s="58">
        <v>77</v>
      </c>
      <c r="L8" s="58">
        <v>4.38</v>
      </c>
      <c r="M8" s="58">
        <v>24.43</v>
      </c>
      <c r="N8" s="686" t="s">
        <v>58</v>
      </c>
    </row>
    <row r="9" spans="1:34" ht="26.4">
      <c r="A9" s="423" t="s">
        <v>894</v>
      </c>
      <c r="B9" s="12" t="s">
        <v>3033</v>
      </c>
      <c r="C9" s="5" t="s">
        <v>895</v>
      </c>
      <c r="D9" s="59">
        <v>0.5</v>
      </c>
      <c r="E9" s="58">
        <v>2</v>
      </c>
      <c r="F9" s="58">
        <v>302</v>
      </c>
      <c r="G9" s="58">
        <v>36.5</v>
      </c>
      <c r="H9" s="58" t="s">
        <v>896</v>
      </c>
      <c r="I9" s="58">
        <v>38.9</v>
      </c>
      <c r="J9" s="58" t="s">
        <v>897</v>
      </c>
      <c r="K9" s="58">
        <v>66</v>
      </c>
      <c r="L9" s="58" t="s">
        <v>50</v>
      </c>
      <c r="M9" s="58">
        <v>26.99</v>
      </c>
      <c r="N9" s="686" t="s">
        <v>27</v>
      </c>
      <c r="O9" s="682" t="s">
        <v>902</v>
      </c>
    </row>
    <row r="10" spans="1:34" ht="52.8">
      <c r="A10" s="423" t="s">
        <v>898</v>
      </c>
      <c r="B10" s="12" t="s">
        <v>3034</v>
      </c>
      <c r="C10" s="5" t="s">
        <v>899</v>
      </c>
      <c r="D10" s="59">
        <v>0.5</v>
      </c>
      <c r="E10" s="58">
        <v>2</v>
      </c>
      <c r="F10" s="58">
        <v>302</v>
      </c>
      <c r="G10" s="58">
        <v>33.700000000000003</v>
      </c>
      <c r="H10" s="58" t="s">
        <v>900</v>
      </c>
      <c r="I10" s="58">
        <v>41.4</v>
      </c>
      <c r="J10" s="58" t="s">
        <v>901</v>
      </c>
      <c r="K10" s="58">
        <v>61</v>
      </c>
      <c r="L10" s="58">
        <v>7</v>
      </c>
      <c r="M10" s="58">
        <v>19.989999999999998</v>
      </c>
      <c r="N10" s="686" t="s">
        <v>58</v>
      </c>
    </row>
    <row r="11" spans="1:34" ht="26.4">
      <c r="A11" s="687" t="s">
        <v>854</v>
      </c>
      <c r="B11" s="58" t="s">
        <v>3035</v>
      </c>
      <c r="C11" s="5" t="s">
        <v>731</v>
      </c>
      <c r="D11" s="5">
        <v>25</v>
      </c>
      <c r="E11" s="5">
        <v>1</v>
      </c>
      <c r="F11" s="688">
        <v>360</v>
      </c>
      <c r="G11" s="58" t="s">
        <v>855</v>
      </c>
      <c r="H11" s="58" t="s">
        <v>856</v>
      </c>
      <c r="I11" s="5">
        <v>9.65</v>
      </c>
      <c r="J11" s="58" t="s">
        <v>857</v>
      </c>
      <c r="K11" s="58">
        <v>86</v>
      </c>
      <c r="L11" s="58">
        <v>4.0999999999999996</v>
      </c>
      <c r="M11" s="5">
        <v>39.880000000000003</v>
      </c>
      <c r="N11" s="686" t="s">
        <v>58</v>
      </c>
    </row>
    <row r="12" spans="1:34" ht="26.4">
      <c r="A12" s="687" t="s">
        <v>854</v>
      </c>
      <c r="B12" s="58" t="s">
        <v>3036</v>
      </c>
      <c r="C12" s="5" t="s">
        <v>731</v>
      </c>
      <c r="D12" s="5">
        <v>25</v>
      </c>
      <c r="E12" s="5">
        <v>1</v>
      </c>
      <c r="F12" s="688">
        <v>360</v>
      </c>
      <c r="G12" s="58" t="s">
        <v>855</v>
      </c>
      <c r="H12" s="58" t="s">
        <v>856</v>
      </c>
      <c r="I12" s="5">
        <v>9.65</v>
      </c>
      <c r="J12" s="58" t="s">
        <v>857</v>
      </c>
      <c r="K12" s="58">
        <v>86</v>
      </c>
      <c r="L12" s="58">
        <v>4.0999999999999996</v>
      </c>
      <c r="M12" s="5">
        <v>39.880000000000003</v>
      </c>
      <c r="N12" s="686" t="s">
        <v>58</v>
      </c>
    </row>
    <row r="13" spans="1:34" ht="26.4">
      <c r="A13" s="687" t="s">
        <v>903</v>
      </c>
      <c r="B13" s="58" t="s">
        <v>3037</v>
      </c>
      <c r="C13" s="5" t="s">
        <v>693</v>
      </c>
      <c r="D13" s="5">
        <v>25</v>
      </c>
      <c r="E13" s="5">
        <v>1</v>
      </c>
      <c r="F13" s="688">
        <v>360</v>
      </c>
      <c r="G13" s="58" t="s">
        <v>855</v>
      </c>
      <c r="H13" s="58" t="s">
        <v>904</v>
      </c>
      <c r="I13" s="5">
        <v>7.8</v>
      </c>
      <c r="J13" s="58" t="s">
        <v>905</v>
      </c>
      <c r="K13" s="58">
        <v>67</v>
      </c>
      <c r="L13" s="58">
        <v>9.2100000000000009</v>
      </c>
      <c r="M13" s="5">
        <v>34.770000000000003</v>
      </c>
      <c r="N13" s="686" t="s">
        <v>58</v>
      </c>
      <c r="O13" s="754" t="s">
        <v>908</v>
      </c>
      <c r="P13" s="755"/>
      <c r="Q13" s="755"/>
    </row>
    <row r="14" spans="1:34" ht="26.4">
      <c r="A14" s="687" t="s">
        <v>906</v>
      </c>
      <c r="B14" s="58" t="s">
        <v>50</v>
      </c>
      <c r="C14" s="5" t="s">
        <v>50</v>
      </c>
      <c r="D14" s="5" t="s">
        <v>50</v>
      </c>
      <c r="E14" s="5" t="s">
        <v>50</v>
      </c>
      <c r="F14" s="688">
        <v>360</v>
      </c>
      <c r="G14" s="58" t="s">
        <v>855</v>
      </c>
      <c r="H14" s="58" t="s">
        <v>904</v>
      </c>
      <c r="I14" s="5">
        <v>7.8</v>
      </c>
      <c r="J14" s="58" t="s">
        <v>907</v>
      </c>
      <c r="K14" s="58">
        <v>67</v>
      </c>
      <c r="L14" s="58"/>
      <c r="M14" s="5"/>
      <c r="N14" s="686" t="s">
        <v>1692</v>
      </c>
      <c r="O14" s="682" t="s">
        <v>902</v>
      </c>
    </row>
    <row r="15" spans="1:34" ht="52.8">
      <c r="A15" s="687" t="s">
        <v>909</v>
      </c>
      <c r="B15" s="58" t="s">
        <v>1697</v>
      </c>
      <c r="C15" s="5" t="s">
        <v>874</v>
      </c>
      <c r="D15" s="5">
        <v>10</v>
      </c>
      <c r="E15" s="5">
        <v>3</v>
      </c>
      <c r="F15" s="688">
        <v>360</v>
      </c>
      <c r="G15" s="58" t="s">
        <v>855</v>
      </c>
      <c r="H15" s="58" t="s">
        <v>875</v>
      </c>
      <c r="I15" s="5">
        <v>3</v>
      </c>
      <c r="J15" s="58" t="s">
        <v>876</v>
      </c>
      <c r="K15" s="58">
        <v>82</v>
      </c>
      <c r="L15" s="58">
        <v>3.65</v>
      </c>
      <c r="M15" s="5">
        <v>36.35</v>
      </c>
      <c r="N15" s="686" t="s">
        <v>1692</v>
      </c>
    </row>
    <row r="16" spans="1:34" ht="26.4">
      <c r="A16" s="687" t="s">
        <v>910</v>
      </c>
      <c r="B16" s="58" t="s">
        <v>1698</v>
      </c>
      <c r="C16" s="5" t="s">
        <v>771</v>
      </c>
      <c r="D16" s="5">
        <v>2.4</v>
      </c>
      <c r="E16" s="5">
        <v>1</v>
      </c>
      <c r="F16" s="688">
        <v>113</v>
      </c>
      <c r="G16" s="58">
        <v>21.5</v>
      </c>
      <c r="H16" s="58" t="s">
        <v>911</v>
      </c>
      <c r="I16" s="689" t="s">
        <v>912</v>
      </c>
      <c r="J16" s="58" t="s">
        <v>868</v>
      </c>
      <c r="K16" s="58">
        <v>45</v>
      </c>
      <c r="L16" s="58">
        <v>3.87</v>
      </c>
      <c r="M16" s="5">
        <v>29.93</v>
      </c>
      <c r="N16" s="686" t="s">
        <v>1692</v>
      </c>
    </row>
    <row r="17" spans="1:14" ht="26.4">
      <c r="A17" s="690" t="s">
        <v>910</v>
      </c>
      <c r="B17" s="163" t="s">
        <v>1699</v>
      </c>
      <c r="C17" s="155" t="s">
        <v>771</v>
      </c>
      <c r="D17" s="155">
        <v>2.4</v>
      </c>
      <c r="E17" s="155">
        <v>1</v>
      </c>
      <c r="F17" s="691">
        <v>360</v>
      </c>
      <c r="G17" s="163">
        <v>40</v>
      </c>
      <c r="H17" s="163" t="s">
        <v>913</v>
      </c>
      <c r="I17" s="155" t="s">
        <v>50</v>
      </c>
      <c r="J17" s="163" t="s">
        <v>914</v>
      </c>
      <c r="K17" s="163">
        <v>52</v>
      </c>
      <c r="L17" s="692">
        <v>8.6999999999999993</v>
      </c>
      <c r="M17" s="155">
        <v>25.1</v>
      </c>
      <c r="N17" s="693" t="s">
        <v>1692</v>
      </c>
    </row>
  </sheetData>
  <mergeCells count="2">
    <mergeCell ref="A1:N1"/>
    <mergeCell ref="O13:Q13"/>
  </mergeCells>
  <pageMargins left="0.7" right="0.7" top="0.75" bottom="0.75" header="0.3" footer="0.3"/>
  <pageSetup paperSize="9" orientation="portrait" r:id="rId1"/>
  <tableParts count="1">
    <tablePart r:id="rId2"/>
  </tableParts>
</worksheet>
</file>

<file path=xl/worksheets/sheet1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
  <sheetViews>
    <sheetView zoomScale="70" zoomScaleNormal="70" workbookViewId="0">
      <selection activeCell="A3" sqref="A3:XFD3"/>
    </sheetView>
  </sheetViews>
  <sheetFormatPr defaultRowHeight="13.2"/>
  <cols>
    <col min="1" max="1" width="13" style="95" bestFit="1" customWidth="1"/>
    <col min="2" max="3" width="12.44140625" style="95" customWidth="1"/>
    <col min="4" max="4" width="13" style="95" bestFit="1" customWidth="1"/>
    <col min="5" max="5" width="12.44140625" style="95" bestFit="1" customWidth="1"/>
    <col min="6" max="8" width="12.44140625" style="95" customWidth="1"/>
    <col min="9" max="9" width="12.88671875" style="95" bestFit="1" customWidth="1"/>
    <col min="10" max="14" width="13.44140625" style="95" customWidth="1"/>
  </cols>
  <sheetData>
    <row r="1" spans="1:14" ht="17.399999999999999">
      <c r="A1" s="749" t="s">
        <v>2490</v>
      </c>
      <c r="B1" s="749"/>
      <c r="C1" s="749"/>
      <c r="D1" s="749"/>
      <c r="E1" s="749"/>
      <c r="F1" s="749"/>
      <c r="G1" s="749"/>
      <c r="H1" s="749"/>
      <c r="I1" s="749"/>
      <c r="J1" s="749"/>
      <c r="K1" s="749"/>
      <c r="L1" s="749"/>
      <c r="M1" s="749"/>
      <c r="N1" s="749"/>
    </row>
    <row r="2" spans="1:14" ht="39.6">
      <c r="A2" s="405" t="s">
        <v>1</v>
      </c>
      <c r="B2" s="2" t="s">
        <v>2</v>
      </c>
      <c r="C2" s="2" t="s">
        <v>3</v>
      </c>
      <c r="D2" s="2" t="s">
        <v>4</v>
      </c>
      <c r="E2" s="2" t="s">
        <v>720</v>
      </c>
      <c r="F2" s="2" t="s">
        <v>5</v>
      </c>
      <c r="G2" s="2" t="s">
        <v>6</v>
      </c>
      <c r="H2" s="2" t="s">
        <v>7</v>
      </c>
      <c r="I2" s="2" t="s">
        <v>8</v>
      </c>
      <c r="J2" s="2" t="s">
        <v>9</v>
      </c>
      <c r="K2" s="2" t="s">
        <v>10</v>
      </c>
      <c r="L2" s="2" t="s">
        <v>11</v>
      </c>
      <c r="M2" s="2" t="s">
        <v>12</v>
      </c>
      <c r="N2" s="404" t="s">
        <v>13</v>
      </c>
    </row>
    <row r="3" spans="1:14" ht="26.4">
      <c r="A3" s="402" t="s">
        <v>14</v>
      </c>
      <c r="B3" s="3" t="s">
        <v>15</v>
      </c>
      <c r="C3" s="3"/>
      <c r="D3" s="3" t="s">
        <v>16</v>
      </c>
      <c r="E3" s="3" t="s">
        <v>17</v>
      </c>
      <c r="F3" s="3" t="s">
        <v>18</v>
      </c>
      <c r="G3" s="3" t="s">
        <v>19</v>
      </c>
      <c r="H3" s="3" t="s">
        <v>19</v>
      </c>
      <c r="I3" s="3" t="s">
        <v>20</v>
      </c>
      <c r="J3" s="3"/>
      <c r="K3" s="3" t="s">
        <v>19</v>
      </c>
      <c r="L3" s="3" t="s">
        <v>20</v>
      </c>
      <c r="M3" s="3" t="s">
        <v>20</v>
      </c>
      <c r="N3" s="26" t="s">
        <v>21</v>
      </c>
    </row>
    <row r="4" spans="1:14">
      <c r="A4" s="405">
        <v>1</v>
      </c>
      <c r="B4" s="1">
        <v>2</v>
      </c>
      <c r="C4" s="1">
        <v>3</v>
      </c>
      <c r="D4" s="1">
        <v>4</v>
      </c>
      <c r="E4" s="1">
        <v>5</v>
      </c>
      <c r="F4" s="1">
        <v>6</v>
      </c>
      <c r="G4" s="1">
        <v>7</v>
      </c>
      <c r="H4" s="1">
        <v>8</v>
      </c>
      <c r="I4" s="1">
        <v>9</v>
      </c>
      <c r="J4" s="1">
        <v>10</v>
      </c>
      <c r="K4" s="1">
        <v>11</v>
      </c>
      <c r="L4" s="1">
        <v>12</v>
      </c>
      <c r="M4" s="1">
        <v>13</v>
      </c>
      <c r="N4" s="404">
        <v>14</v>
      </c>
    </row>
    <row r="5" spans="1:14" ht="39.6">
      <c r="A5" s="423" t="s">
        <v>2186</v>
      </c>
      <c r="B5" s="12" t="s">
        <v>2188</v>
      </c>
      <c r="C5" s="12" t="s">
        <v>948</v>
      </c>
      <c r="D5" s="58" t="s">
        <v>2178</v>
      </c>
      <c r="E5" s="58">
        <v>1</v>
      </c>
      <c r="F5" s="58" t="s">
        <v>40</v>
      </c>
      <c r="G5" s="58">
        <v>15</v>
      </c>
      <c r="H5" s="77" t="s">
        <v>2179</v>
      </c>
      <c r="I5" s="58">
        <v>1</v>
      </c>
      <c r="J5" s="58" t="s">
        <v>2180</v>
      </c>
      <c r="K5" s="58">
        <v>17</v>
      </c>
      <c r="L5" s="58"/>
      <c r="M5" s="58"/>
      <c r="N5" s="569" t="s">
        <v>943</v>
      </c>
    </row>
    <row r="6" spans="1:14">
      <c r="A6" s="423"/>
      <c r="B6" s="12"/>
      <c r="C6" s="12"/>
      <c r="D6" s="58"/>
      <c r="E6" s="58"/>
      <c r="F6" s="58"/>
      <c r="G6" s="58"/>
      <c r="H6" s="77"/>
      <c r="I6" s="58"/>
      <c r="J6" s="58"/>
      <c r="K6" s="58"/>
      <c r="L6" s="58"/>
      <c r="M6" s="58"/>
      <c r="N6" s="75"/>
    </row>
    <row r="7" spans="1:14">
      <c r="A7" s="305"/>
      <c r="B7" s="363"/>
      <c r="C7" s="363"/>
      <c r="D7" s="163"/>
      <c r="E7" s="163"/>
      <c r="F7" s="163"/>
      <c r="G7" s="163"/>
      <c r="H7" s="478"/>
      <c r="I7" s="163"/>
      <c r="J7" s="163"/>
      <c r="K7" s="163"/>
      <c r="L7" s="163"/>
      <c r="M7" s="163"/>
      <c r="N7" s="176"/>
    </row>
  </sheetData>
  <mergeCells count="1">
    <mergeCell ref="A1:N1"/>
  </mergeCells>
  <pageMargins left="0.7" right="0.7" top="0.75" bottom="0.75" header="0.3" footer="0.3"/>
  <tableParts count="1">
    <tablePart r:id="rId1"/>
  </tableParts>
</worksheet>
</file>

<file path=xl/worksheets/sheet1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
  <sheetViews>
    <sheetView zoomScale="70" zoomScaleNormal="70" workbookViewId="0">
      <selection activeCell="A3" sqref="A3:XFD3"/>
    </sheetView>
  </sheetViews>
  <sheetFormatPr defaultRowHeight="13.2"/>
  <cols>
    <col min="1" max="1" width="22.109375" style="95" customWidth="1"/>
    <col min="2" max="2" width="21.6640625" style="95" customWidth="1"/>
    <col min="3" max="3" width="15" style="95" customWidth="1"/>
    <col min="4" max="7" width="13.88671875" style="95" customWidth="1"/>
    <col min="8" max="8" width="22" style="95" customWidth="1"/>
    <col min="9" max="9" width="13.88671875" style="95" customWidth="1"/>
    <col min="10" max="13" width="15.109375" style="95" customWidth="1"/>
    <col min="14" max="14" width="35.6640625" style="95" customWidth="1"/>
  </cols>
  <sheetData>
    <row r="1" spans="1:14" ht="15.6">
      <c r="A1" s="772" t="s">
        <v>2491</v>
      </c>
      <c r="B1" s="772"/>
      <c r="C1" s="772"/>
      <c r="D1" s="772"/>
      <c r="E1" s="772"/>
      <c r="F1" s="772"/>
      <c r="G1" s="772"/>
      <c r="H1" s="772"/>
      <c r="I1" s="772"/>
      <c r="J1" s="772"/>
      <c r="K1" s="772"/>
      <c r="L1" s="772"/>
      <c r="M1" s="772"/>
      <c r="N1" s="772"/>
    </row>
    <row r="2" spans="1:14" ht="46.8">
      <c r="A2" s="527" t="s">
        <v>1</v>
      </c>
      <c r="B2" s="403" t="s">
        <v>2</v>
      </c>
      <c r="C2" s="403" t="s">
        <v>3</v>
      </c>
      <c r="D2" s="403" t="s">
        <v>4</v>
      </c>
      <c r="E2" s="403" t="s">
        <v>720</v>
      </c>
      <c r="F2" s="403" t="s">
        <v>5</v>
      </c>
      <c r="G2" s="403" t="s">
        <v>6</v>
      </c>
      <c r="H2" s="403" t="s">
        <v>7</v>
      </c>
      <c r="I2" s="403" t="s">
        <v>8</v>
      </c>
      <c r="J2" s="403" t="s">
        <v>9</v>
      </c>
      <c r="K2" s="403" t="s">
        <v>10</v>
      </c>
      <c r="L2" s="403" t="s">
        <v>11</v>
      </c>
      <c r="M2" s="403" t="s">
        <v>12</v>
      </c>
      <c r="N2" s="531" t="s">
        <v>13</v>
      </c>
    </row>
    <row r="3" spans="1:14" ht="15.6">
      <c r="A3" s="526" t="s">
        <v>14</v>
      </c>
      <c r="B3" s="139" t="s">
        <v>15</v>
      </c>
      <c r="C3" s="139"/>
      <c r="D3" s="139" t="s">
        <v>16</v>
      </c>
      <c r="E3" s="139" t="s">
        <v>17</v>
      </c>
      <c r="F3" s="139" t="s">
        <v>18</v>
      </c>
      <c r="G3" s="139" t="s">
        <v>19</v>
      </c>
      <c r="H3" s="139" t="s">
        <v>19</v>
      </c>
      <c r="I3" s="139" t="s">
        <v>20</v>
      </c>
      <c r="J3" s="139"/>
      <c r="K3" s="139" t="s">
        <v>19</v>
      </c>
      <c r="L3" s="139" t="s">
        <v>20</v>
      </c>
      <c r="M3" s="139" t="s">
        <v>20</v>
      </c>
      <c r="N3" s="530" t="s">
        <v>21</v>
      </c>
    </row>
    <row r="4" spans="1:14" ht="15.6">
      <c r="A4" s="527">
        <v>1</v>
      </c>
      <c r="B4" s="403">
        <v>2</v>
      </c>
      <c r="C4" s="403">
        <v>3</v>
      </c>
      <c r="D4" s="403">
        <v>4</v>
      </c>
      <c r="E4" s="403">
        <v>5</v>
      </c>
      <c r="F4" s="403">
        <v>6</v>
      </c>
      <c r="G4" s="403">
        <v>7</v>
      </c>
      <c r="H4" s="403">
        <v>8</v>
      </c>
      <c r="I4" s="403">
        <v>9</v>
      </c>
      <c r="J4" s="403">
        <v>10</v>
      </c>
      <c r="K4" s="403">
        <v>11</v>
      </c>
      <c r="L4" s="403">
        <v>12</v>
      </c>
      <c r="M4" s="403">
        <v>13</v>
      </c>
      <c r="N4" s="531">
        <v>14</v>
      </c>
    </row>
    <row r="5" spans="1:14" ht="31.2">
      <c r="A5" s="528" t="s">
        <v>1763</v>
      </c>
      <c r="B5" s="141" t="s">
        <v>1762</v>
      </c>
      <c r="C5" s="141" t="s">
        <v>1767</v>
      </c>
      <c r="D5" s="140">
        <v>0.5</v>
      </c>
      <c r="E5" s="140">
        <v>2</v>
      </c>
      <c r="F5" s="140">
        <v>201</v>
      </c>
      <c r="G5" s="140">
        <v>24</v>
      </c>
      <c r="H5" s="141">
        <v>1.05</v>
      </c>
      <c r="I5" s="140">
        <v>39</v>
      </c>
      <c r="J5" s="140" t="s">
        <v>50</v>
      </c>
      <c r="K5" s="140">
        <v>0.5</v>
      </c>
      <c r="L5" s="140"/>
      <c r="M5" s="140"/>
      <c r="N5" s="532" t="s">
        <v>943</v>
      </c>
    </row>
    <row r="6" spans="1:14" ht="31.2">
      <c r="A6" s="528" t="s">
        <v>1768</v>
      </c>
      <c r="B6" s="141" t="s">
        <v>1771</v>
      </c>
      <c r="C6" s="141" t="s">
        <v>948</v>
      </c>
      <c r="D6" s="140">
        <v>25</v>
      </c>
      <c r="E6" s="140">
        <v>1</v>
      </c>
      <c r="F6" s="140" t="s">
        <v>40</v>
      </c>
      <c r="G6" s="140">
        <v>25</v>
      </c>
      <c r="H6" s="141" t="s">
        <v>694</v>
      </c>
      <c r="I6" s="140">
        <v>4.9000000000000004</v>
      </c>
      <c r="J6" s="140" t="s">
        <v>1748</v>
      </c>
      <c r="K6" s="140">
        <v>100</v>
      </c>
      <c r="L6" s="140"/>
      <c r="M6" s="140"/>
      <c r="N6" s="532" t="s">
        <v>943</v>
      </c>
    </row>
    <row r="7" spans="1:14" ht="31.2">
      <c r="A7" s="537" t="s">
        <v>1769</v>
      </c>
      <c r="B7" s="538" t="s">
        <v>1772</v>
      </c>
      <c r="C7" s="538" t="s">
        <v>1770</v>
      </c>
      <c r="D7" s="175">
        <v>10</v>
      </c>
      <c r="E7" s="175">
        <v>1</v>
      </c>
      <c r="F7" s="175">
        <v>84</v>
      </c>
      <c r="G7" s="175">
        <v>18</v>
      </c>
      <c r="H7" s="538" t="s">
        <v>1372</v>
      </c>
      <c r="I7" s="540">
        <v>6</v>
      </c>
      <c r="J7" s="175" t="s">
        <v>50</v>
      </c>
      <c r="K7" s="175">
        <v>100</v>
      </c>
      <c r="L7" s="175"/>
      <c r="M7" s="175"/>
      <c r="N7" s="539" t="s">
        <v>943</v>
      </c>
    </row>
  </sheetData>
  <mergeCells count="1">
    <mergeCell ref="A1:N1"/>
  </mergeCells>
  <pageMargins left="0.7" right="0.7" top="0.75" bottom="0.75" header="0.3" footer="0.3"/>
  <tableParts count="1">
    <tablePart r:id="rId1"/>
  </tableParts>
</worksheet>
</file>

<file path=xl/worksheets/sheet1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RowHeight="13.2"/>
  <cols>
    <col min="1" max="1" width="13" style="95" bestFit="1" customWidth="1"/>
    <col min="2" max="3" width="12.44140625" style="95" customWidth="1"/>
    <col min="4" max="4" width="13" style="95" bestFit="1" customWidth="1"/>
    <col min="5" max="5" width="12.44140625" style="95" bestFit="1" customWidth="1"/>
    <col min="6" max="8" width="12.44140625" style="95" customWidth="1"/>
    <col min="9" max="9" width="12.88671875" style="95" bestFit="1" customWidth="1"/>
    <col min="10" max="14" width="13.44140625" style="95" customWidth="1"/>
  </cols>
  <sheetData>
    <row r="1" spans="1:14" ht="17.399999999999999">
      <c r="A1" s="749" t="s">
        <v>2492</v>
      </c>
      <c r="B1" s="749"/>
      <c r="C1" s="749"/>
      <c r="D1" s="749"/>
      <c r="E1" s="749"/>
      <c r="F1" s="749"/>
      <c r="G1" s="749"/>
      <c r="H1" s="749"/>
      <c r="I1" s="749"/>
      <c r="J1" s="749"/>
      <c r="K1" s="749"/>
      <c r="L1" s="749"/>
      <c r="M1" s="749"/>
      <c r="N1" s="749"/>
    </row>
    <row r="2" spans="1:14" ht="39.6">
      <c r="A2" s="405" t="s">
        <v>1</v>
      </c>
      <c r="B2" s="2" t="s">
        <v>2</v>
      </c>
      <c r="C2" s="2" t="s">
        <v>3</v>
      </c>
      <c r="D2" s="2" t="s">
        <v>4</v>
      </c>
      <c r="E2" s="2" t="s">
        <v>720</v>
      </c>
      <c r="F2" s="2" t="s">
        <v>5</v>
      </c>
      <c r="G2" s="2" t="s">
        <v>6</v>
      </c>
      <c r="H2" s="2" t="s">
        <v>7</v>
      </c>
      <c r="I2" s="2" t="s">
        <v>8</v>
      </c>
      <c r="J2" s="2" t="s">
        <v>9</v>
      </c>
      <c r="K2" s="2" t="s">
        <v>10</v>
      </c>
      <c r="L2" s="2" t="s">
        <v>11</v>
      </c>
      <c r="M2" s="2" t="s">
        <v>12</v>
      </c>
      <c r="N2" s="404" t="s">
        <v>13</v>
      </c>
    </row>
    <row r="3" spans="1:14" ht="26.4">
      <c r="A3" s="402" t="s">
        <v>14</v>
      </c>
      <c r="B3" s="3" t="s">
        <v>15</v>
      </c>
      <c r="C3" s="3"/>
      <c r="D3" s="3" t="s">
        <v>16</v>
      </c>
      <c r="E3" s="3" t="s">
        <v>17</v>
      </c>
      <c r="F3" s="3" t="s">
        <v>18</v>
      </c>
      <c r="G3" s="3" t="s">
        <v>19</v>
      </c>
      <c r="H3" s="3" t="s">
        <v>19</v>
      </c>
      <c r="I3" s="3" t="s">
        <v>20</v>
      </c>
      <c r="J3" s="3"/>
      <c r="K3" s="3" t="s">
        <v>19</v>
      </c>
      <c r="L3" s="3" t="s">
        <v>20</v>
      </c>
      <c r="M3" s="3" t="s">
        <v>20</v>
      </c>
      <c r="N3" s="26" t="s">
        <v>21</v>
      </c>
    </row>
    <row r="4" spans="1:14">
      <c r="A4" s="405">
        <v>1</v>
      </c>
      <c r="B4" s="1">
        <v>2</v>
      </c>
      <c r="C4" s="1">
        <v>3</v>
      </c>
      <c r="D4" s="1">
        <v>4</v>
      </c>
      <c r="E4" s="1">
        <v>5</v>
      </c>
      <c r="F4" s="1">
        <v>6</v>
      </c>
      <c r="G4" s="1">
        <v>7</v>
      </c>
      <c r="H4" s="1">
        <v>8</v>
      </c>
      <c r="I4" s="1">
        <v>9</v>
      </c>
      <c r="J4" s="1">
        <v>10</v>
      </c>
      <c r="K4" s="1">
        <v>11</v>
      </c>
      <c r="L4" s="1">
        <v>12</v>
      </c>
      <c r="M4" s="1">
        <v>13</v>
      </c>
      <c r="N4" s="404">
        <v>14</v>
      </c>
    </row>
    <row r="5" spans="1:14" ht="39.6">
      <c r="A5" s="305" t="s">
        <v>2182</v>
      </c>
      <c r="B5" s="363" t="s">
        <v>2189</v>
      </c>
      <c r="C5" s="363" t="s">
        <v>1293</v>
      </c>
      <c r="D5" s="163">
        <v>10</v>
      </c>
      <c r="E5" s="163">
        <v>1</v>
      </c>
      <c r="F5" s="163">
        <v>5</v>
      </c>
      <c r="G5" s="163">
        <v>10</v>
      </c>
      <c r="H5" s="571" t="s">
        <v>1885</v>
      </c>
      <c r="I5" s="163">
        <v>7</v>
      </c>
      <c r="J5" s="163" t="s">
        <v>1886</v>
      </c>
      <c r="K5" s="163">
        <v>20</v>
      </c>
      <c r="L5" s="163"/>
      <c r="M5" s="163"/>
      <c r="N5" s="176" t="s">
        <v>27</v>
      </c>
    </row>
  </sheetData>
  <mergeCells count="1">
    <mergeCell ref="A1:N1"/>
  </mergeCells>
  <pageMargins left="0.7" right="0.7" top="0.75" bottom="0.75" header="0.3" footer="0.3"/>
  <tableParts count="1">
    <tablePart r:id="rId1"/>
  </tableParts>
</worksheet>
</file>

<file path=xl/worksheets/sheet1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pane xSplit="1" ySplit="3" topLeftCell="B4" activePane="bottomRight" state="frozen"/>
      <selection activeCell="F36" sqref="F36"/>
      <selection pane="topRight" activeCell="F36" sqref="F36"/>
      <selection pane="bottomLeft" activeCell="F36" sqref="F36"/>
      <selection pane="bottomRight" activeCell="A3" sqref="A3:XFD3"/>
    </sheetView>
  </sheetViews>
  <sheetFormatPr defaultRowHeight="13.2"/>
  <cols>
    <col min="1" max="1" width="33.6640625" style="309" customWidth="1"/>
    <col min="2" max="2" width="26.33203125" style="309" customWidth="1"/>
    <col min="3" max="3" width="12.44140625" style="309" customWidth="1"/>
    <col min="4" max="4" width="14.109375" style="309" customWidth="1"/>
    <col min="5" max="5" width="14.6640625" style="309" customWidth="1"/>
    <col min="6" max="7" width="12.44140625" style="309" customWidth="1"/>
    <col min="8" max="8" width="18.44140625" style="309" customWidth="1"/>
    <col min="9" max="9" width="12.6640625" style="309" customWidth="1"/>
    <col min="10" max="10" width="14.5546875" style="309" customWidth="1"/>
    <col min="11" max="11" width="13.44140625" style="309" customWidth="1"/>
    <col min="12" max="12" width="13.6640625" style="309" customWidth="1"/>
    <col min="13" max="13" width="13.44140625" style="309" customWidth="1"/>
    <col min="14" max="14" width="38" style="309" customWidth="1"/>
    <col min="15" max="256" width="9.109375" style="49"/>
    <col min="257" max="257" width="33.6640625" style="49" customWidth="1"/>
    <col min="258" max="258" width="26.33203125" style="49" customWidth="1"/>
    <col min="259" max="259" width="11.5546875" style="49" customWidth="1"/>
    <col min="260" max="260" width="14.109375" style="49" customWidth="1"/>
    <col min="261" max="261" width="14.6640625" style="49" customWidth="1"/>
    <col min="262" max="262" width="11.88671875" style="49" customWidth="1"/>
    <col min="263" max="263" width="9.44140625" style="49" customWidth="1"/>
    <col min="264" max="264" width="18.44140625" style="49" customWidth="1"/>
    <col min="265" max="267" width="12.6640625" style="49" customWidth="1"/>
    <col min="268" max="268" width="13.6640625" style="49" customWidth="1"/>
    <col min="269" max="269" width="10.88671875" style="49" customWidth="1"/>
    <col min="270" max="270" width="38" style="49" customWidth="1"/>
    <col min="271" max="512" width="9.109375" style="49"/>
    <col min="513" max="513" width="33.6640625" style="49" customWidth="1"/>
    <col min="514" max="514" width="26.33203125" style="49" customWidth="1"/>
    <col min="515" max="515" width="11.5546875" style="49" customWidth="1"/>
    <col min="516" max="516" width="14.109375" style="49" customWidth="1"/>
    <col min="517" max="517" width="14.6640625" style="49" customWidth="1"/>
    <col min="518" max="518" width="11.88671875" style="49" customWidth="1"/>
    <col min="519" max="519" width="9.44140625" style="49" customWidth="1"/>
    <col min="520" max="520" width="18.44140625" style="49" customWidth="1"/>
    <col min="521" max="523" width="12.6640625" style="49" customWidth="1"/>
    <col min="524" max="524" width="13.6640625" style="49" customWidth="1"/>
    <col min="525" max="525" width="10.88671875" style="49" customWidth="1"/>
    <col min="526" max="526" width="38" style="49" customWidth="1"/>
    <col min="527" max="768" width="9.109375" style="49"/>
    <col min="769" max="769" width="33.6640625" style="49" customWidth="1"/>
    <col min="770" max="770" width="26.33203125" style="49" customWidth="1"/>
    <col min="771" max="771" width="11.5546875" style="49" customWidth="1"/>
    <col min="772" max="772" width="14.109375" style="49" customWidth="1"/>
    <col min="773" max="773" width="14.6640625" style="49" customWidth="1"/>
    <col min="774" max="774" width="11.88671875" style="49" customWidth="1"/>
    <col min="775" max="775" width="9.44140625" style="49" customWidth="1"/>
    <col min="776" max="776" width="18.44140625" style="49" customWidth="1"/>
    <col min="777" max="779" width="12.6640625" style="49" customWidth="1"/>
    <col min="780" max="780" width="13.6640625" style="49" customWidth="1"/>
    <col min="781" max="781" width="10.88671875" style="49" customWidth="1"/>
    <col min="782" max="782" width="38" style="49" customWidth="1"/>
    <col min="783" max="1024" width="9.109375" style="49"/>
    <col min="1025" max="1025" width="33.6640625" style="49" customWidth="1"/>
    <col min="1026" max="1026" width="26.33203125" style="49" customWidth="1"/>
    <col min="1027" max="1027" width="11.5546875" style="49" customWidth="1"/>
    <col min="1028" max="1028" width="14.109375" style="49" customWidth="1"/>
    <col min="1029" max="1029" width="14.6640625" style="49" customWidth="1"/>
    <col min="1030" max="1030" width="11.88671875" style="49" customWidth="1"/>
    <col min="1031" max="1031" width="9.44140625" style="49" customWidth="1"/>
    <col min="1032" max="1032" width="18.44140625" style="49" customWidth="1"/>
    <col min="1033" max="1035" width="12.6640625" style="49" customWidth="1"/>
    <col min="1036" max="1036" width="13.6640625" style="49" customWidth="1"/>
    <col min="1037" max="1037" width="10.88671875" style="49" customWidth="1"/>
    <col min="1038" max="1038" width="38" style="49" customWidth="1"/>
    <col min="1039" max="1280" width="9.109375" style="49"/>
    <col min="1281" max="1281" width="33.6640625" style="49" customWidth="1"/>
    <col min="1282" max="1282" width="26.33203125" style="49" customWidth="1"/>
    <col min="1283" max="1283" width="11.5546875" style="49" customWidth="1"/>
    <col min="1284" max="1284" width="14.109375" style="49" customWidth="1"/>
    <col min="1285" max="1285" width="14.6640625" style="49" customWidth="1"/>
    <col min="1286" max="1286" width="11.88671875" style="49" customWidth="1"/>
    <col min="1287" max="1287" width="9.44140625" style="49" customWidth="1"/>
    <col min="1288" max="1288" width="18.44140625" style="49" customWidth="1"/>
    <col min="1289" max="1291" width="12.6640625" style="49" customWidth="1"/>
    <col min="1292" max="1292" width="13.6640625" style="49" customWidth="1"/>
    <col min="1293" max="1293" width="10.88671875" style="49" customWidth="1"/>
    <col min="1294" max="1294" width="38" style="49" customWidth="1"/>
    <col min="1295" max="1536" width="9.109375" style="49"/>
    <col min="1537" max="1537" width="33.6640625" style="49" customWidth="1"/>
    <col min="1538" max="1538" width="26.33203125" style="49" customWidth="1"/>
    <col min="1539" max="1539" width="11.5546875" style="49" customWidth="1"/>
    <col min="1540" max="1540" width="14.109375" style="49" customWidth="1"/>
    <col min="1541" max="1541" width="14.6640625" style="49" customWidth="1"/>
    <col min="1542" max="1542" width="11.88671875" style="49" customWidth="1"/>
    <col min="1543" max="1543" width="9.44140625" style="49" customWidth="1"/>
    <col min="1544" max="1544" width="18.44140625" style="49" customWidth="1"/>
    <col min="1545" max="1547" width="12.6640625" style="49" customWidth="1"/>
    <col min="1548" max="1548" width="13.6640625" style="49" customWidth="1"/>
    <col min="1549" max="1549" width="10.88671875" style="49" customWidth="1"/>
    <col min="1550" max="1550" width="38" style="49" customWidth="1"/>
    <col min="1551" max="1792" width="9.109375" style="49"/>
    <col min="1793" max="1793" width="33.6640625" style="49" customWidth="1"/>
    <col min="1794" max="1794" width="26.33203125" style="49" customWidth="1"/>
    <col min="1795" max="1795" width="11.5546875" style="49" customWidth="1"/>
    <col min="1796" max="1796" width="14.109375" style="49" customWidth="1"/>
    <col min="1797" max="1797" width="14.6640625" style="49" customWidth="1"/>
    <col min="1798" max="1798" width="11.88671875" style="49" customWidth="1"/>
    <col min="1799" max="1799" width="9.44140625" style="49" customWidth="1"/>
    <col min="1800" max="1800" width="18.44140625" style="49" customWidth="1"/>
    <col min="1801" max="1803" width="12.6640625" style="49" customWidth="1"/>
    <col min="1804" max="1804" width="13.6640625" style="49" customWidth="1"/>
    <col min="1805" max="1805" width="10.88671875" style="49" customWidth="1"/>
    <col min="1806" max="1806" width="38" style="49" customWidth="1"/>
    <col min="1807" max="2048" width="9.109375" style="49"/>
    <col min="2049" max="2049" width="33.6640625" style="49" customWidth="1"/>
    <col min="2050" max="2050" width="26.33203125" style="49" customWidth="1"/>
    <col min="2051" max="2051" width="11.5546875" style="49" customWidth="1"/>
    <col min="2052" max="2052" width="14.109375" style="49" customWidth="1"/>
    <col min="2053" max="2053" width="14.6640625" style="49" customWidth="1"/>
    <col min="2054" max="2054" width="11.88671875" style="49" customWidth="1"/>
    <col min="2055" max="2055" width="9.44140625" style="49" customWidth="1"/>
    <col min="2056" max="2056" width="18.44140625" style="49" customWidth="1"/>
    <col min="2057" max="2059" width="12.6640625" style="49" customWidth="1"/>
    <col min="2060" max="2060" width="13.6640625" style="49" customWidth="1"/>
    <col min="2061" max="2061" width="10.88671875" style="49" customWidth="1"/>
    <col min="2062" max="2062" width="38" style="49" customWidth="1"/>
    <col min="2063" max="2304" width="9.109375" style="49"/>
    <col min="2305" max="2305" width="33.6640625" style="49" customWidth="1"/>
    <col min="2306" max="2306" width="26.33203125" style="49" customWidth="1"/>
    <col min="2307" max="2307" width="11.5546875" style="49" customWidth="1"/>
    <col min="2308" max="2308" width="14.109375" style="49" customWidth="1"/>
    <col min="2309" max="2309" width="14.6640625" style="49" customWidth="1"/>
    <col min="2310" max="2310" width="11.88671875" style="49" customWidth="1"/>
    <col min="2311" max="2311" width="9.44140625" style="49" customWidth="1"/>
    <col min="2312" max="2312" width="18.44140625" style="49" customWidth="1"/>
    <col min="2313" max="2315" width="12.6640625" style="49" customWidth="1"/>
    <col min="2316" max="2316" width="13.6640625" style="49" customWidth="1"/>
    <col min="2317" max="2317" width="10.88671875" style="49" customWidth="1"/>
    <col min="2318" max="2318" width="38" style="49" customWidth="1"/>
    <col min="2319" max="2560" width="9.109375" style="49"/>
    <col min="2561" max="2561" width="33.6640625" style="49" customWidth="1"/>
    <col min="2562" max="2562" width="26.33203125" style="49" customWidth="1"/>
    <col min="2563" max="2563" width="11.5546875" style="49" customWidth="1"/>
    <col min="2564" max="2564" width="14.109375" style="49" customWidth="1"/>
    <col min="2565" max="2565" width="14.6640625" style="49" customWidth="1"/>
    <col min="2566" max="2566" width="11.88671875" style="49" customWidth="1"/>
    <col min="2567" max="2567" width="9.44140625" style="49" customWidth="1"/>
    <col min="2568" max="2568" width="18.44140625" style="49" customWidth="1"/>
    <col min="2569" max="2571" width="12.6640625" style="49" customWidth="1"/>
    <col min="2572" max="2572" width="13.6640625" style="49" customWidth="1"/>
    <col min="2573" max="2573" width="10.88671875" style="49" customWidth="1"/>
    <col min="2574" max="2574" width="38" style="49" customWidth="1"/>
    <col min="2575" max="2816" width="9.109375" style="49"/>
    <col min="2817" max="2817" width="33.6640625" style="49" customWidth="1"/>
    <col min="2818" max="2818" width="26.33203125" style="49" customWidth="1"/>
    <col min="2819" max="2819" width="11.5546875" style="49" customWidth="1"/>
    <col min="2820" max="2820" width="14.109375" style="49" customWidth="1"/>
    <col min="2821" max="2821" width="14.6640625" style="49" customWidth="1"/>
    <col min="2822" max="2822" width="11.88671875" style="49" customWidth="1"/>
    <col min="2823" max="2823" width="9.44140625" style="49" customWidth="1"/>
    <col min="2824" max="2824" width="18.44140625" style="49" customWidth="1"/>
    <col min="2825" max="2827" width="12.6640625" style="49" customWidth="1"/>
    <col min="2828" max="2828" width="13.6640625" style="49" customWidth="1"/>
    <col min="2829" max="2829" width="10.88671875" style="49" customWidth="1"/>
    <col min="2830" max="2830" width="38" style="49" customWidth="1"/>
    <col min="2831" max="3072" width="9.109375" style="49"/>
    <col min="3073" max="3073" width="33.6640625" style="49" customWidth="1"/>
    <col min="3074" max="3074" width="26.33203125" style="49" customWidth="1"/>
    <col min="3075" max="3075" width="11.5546875" style="49" customWidth="1"/>
    <col min="3076" max="3076" width="14.109375" style="49" customWidth="1"/>
    <col min="3077" max="3077" width="14.6640625" style="49" customWidth="1"/>
    <col min="3078" max="3078" width="11.88671875" style="49" customWidth="1"/>
    <col min="3079" max="3079" width="9.44140625" style="49" customWidth="1"/>
    <col min="3080" max="3080" width="18.44140625" style="49" customWidth="1"/>
    <col min="3081" max="3083" width="12.6640625" style="49" customWidth="1"/>
    <col min="3084" max="3084" width="13.6640625" style="49" customWidth="1"/>
    <col min="3085" max="3085" width="10.88671875" style="49" customWidth="1"/>
    <col min="3086" max="3086" width="38" style="49" customWidth="1"/>
    <col min="3087" max="3328" width="9.109375" style="49"/>
    <col min="3329" max="3329" width="33.6640625" style="49" customWidth="1"/>
    <col min="3330" max="3330" width="26.33203125" style="49" customWidth="1"/>
    <col min="3331" max="3331" width="11.5546875" style="49" customWidth="1"/>
    <col min="3332" max="3332" width="14.109375" style="49" customWidth="1"/>
    <col min="3333" max="3333" width="14.6640625" style="49" customWidth="1"/>
    <col min="3334" max="3334" width="11.88671875" style="49" customWidth="1"/>
    <col min="3335" max="3335" width="9.44140625" style="49" customWidth="1"/>
    <col min="3336" max="3336" width="18.44140625" style="49" customWidth="1"/>
    <col min="3337" max="3339" width="12.6640625" style="49" customWidth="1"/>
    <col min="3340" max="3340" width="13.6640625" style="49" customWidth="1"/>
    <col min="3341" max="3341" width="10.88671875" style="49" customWidth="1"/>
    <col min="3342" max="3342" width="38" style="49" customWidth="1"/>
    <col min="3343" max="3584" width="9.109375" style="49"/>
    <col min="3585" max="3585" width="33.6640625" style="49" customWidth="1"/>
    <col min="3586" max="3586" width="26.33203125" style="49" customWidth="1"/>
    <col min="3587" max="3587" width="11.5546875" style="49" customWidth="1"/>
    <col min="3588" max="3588" width="14.109375" style="49" customWidth="1"/>
    <col min="3589" max="3589" width="14.6640625" style="49" customWidth="1"/>
    <col min="3590" max="3590" width="11.88671875" style="49" customWidth="1"/>
    <col min="3591" max="3591" width="9.44140625" style="49" customWidth="1"/>
    <col min="3592" max="3592" width="18.44140625" style="49" customWidth="1"/>
    <col min="3593" max="3595" width="12.6640625" style="49" customWidth="1"/>
    <col min="3596" max="3596" width="13.6640625" style="49" customWidth="1"/>
    <col min="3597" max="3597" width="10.88671875" style="49" customWidth="1"/>
    <col min="3598" max="3598" width="38" style="49" customWidth="1"/>
    <col min="3599" max="3840" width="9.109375" style="49"/>
    <col min="3841" max="3841" width="33.6640625" style="49" customWidth="1"/>
    <col min="3842" max="3842" width="26.33203125" style="49" customWidth="1"/>
    <col min="3843" max="3843" width="11.5546875" style="49" customWidth="1"/>
    <col min="3844" max="3844" width="14.109375" style="49" customWidth="1"/>
    <col min="3845" max="3845" width="14.6640625" style="49" customWidth="1"/>
    <col min="3846" max="3846" width="11.88671875" style="49" customWidth="1"/>
    <col min="3847" max="3847" width="9.44140625" style="49" customWidth="1"/>
    <col min="3848" max="3848" width="18.44140625" style="49" customWidth="1"/>
    <col min="3849" max="3851" width="12.6640625" style="49" customWidth="1"/>
    <col min="3852" max="3852" width="13.6640625" style="49" customWidth="1"/>
    <col min="3853" max="3853" width="10.88671875" style="49" customWidth="1"/>
    <col min="3854" max="3854" width="38" style="49" customWidth="1"/>
    <col min="3855" max="4096" width="9.109375" style="49"/>
    <col min="4097" max="4097" width="33.6640625" style="49" customWidth="1"/>
    <col min="4098" max="4098" width="26.33203125" style="49" customWidth="1"/>
    <col min="4099" max="4099" width="11.5546875" style="49" customWidth="1"/>
    <col min="4100" max="4100" width="14.109375" style="49" customWidth="1"/>
    <col min="4101" max="4101" width="14.6640625" style="49" customWidth="1"/>
    <col min="4102" max="4102" width="11.88671875" style="49" customWidth="1"/>
    <col min="4103" max="4103" width="9.44140625" style="49" customWidth="1"/>
    <col min="4104" max="4104" width="18.44140625" style="49" customWidth="1"/>
    <col min="4105" max="4107" width="12.6640625" style="49" customWidth="1"/>
    <col min="4108" max="4108" width="13.6640625" style="49" customWidth="1"/>
    <col min="4109" max="4109" width="10.88671875" style="49" customWidth="1"/>
    <col min="4110" max="4110" width="38" style="49" customWidth="1"/>
    <col min="4111" max="4352" width="9.109375" style="49"/>
    <col min="4353" max="4353" width="33.6640625" style="49" customWidth="1"/>
    <col min="4354" max="4354" width="26.33203125" style="49" customWidth="1"/>
    <col min="4355" max="4355" width="11.5546875" style="49" customWidth="1"/>
    <col min="4356" max="4356" width="14.109375" style="49" customWidth="1"/>
    <col min="4357" max="4357" width="14.6640625" style="49" customWidth="1"/>
    <col min="4358" max="4358" width="11.88671875" style="49" customWidth="1"/>
    <col min="4359" max="4359" width="9.44140625" style="49" customWidth="1"/>
    <col min="4360" max="4360" width="18.44140625" style="49" customWidth="1"/>
    <col min="4361" max="4363" width="12.6640625" style="49" customWidth="1"/>
    <col min="4364" max="4364" width="13.6640625" style="49" customWidth="1"/>
    <col min="4365" max="4365" width="10.88671875" style="49" customWidth="1"/>
    <col min="4366" max="4366" width="38" style="49" customWidth="1"/>
    <col min="4367" max="4608" width="9.109375" style="49"/>
    <col min="4609" max="4609" width="33.6640625" style="49" customWidth="1"/>
    <col min="4610" max="4610" width="26.33203125" style="49" customWidth="1"/>
    <col min="4611" max="4611" width="11.5546875" style="49" customWidth="1"/>
    <col min="4612" max="4612" width="14.109375" style="49" customWidth="1"/>
    <col min="4613" max="4613" width="14.6640625" style="49" customWidth="1"/>
    <col min="4614" max="4614" width="11.88671875" style="49" customWidth="1"/>
    <col min="4615" max="4615" width="9.44140625" style="49" customWidth="1"/>
    <col min="4616" max="4616" width="18.44140625" style="49" customWidth="1"/>
    <col min="4617" max="4619" width="12.6640625" style="49" customWidth="1"/>
    <col min="4620" max="4620" width="13.6640625" style="49" customWidth="1"/>
    <col min="4621" max="4621" width="10.88671875" style="49" customWidth="1"/>
    <col min="4622" max="4622" width="38" style="49" customWidth="1"/>
    <col min="4623" max="4864" width="9.109375" style="49"/>
    <col min="4865" max="4865" width="33.6640625" style="49" customWidth="1"/>
    <col min="4866" max="4866" width="26.33203125" style="49" customWidth="1"/>
    <col min="4867" max="4867" width="11.5546875" style="49" customWidth="1"/>
    <col min="4868" max="4868" width="14.109375" style="49" customWidth="1"/>
    <col min="4869" max="4869" width="14.6640625" style="49" customWidth="1"/>
    <col min="4870" max="4870" width="11.88671875" style="49" customWidth="1"/>
    <col min="4871" max="4871" width="9.44140625" style="49" customWidth="1"/>
    <col min="4872" max="4872" width="18.44140625" style="49" customWidth="1"/>
    <col min="4873" max="4875" width="12.6640625" style="49" customWidth="1"/>
    <col min="4876" max="4876" width="13.6640625" style="49" customWidth="1"/>
    <col min="4877" max="4877" width="10.88671875" style="49" customWidth="1"/>
    <col min="4878" max="4878" width="38" style="49" customWidth="1"/>
    <col min="4879" max="5120" width="9.109375" style="49"/>
    <col min="5121" max="5121" width="33.6640625" style="49" customWidth="1"/>
    <col min="5122" max="5122" width="26.33203125" style="49" customWidth="1"/>
    <col min="5123" max="5123" width="11.5546875" style="49" customWidth="1"/>
    <col min="5124" max="5124" width="14.109375" style="49" customWidth="1"/>
    <col min="5125" max="5125" width="14.6640625" style="49" customWidth="1"/>
    <col min="5126" max="5126" width="11.88671875" style="49" customWidth="1"/>
    <col min="5127" max="5127" width="9.44140625" style="49" customWidth="1"/>
    <col min="5128" max="5128" width="18.44140625" style="49" customWidth="1"/>
    <col min="5129" max="5131" width="12.6640625" style="49" customWidth="1"/>
    <col min="5132" max="5132" width="13.6640625" style="49" customWidth="1"/>
    <col min="5133" max="5133" width="10.88671875" style="49" customWidth="1"/>
    <col min="5134" max="5134" width="38" style="49" customWidth="1"/>
    <col min="5135" max="5376" width="9.109375" style="49"/>
    <col min="5377" max="5377" width="33.6640625" style="49" customWidth="1"/>
    <col min="5378" max="5378" width="26.33203125" style="49" customWidth="1"/>
    <col min="5379" max="5379" width="11.5546875" style="49" customWidth="1"/>
    <col min="5380" max="5380" width="14.109375" style="49" customWidth="1"/>
    <col min="5381" max="5381" width="14.6640625" style="49" customWidth="1"/>
    <col min="5382" max="5382" width="11.88671875" style="49" customWidth="1"/>
    <col min="5383" max="5383" width="9.44140625" style="49" customWidth="1"/>
    <col min="5384" max="5384" width="18.44140625" style="49" customWidth="1"/>
    <col min="5385" max="5387" width="12.6640625" style="49" customWidth="1"/>
    <col min="5388" max="5388" width="13.6640625" style="49" customWidth="1"/>
    <col min="5389" max="5389" width="10.88671875" style="49" customWidth="1"/>
    <col min="5390" max="5390" width="38" style="49" customWidth="1"/>
    <col min="5391" max="5632" width="9.109375" style="49"/>
    <col min="5633" max="5633" width="33.6640625" style="49" customWidth="1"/>
    <col min="5634" max="5634" width="26.33203125" style="49" customWidth="1"/>
    <col min="5635" max="5635" width="11.5546875" style="49" customWidth="1"/>
    <col min="5636" max="5636" width="14.109375" style="49" customWidth="1"/>
    <col min="5637" max="5637" width="14.6640625" style="49" customWidth="1"/>
    <col min="5638" max="5638" width="11.88671875" style="49" customWidth="1"/>
    <col min="5639" max="5639" width="9.44140625" style="49" customWidth="1"/>
    <col min="5640" max="5640" width="18.44140625" style="49" customWidth="1"/>
    <col min="5641" max="5643" width="12.6640625" style="49" customWidth="1"/>
    <col min="5644" max="5644" width="13.6640625" style="49" customWidth="1"/>
    <col min="5645" max="5645" width="10.88671875" style="49" customWidth="1"/>
    <col min="5646" max="5646" width="38" style="49" customWidth="1"/>
    <col min="5647" max="5888" width="9.109375" style="49"/>
    <col min="5889" max="5889" width="33.6640625" style="49" customWidth="1"/>
    <col min="5890" max="5890" width="26.33203125" style="49" customWidth="1"/>
    <col min="5891" max="5891" width="11.5546875" style="49" customWidth="1"/>
    <col min="5892" max="5892" width="14.109375" style="49" customWidth="1"/>
    <col min="5893" max="5893" width="14.6640625" style="49" customWidth="1"/>
    <col min="5894" max="5894" width="11.88671875" style="49" customWidth="1"/>
    <col min="5895" max="5895" width="9.44140625" style="49" customWidth="1"/>
    <col min="5896" max="5896" width="18.44140625" style="49" customWidth="1"/>
    <col min="5897" max="5899" width="12.6640625" style="49" customWidth="1"/>
    <col min="5900" max="5900" width="13.6640625" style="49" customWidth="1"/>
    <col min="5901" max="5901" width="10.88671875" style="49" customWidth="1"/>
    <col min="5902" max="5902" width="38" style="49" customWidth="1"/>
    <col min="5903" max="6144" width="9.109375" style="49"/>
    <col min="6145" max="6145" width="33.6640625" style="49" customWidth="1"/>
    <col min="6146" max="6146" width="26.33203125" style="49" customWidth="1"/>
    <col min="6147" max="6147" width="11.5546875" style="49" customWidth="1"/>
    <col min="6148" max="6148" width="14.109375" style="49" customWidth="1"/>
    <col min="6149" max="6149" width="14.6640625" style="49" customWidth="1"/>
    <col min="6150" max="6150" width="11.88671875" style="49" customWidth="1"/>
    <col min="6151" max="6151" width="9.44140625" style="49" customWidth="1"/>
    <col min="6152" max="6152" width="18.44140625" style="49" customWidth="1"/>
    <col min="6153" max="6155" width="12.6640625" style="49" customWidth="1"/>
    <col min="6156" max="6156" width="13.6640625" style="49" customWidth="1"/>
    <col min="6157" max="6157" width="10.88671875" style="49" customWidth="1"/>
    <col min="6158" max="6158" width="38" style="49" customWidth="1"/>
    <col min="6159" max="6400" width="9.109375" style="49"/>
    <col min="6401" max="6401" width="33.6640625" style="49" customWidth="1"/>
    <col min="6402" max="6402" width="26.33203125" style="49" customWidth="1"/>
    <col min="6403" max="6403" width="11.5546875" style="49" customWidth="1"/>
    <col min="6404" max="6404" width="14.109375" style="49" customWidth="1"/>
    <col min="6405" max="6405" width="14.6640625" style="49" customWidth="1"/>
    <col min="6406" max="6406" width="11.88671875" style="49" customWidth="1"/>
    <col min="6407" max="6407" width="9.44140625" style="49" customWidth="1"/>
    <col min="6408" max="6408" width="18.44140625" style="49" customWidth="1"/>
    <col min="6409" max="6411" width="12.6640625" style="49" customWidth="1"/>
    <col min="6412" max="6412" width="13.6640625" style="49" customWidth="1"/>
    <col min="6413" max="6413" width="10.88671875" style="49" customWidth="1"/>
    <col min="6414" max="6414" width="38" style="49" customWidth="1"/>
    <col min="6415" max="6656" width="9.109375" style="49"/>
    <col min="6657" max="6657" width="33.6640625" style="49" customWidth="1"/>
    <col min="6658" max="6658" width="26.33203125" style="49" customWidth="1"/>
    <col min="6659" max="6659" width="11.5546875" style="49" customWidth="1"/>
    <col min="6660" max="6660" width="14.109375" style="49" customWidth="1"/>
    <col min="6661" max="6661" width="14.6640625" style="49" customWidth="1"/>
    <col min="6662" max="6662" width="11.88671875" style="49" customWidth="1"/>
    <col min="6663" max="6663" width="9.44140625" style="49" customWidth="1"/>
    <col min="6664" max="6664" width="18.44140625" style="49" customWidth="1"/>
    <col min="6665" max="6667" width="12.6640625" style="49" customWidth="1"/>
    <col min="6668" max="6668" width="13.6640625" style="49" customWidth="1"/>
    <col min="6669" max="6669" width="10.88671875" style="49" customWidth="1"/>
    <col min="6670" max="6670" width="38" style="49" customWidth="1"/>
    <col min="6671" max="6912" width="9.109375" style="49"/>
    <col min="6913" max="6913" width="33.6640625" style="49" customWidth="1"/>
    <col min="6914" max="6914" width="26.33203125" style="49" customWidth="1"/>
    <col min="6915" max="6915" width="11.5546875" style="49" customWidth="1"/>
    <col min="6916" max="6916" width="14.109375" style="49" customWidth="1"/>
    <col min="6917" max="6917" width="14.6640625" style="49" customWidth="1"/>
    <col min="6918" max="6918" width="11.88671875" style="49" customWidth="1"/>
    <col min="6919" max="6919" width="9.44140625" style="49" customWidth="1"/>
    <col min="6920" max="6920" width="18.44140625" style="49" customWidth="1"/>
    <col min="6921" max="6923" width="12.6640625" style="49" customWidth="1"/>
    <col min="6924" max="6924" width="13.6640625" style="49" customWidth="1"/>
    <col min="6925" max="6925" width="10.88671875" style="49" customWidth="1"/>
    <col min="6926" max="6926" width="38" style="49" customWidth="1"/>
    <col min="6927" max="7168" width="9.109375" style="49"/>
    <col min="7169" max="7169" width="33.6640625" style="49" customWidth="1"/>
    <col min="7170" max="7170" width="26.33203125" style="49" customWidth="1"/>
    <col min="7171" max="7171" width="11.5546875" style="49" customWidth="1"/>
    <col min="7172" max="7172" width="14.109375" style="49" customWidth="1"/>
    <col min="7173" max="7173" width="14.6640625" style="49" customWidth="1"/>
    <col min="7174" max="7174" width="11.88671875" style="49" customWidth="1"/>
    <col min="7175" max="7175" width="9.44140625" style="49" customWidth="1"/>
    <col min="7176" max="7176" width="18.44140625" style="49" customWidth="1"/>
    <col min="7177" max="7179" width="12.6640625" style="49" customWidth="1"/>
    <col min="7180" max="7180" width="13.6640625" style="49" customWidth="1"/>
    <col min="7181" max="7181" width="10.88671875" style="49" customWidth="1"/>
    <col min="7182" max="7182" width="38" style="49" customWidth="1"/>
    <col min="7183" max="7424" width="9.109375" style="49"/>
    <col min="7425" max="7425" width="33.6640625" style="49" customWidth="1"/>
    <col min="7426" max="7426" width="26.33203125" style="49" customWidth="1"/>
    <col min="7427" max="7427" width="11.5546875" style="49" customWidth="1"/>
    <col min="7428" max="7428" width="14.109375" style="49" customWidth="1"/>
    <col min="7429" max="7429" width="14.6640625" style="49" customWidth="1"/>
    <col min="7430" max="7430" width="11.88671875" style="49" customWidth="1"/>
    <col min="7431" max="7431" width="9.44140625" style="49" customWidth="1"/>
    <col min="7432" max="7432" width="18.44140625" style="49" customWidth="1"/>
    <col min="7433" max="7435" width="12.6640625" style="49" customWidth="1"/>
    <col min="7436" max="7436" width="13.6640625" style="49" customWidth="1"/>
    <col min="7437" max="7437" width="10.88671875" style="49" customWidth="1"/>
    <col min="7438" max="7438" width="38" style="49" customWidth="1"/>
    <col min="7439" max="7680" width="9.109375" style="49"/>
    <col min="7681" max="7681" width="33.6640625" style="49" customWidth="1"/>
    <col min="7682" max="7682" width="26.33203125" style="49" customWidth="1"/>
    <col min="7683" max="7683" width="11.5546875" style="49" customWidth="1"/>
    <col min="7684" max="7684" width="14.109375" style="49" customWidth="1"/>
    <col min="7685" max="7685" width="14.6640625" style="49" customWidth="1"/>
    <col min="7686" max="7686" width="11.88671875" style="49" customWidth="1"/>
    <col min="7687" max="7687" width="9.44140625" style="49" customWidth="1"/>
    <col min="7688" max="7688" width="18.44140625" style="49" customWidth="1"/>
    <col min="7689" max="7691" width="12.6640625" style="49" customWidth="1"/>
    <col min="7692" max="7692" width="13.6640625" style="49" customWidth="1"/>
    <col min="7693" max="7693" width="10.88671875" style="49" customWidth="1"/>
    <col min="7694" max="7694" width="38" style="49" customWidth="1"/>
    <col min="7695" max="7936" width="9.109375" style="49"/>
    <col min="7937" max="7937" width="33.6640625" style="49" customWidth="1"/>
    <col min="7938" max="7938" width="26.33203125" style="49" customWidth="1"/>
    <col min="7939" max="7939" width="11.5546875" style="49" customWidth="1"/>
    <col min="7940" max="7940" width="14.109375" style="49" customWidth="1"/>
    <col min="7941" max="7941" width="14.6640625" style="49" customWidth="1"/>
    <col min="7942" max="7942" width="11.88671875" style="49" customWidth="1"/>
    <col min="7943" max="7943" width="9.44140625" style="49" customWidth="1"/>
    <col min="7944" max="7944" width="18.44140625" style="49" customWidth="1"/>
    <col min="7945" max="7947" width="12.6640625" style="49" customWidth="1"/>
    <col min="7948" max="7948" width="13.6640625" style="49" customWidth="1"/>
    <col min="7949" max="7949" width="10.88671875" style="49" customWidth="1"/>
    <col min="7950" max="7950" width="38" style="49" customWidth="1"/>
    <col min="7951" max="8192" width="9.109375" style="49"/>
    <col min="8193" max="8193" width="33.6640625" style="49" customWidth="1"/>
    <col min="8194" max="8194" width="26.33203125" style="49" customWidth="1"/>
    <col min="8195" max="8195" width="11.5546875" style="49" customWidth="1"/>
    <col min="8196" max="8196" width="14.109375" style="49" customWidth="1"/>
    <col min="8197" max="8197" width="14.6640625" style="49" customWidth="1"/>
    <col min="8198" max="8198" width="11.88671875" style="49" customWidth="1"/>
    <col min="8199" max="8199" width="9.44140625" style="49" customWidth="1"/>
    <col min="8200" max="8200" width="18.44140625" style="49" customWidth="1"/>
    <col min="8201" max="8203" width="12.6640625" style="49" customWidth="1"/>
    <col min="8204" max="8204" width="13.6640625" style="49" customWidth="1"/>
    <col min="8205" max="8205" width="10.88671875" style="49" customWidth="1"/>
    <col min="8206" max="8206" width="38" style="49" customWidth="1"/>
    <col min="8207" max="8448" width="9.109375" style="49"/>
    <col min="8449" max="8449" width="33.6640625" style="49" customWidth="1"/>
    <col min="8450" max="8450" width="26.33203125" style="49" customWidth="1"/>
    <col min="8451" max="8451" width="11.5546875" style="49" customWidth="1"/>
    <col min="8452" max="8452" width="14.109375" style="49" customWidth="1"/>
    <col min="8453" max="8453" width="14.6640625" style="49" customWidth="1"/>
    <col min="8454" max="8454" width="11.88671875" style="49" customWidth="1"/>
    <col min="8455" max="8455" width="9.44140625" style="49" customWidth="1"/>
    <col min="8456" max="8456" width="18.44140625" style="49" customWidth="1"/>
    <col min="8457" max="8459" width="12.6640625" style="49" customWidth="1"/>
    <col min="8460" max="8460" width="13.6640625" style="49" customWidth="1"/>
    <col min="8461" max="8461" width="10.88671875" style="49" customWidth="1"/>
    <col min="8462" max="8462" width="38" style="49" customWidth="1"/>
    <col min="8463" max="8704" width="9.109375" style="49"/>
    <col min="8705" max="8705" width="33.6640625" style="49" customWidth="1"/>
    <col min="8706" max="8706" width="26.33203125" style="49" customWidth="1"/>
    <col min="8707" max="8707" width="11.5546875" style="49" customWidth="1"/>
    <col min="8708" max="8708" width="14.109375" style="49" customWidth="1"/>
    <col min="8709" max="8709" width="14.6640625" style="49" customWidth="1"/>
    <col min="8710" max="8710" width="11.88671875" style="49" customWidth="1"/>
    <col min="8711" max="8711" width="9.44140625" style="49" customWidth="1"/>
    <col min="8712" max="8712" width="18.44140625" style="49" customWidth="1"/>
    <col min="8713" max="8715" width="12.6640625" style="49" customWidth="1"/>
    <col min="8716" max="8716" width="13.6640625" style="49" customWidth="1"/>
    <col min="8717" max="8717" width="10.88671875" style="49" customWidth="1"/>
    <col min="8718" max="8718" width="38" style="49" customWidth="1"/>
    <col min="8719" max="8960" width="9.109375" style="49"/>
    <col min="8961" max="8961" width="33.6640625" style="49" customWidth="1"/>
    <col min="8962" max="8962" width="26.33203125" style="49" customWidth="1"/>
    <col min="8963" max="8963" width="11.5546875" style="49" customWidth="1"/>
    <col min="8964" max="8964" width="14.109375" style="49" customWidth="1"/>
    <col min="8965" max="8965" width="14.6640625" style="49" customWidth="1"/>
    <col min="8966" max="8966" width="11.88671875" style="49" customWidth="1"/>
    <col min="8967" max="8967" width="9.44140625" style="49" customWidth="1"/>
    <col min="8968" max="8968" width="18.44140625" style="49" customWidth="1"/>
    <col min="8969" max="8971" width="12.6640625" style="49" customWidth="1"/>
    <col min="8972" max="8972" width="13.6640625" style="49" customWidth="1"/>
    <col min="8973" max="8973" width="10.88671875" style="49" customWidth="1"/>
    <col min="8974" max="8974" width="38" style="49" customWidth="1"/>
    <col min="8975" max="9216" width="9.109375" style="49"/>
    <col min="9217" max="9217" width="33.6640625" style="49" customWidth="1"/>
    <col min="9218" max="9218" width="26.33203125" style="49" customWidth="1"/>
    <col min="9219" max="9219" width="11.5546875" style="49" customWidth="1"/>
    <col min="9220" max="9220" width="14.109375" style="49" customWidth="1"/>
    <col min="9221" max="9221" width="14.6640625" style="49" customWidth="1"/>
    <col min="9222" max="9222" width="11.88671875" style="49" customWidth="1"/>
    <col min="9223" max="9223" width="9.44140625" style="49" customWidth="1"/>
    <col min="9224" max="9224" width="18.44140625" style="49" customWidth="1"/>
    <col min="9225" max="9227" width="12.6640625" style="49" customWidth="1"/>
    <col min="9228" max="9228" width="13.6640625" style="49" customWidth="1"/>
    <col min="9229" max="9229" width="10.88671875" style="49" customWidth="1"/>
    <col min="9230" max="9230" width="38" style="49" customWidth="1"/>
    <col min="9231" max="9472" width="9.109375" style="49"/>
    <col min="9473" max="9473" width="33.6640625" style="49" customWidth="1"/>
    <col min="9474" max="9474" width="26.33203125" style="49" customWidth="1"/>
    <col min="9475" max="9475" width="11.5546875" style="49" customWidth="1"/>
    <col min="9476" max="9476" width="14.109375" style="49" customWidth="1"/>
    <col min="9477" max="9477" width="14.6640625" style="49" customWidth="1"/>
    <col min="9478" max="9478" width="11.88671875" style="49" customWidth="1"/>
    <col min="9479" max="9479" width="9.44140625" style="49" customWidth="1"/>
    <col min="9480" max="9480" width="18.44140625" style="49" customWidth="1"/>
    <col min="9481" max="9483" width="12.6640625" style="49" customWidth="1"/>
    <col min="9484" max="9484" width="13.6640625" style="49" customWidth="1"/>
    <col min="9485" max="9485" width="10.88671875" style="49" customWidth="1"/>
    <col min="9486" max="9486" width="38" style="49" customWidth="1"/>
    <col min="9487" max="9728" width="9.109375" style="49"/>
    <col min="9729" max="9729" width="33.6640625" style="49" customWidth="1"/>
    <col min="9730" max="9730" width="26.33203125" style="49" customWidth="1"/>
    <col min="9731" max="9731" width="11.5546875" style="49" customWidth="1"/>
    <col min="9732" max="9732" width="14.109375" style="49" customWidth="1"/>
    <col min="9733" max="9733" width="14.6640625" style="49" customWidth="1"/>
    <col min="9734" max="9734" width="11.88671875" style="49" customWidth="1"/>
    <col min="9735" max="9735" width="9.44140625" style="49" customWidth="1"/>
    <col min="9736" max="9736" width="18.44140625" style="49" customWidth="1"/>
    <col min="9737" max="9739" width="12.6640625" style="49" customWidth="1"/>
    <col min="9740" max="9740" width="13.6640625" style="49" customWidth="1"/>
    <col min="9741" max="9741" width="10.88671875" style="49" customWidth="1"/>
    <col min="9742" max="9742" width="38" style="49" customWidth="1"/>
    <col min="9743" max="9984" width="9.109375" style="49"/>
    <col min="9985" max="9985" width="33.6640625" style="49" customWidth="1"/>
    <col min="9986" max="9986" width="26.33203125" style="49" customWidth="1"/>
    <col min="9987" max="9987" width="11.5546875" style="49" customWidth="1"/>
    <col min="9988" max="9988" width="14.109375" style="49" customWidth="1"/>
    <col min="9989" max="9989" width="14.6640625" style="49" customWidth="1"/>
    <col min="9990" max="9990" width="11.88671875" style="49" customWidth="1"/>
    <col min="9991" max="9991" width="9.44140625" style="49" customWidth="1"/>
    <col min="9992" max="9992" width="18.44140625" style="49" customWidth="1"/>
    <col min="9993" max="9995" width="12.6640625" style="49" customWidth="1"/>
    <col min="9996" max="9996" width="13.6640625" style="49" customWidth="1"/>
    <col min="9997" max="9997" width="10.88671875" style="49" customWidth="1"/>
    <col min="9998" max="9998" width="38" style="49" customWidth="1"/>
    <col min="9999" max="10240" width="9.109375" style="49"/>
    <col min="10241" max="10241" width="33.6640625" style="49" customWidth="1"/>
    <col min="10242" max="10242" width="26.33203125" style="49" customWidth="1"/>
    <col min="10243" max="10243" width="11.5546875" style="49" customWidth="1"/>
    <col min="10244" max="10244" width="14.109375" style="49" customWidth="1"/>
    <col min="10245" max="10245" width="14.6640625" style="49" customWidth="1"/>
    <col min="10246" max="10246" width="11.88671875" style="49" customWidth="1"/>
    <col min="10247" max="10247" width="9.44140625" style="49" customWidth="1"/>
    <col min="10248" max="10248" width="18.44140625" style="49" customWidth="1"/>
    <col min="10249" max="10251" width="12.6640625" style="49" customWidth="1"/>
    <col min="10252" max="10252" width="13.6640625" style="49" customWidth="1"/>
    <col min="10253" max="10253" width="10.88671875" style="49" customWidth="1"/>
    <col min="10254" max="10254" width="38" style="49" customWidth="1"/>
    <col min="10255" max="10496" width="9.109375" style="49"/>
    <col min="10497" max="10497" width="33.6640625" style="49" customWidth="1"/>
    <col min="10498" max="10498" width="26.33203125" style="49" customWidth="1"/>
    <col min="10499" max="10499" width="11.5546875" style="49" customWidth="1"/>
    <col min="10500" max="10500" width="14.109375" style="49" customWidth="1"/>
    <col min="10501" max="10501" width="14.6640625" style="49" customWidth="1"/>
    <col min="10502" max="10502" width="11.88671875" style="49" customWidth="1"/>
    <col min="10503" max="10503" width="9.44140625" style="49" customWidth="1"/>
    <col min="10504" max="10504" width="18.44140625" style="49" customWidth="1"/>
    <col min="10505" max="10507" width="12.6640625" style="49" customWidth="1"/>
    <col min="10508" max="10508" width="13.6640625" style="49" customWidth="1"/>
    <col min="10509" max="10509" width="10.88671875" style="49" customWidth="1"/>
    <col min="10510" max="10510" width="38" style="49" customWidth="1"/>
    <col min="10511" max="10752" width="9.109375" style="49"/>
    <col min="10753" max="10753" width="33.6640625" style="49" customWidth="1"/>
    <col min="10754" max="10754" width="26.33203125" style="49" customWidth="1"/>
    <col min="10755" max="10755" width="11.5546875" style="49" customWidth="1"/>
    <col min="10756" max="10756" width="14.109375" style="49" customWidth="1"/>
    <col min="10757" max="10757" width="14.6640625" style="49" customWidth="1"/>
    <col min="10758" max="10758" width="11.88671875" style="49" customWidth="1"/>
    <col min="10759" max="10759" width="9.44140625" style="49" customWidth="1"/>
    <col min="10760" max="10760" width="18.44140625" style="49" customWidth="1"/>
    <col min="10761" max="10763" width="12.6640625" style="49" customWidth="1"/>
    <col min="10764" max="10764" width="13.6640625" style="49" customWidth="1"/>
    <col min="10765" max="10765" width="10.88671875" style="49" customWidth="1"/>
    <col min="10766" max="10766" width="38" style="49" customWidth="1"/>
    <col min="10767" max="11008" width="9.109375" style="49"/>
    <col min="11009" max="11009" width="33.6640625" style="49" customWidth="1"/>
    <col min="11010" max="11010" width="26.33203125" style="49" customWidth="1"/>
    <col min="11011" max="11011" width="11.5546875" style="49" customWidth="1"/>
    <col min="11012" max="11012" width="14.109375" style="49" customWidth="1"/>
    <col min="11013" max="11013" width="14.6640625" style="49" customWidth="1"/>
    <col min="11014" max="11014" width="11.88671875" style="49" customWidth="1"/>
    <col min="11015" max="11015" width="9.44140625" style="49" customWidth="1"/>
    <col min="11016" max="11016" width="18.44140625" style="49" customWidth="1"/>
    <col min="11017" max="11019" width="12.6640625" style="49" customWidth="1"/>
    <col min="11020" max="11020" width="13.6640625" style="49" customWidth="1"/>
    <col min="11021" max="11021" width="10.88671875" style="49" customWidth="1"/>
    <col min="11022" max="11022" width="38" style="49" customWidth="1"/>
    <col min="11023" max="11264" width="9.109375" style="49"/>
    <col min="11265" max="11265" width="33.6640625" style="49" customWidth="1"/>
    <col min="11266" max="11266" width="26.33203125" style="49" customWidth="1"/>
    <col min="11267" max="11267" width="11.5546875" style="49" customWidth="1"/>
    <col min="11268" max="11268" width="14.109375" style="49" customWidth="1"/>
    <col min="11269" max="11269" width="14.6640625" style="49" customWidth="1"/>
    <col min="11270" max="11270" width="11.88671875" style="49" customWidth="1"/>
    <col min="11271" max="11271" width="9.44140625" style="49" customWidth="1"/>
    <col min="11272" max="11272" width="18.44140625" style="49" customWidth="1"/>
    <col min="11273" max="11275" width="12.6640625" style="49" customWidth="1"/>
    <col min="11276" max="11276" width="13.6640625" style="49" customWidth="1"/>
    <col min="11277" max="11277" width="10.88671875" style="49" customWidth="1"/>
    <col min="11278" max="11278" width="38" style="49" customWidth="1"/>
    <col min="11279" max="11520" width="9.109375" style="49"/>
    <col min="11521" max="11521" width="33.6640625" style="49" customWidth="1"/>
    <col min="11522" max="11522" width="26.33203125" style="49" customWidth="1"/>
    <col min="11523" max="11523" width="11.5546875" style="49" customWidth="1"/>
    <col min="11524" max="11524" width="14.109375" style="49" customWidth="1"/>
    <col min="11525" max="11525" width="14.6640625" style="49" customWidth="1"/>
    <col min="11526" max="11526" width="11.88671875" style="49" customWidth="1"/>
    <col min="11527" max="11527" width="9.44140625" style="49" customWidth="1"/>
    <col min="11528" max="11528" width="18.44140625" style="49" customWidth="1"/>
    <col min="11529" max="11531" width="12.6640625" style="49" customWidth="1"/>
    <col min="11532" max="11532" width="13.6640625" style="49" customWidth="1"/>
    <col min="11533" max="11533" width="10.88671875" style="49" customWidth="1"/>
    <col min="11534" max="11534" width="38" style="49" customWidth="1"/>
    <col min="11535" max="11776" width="9.109375" style="49"/>
    <col min="11777" max="11777" width="33.6640625" style="49" customWidth="1"/>
    <col min="11778" max="11778" width="26.33203125" style="49" customWidth="1"/>
    <col min="11779" max="11779" width="11.5546875" style="49" customWidth="1"/>
    <col min="11780" max="11780" width="14.109375" style="49" customWidth="1"/>
    <col min="11781" max="11781" width="14.6640625" style="49" customWidth="1"/>
    <col min="11782" max="11782" width="11.88671875" style="49" customWidth="1"/>
    <col min="11783" max="11783" width="9.44140625" style="49" customWidth="1"/>
    <col min="11784" max="11784" width="18.44140625" style="49" customWidth="1"/>
    <col min="11785" max="11787" width="12.6640625" style="49" customWidth="1"/>
    <col min="11788" max="11788" width="13.6640625" style="49" customWidth="1"/>
    <col min="11789" max="11789" width="10.88671875" style="49" customWidth="1"/>
    <col min="11790" max="11790" width="38" style="49" customWidth="1"/>
    <col min="11791" max="12032" width="9.109375" style="49"/>
    <col min="12033" max="12033" width="33.6640625" style="49" customWidth="1"/>
    <col min="12034" max="12034" width="26.33203125" style="49" customWidth="1"/>
    <col min="12035" max="12035" width="11.5546875" style="49" customWidth="1"/>
    <col min="12036" max="12036" width="14.109375" style="49" customWidth="1"/>
    <col min="12037" max="12037" width="14.6640625" style="49" customWidth="1"/>
    <col min="12038" max="12038" width="11.88671875" style="49" customWidth="1"/>
    <col min="12039" max="12039" width="9.44140625" style="49" customWidth="1"/>
    <col min="12040" max="12040" width="18.44140625" style="49" customWidth="1"/>
    <col min="12041" max="12043" width="12.6640625" style="49" customWidth="1"/>
    <col min="12044" max="12044" width="13.6640625" style="49" customWidth="1"/>
    <col min="12045" max="12045" width="10.88671875" style="49" customWidth="1"/>
    <col min="12046" max="12046" width="38" style="49" customWidth="1"/>
    <col min="12047" max="12288" width="9.109375" style="49"/>
    <col min="12289" max="12289" width="33.6640625" style="49" customWidth="1"/>
    <col min="12290" max="12290" width="26.33203125" style="49" customWidth="1"/>
    <col min="12291" max="12291" width="11.5546875" style="49" customWidth="1"/>
    <col min="12292" max="12292" width="14.109375" style="49" customWidth="1"/>
    <col min="12293" max="12293" width="14.6640625" style="49" customWidth="1"/>
    <col min="12294" max="12294" width="11.88671875" style="49" customWidth="1"/>
    <col min="12295" max="12295" width="9.44140625" style="49" customWidth="1"/>
    <col min="12296" max="12296" width="18.44140625" style="49" customWidth="1"/>
    <col min="12297" max="12299" width="12.6640625" style="49" customWidth="1"/>
    <col min="12300" max="12300" width="13.6640625" style="49" customWidth="1"/>
    <col min="12301" max="12301" width="10.88671875" style="49" customWidth="1"/>
    <col min="12302" max="12302" width="38" style="49" customWidth="1"/>
    <col min="12303" max="12544" width="9.109375" style="49"/>
    <col min="12545" max="12545" width="33.6640625" style="49" customWidth="1"/>
    <col min="12546" max="12546" width="26.33203125" style="49" customWidth="1"/>
    <col min="12547" max="12547" width="11.5546875" style="49" customWidth="1"/>
    <col min="12548" max="12548" width="14.109375" style="49" customWidth="1"/>
    <col min="12549" max="12549" width="14.6640625" style="49" customWidth="1"/>
    <col min="12550" max="12550" width="11.88671875" style="49" customWidth="1"/>
    <col min="12551" max="12551" width="9.44140625" style="49" customWidth="1"/>
    <col min="12552" max="12552" width="18.44140625" style="49" customWidth="1"/>
    <col min="12553" max="12555" width="12.6640625" style="49" customWidth="1"/>
    <col min="12556" max="12556" width="13.6640625" style="49" customWidth="1"/>
    <col min="12557" max="12557" width="10.88671875" style="49" customWidth="1"/>
    <col min="12558" max="12558" width="38" style="49" customWidth="1"/>
    <col min="12559" max="12800" width="9.109375" style="49"/>
    <col min="12801" max="12801" width="33.6640625" style="49" customWidth="1"/>
    <col min="12802" max="12802" width="26.33203125" style="49" customWidth="1"/>
    <col min="12803" max="12803" width="11.5546875" style="49" customWidth="1"/>
    <col min="12804" max="12804" width="14.109375" style="49" customWidth="1"/>
    <col min="12805" max="12805" width="14.6640625" style="49" customWidth="1"/>
    <col min="12806" max="12806" width="11.88671875" style="49" customWidth="1"/>
    <col min="12807" max="12807" width="9.44140625" style="49" customWidth="1"/>
    <col min="12808" max="12808" width="18.44140625" style="49" customWidth="1"/>
    <col min="12809" max="12811" width="12.6640625" style="49" customWidth="1"/>
    <col min="12812" max="12812" width="13.6640625" style="49" customWidth="1"/>
    <col min="12813" max="12813" width="10.88671875" style="49" customWidth="1"/>
    <col min="12814" max="12814" width="38" style="49" customWidth="1"/>
    <col min="12815" max="13056" width="9.109375" style="49"/>
    <col min="13057" max="13057" width="33.6640625" style="49" customWidth="1"/>
    <col min="13058" max="13058" width="26.33203125" style="49" customWidth="1"/>
    <col min="13059" max="13059" width="11.5546875" style="49" customWidth="1"/>
    <col min="13060" max="13060" width="14.109375" style="49" customWidth="1"/>
    <col min="13061" max="13061" width="14.6640625" style="49" customWidth="1"/>
    <col min="13062" max="13062" width="11.88671875" style="49" customWidth="1"/>
    <col min="13063" max="13063" width="9.44140625" style="49" customWidth="1"/>
    <col min="13064" max="13064" width="18.44140625" style="49" customWidth="1"/>
    <col min="13065" max="13067" width="12.6640625" style="49" customWidth="1"/>
    <col min="13068" max="13068" width="13.6640625" style="49" customWidth="1"/>
    <col min="13069" max="13069" width="10.88671875" style="49" customWidth="1"/>
    <col min="13070" max="13070" width="38" style="49" customWidth="1"/>
    <col min="13071" max="13312" width="9.109375" style="49"/>
    <col min="13313" max="13313" width="33.6640625" style="49" customWidth="1"/>
    <col min="13314" max="13314" width="26.33203125" style="49" customWidth="1"/>
    <col min="13315" max="13315" width="11.5546875" style="49" customWidth="1"/>
    <col min="13316" max="13316" width="14.109375" style="49" customWidth="1"/>
    <col min="13317" max="13317" width="14.6640625" style="49" customWidth="1"/>
    <col min="13318" max="13318" width="11.88671875" style="49" customWidth="1"/>
    <col min="13319" max="13319" width="9.44140625" style="49" customWidth="1"/>
    <col min="13320" max="13320" width="18.44140625" style="49" customWidth="1"/>
    <col min="13321" max="13323" width="12.6640625" style="49" customWidth="1"/>
    <col min="13324" max="13324" width="13.6640625" style="49" customWidth="1"/>
    <col min="13325" max="13325" width="10.88671875" style="49" customWidth="1"/>
    <col min="13326" max="13326" width="38" style="49" customWidth="1"/>
    <col min="13327" max="13568" width="9.109375" style="49"/>
    <col min="13569" max="13569" width="33.6640625" style="49" customWidth="1"/>
    <col min="13570" max="13570" width="26.33203125" style="49" customWidth="1"/>
    <col min="13571" max="13571" width="11.5546875" style="49" customWidth="1"/>
    <col min="13572" max="13572" width="14.109375" style="49" customWidth="1"/>
    <col min="13573" max="13573" width="14.6640625" style="49" customWidth="1"/>
    <col min="13574" max="13574" width="11.88671875" style="49" customWidth="1"/>
    <col min="13575" max="13575" width="9.44140625" style="49" customWidth="1"/>
    <col min="13576" max="13576" width="18.44140625" style="49" customWidth="1"/>
    <col min="13577" max="13579" width="12.6640625" style="49" customWidth="1"/>
    <col min="13580" max="13580" width="13.6640625" style="49" customWidth="1"/>
    <col min="13581" max="13581" width="10.88671875" style="49" customWidth="1"/>
    <col min="13582" max="13582" width="38" style="49" customWidth="1"/>
    <col min="13583" max="13824" width="9.109375" style="49"/>
    <col min="13825" max="13825" width="33.6640625" style="49" customWidth="1"/>
    <col min="13826" max="13826" width="26.33203125" style="49" customWidth="1"/>
    <col min="13827" max="13827" width="11.5546875" style="49" customWidth="1"/>
    <col min="13828" max="13828" width="14.109375" style="49" customWidth="1"/>
    <col min="13829" max="13829" width="14.6640625" style="49" customWidth="1"/>
    <col min="13830" max="13830" width="11.88671875" style="49" customWidth="1"/>
    <col min="13831" max="13831" width="9.44140625" style="49" customWidth="1"/>
    <col min="13832" max="13832" width="18.44140625" style="49" customWidth="1"/>
    <col min="13833" max="13835" width="12.6640625" style="49" customWidth="1"/>
    <col min="13836" max="13836" width="13.6640625" style="49" customWidth="1"/>
    <col min="13837" max="13837" width="10.88671875" style="49" customWidth="1"/>
    <col min="13838" max="13838" width="38" style="49" customWidth="1"/>
    <col min="13839" max="14080" width="9.109375" style="49"/>
    <col min="14081" max="14081" width="33.6640625" style="49" customWidth="1"/>
    <col min="14082" max="14082" width="26.33203125" style="49" customWidth="1"/>
    <col min="14083" max="14083" width="11.5546875" style="49" customWidth="1"/>
    <col min="14084" max="14084" width="14.109375" style="49" customWidth="1"/>
    <col min="14085" max="14085" width="14.6640625" style="49" customWidth="1"/>
    <col min="14086" max="14086" width="11.88671875" style="49" customWidth="1"/>
    <col min="14087" max="14087" width="9.44140625" style="49" customWidth="1"/>
    <col min="14088" max="14088" width="18.44140625" style="49" customWidth="1"/>
    <col min="14089" max="14091" width="12.6640625" style="49" customWidth="1"/>
    <col min="14092" max="14092" width="13.6640625" style="49" customWidth="1"/>
    <col min="14093" max="14093" width="10.88671875" style="49" customWidth="1"/>
    <col min="14094" max="14094" width="38" style="49" customWidth="1"/>
    <col min="14095" max="14336" width="9.109375" style="49"/>
    <col min="14337" max="14337" width="33.6640625" style="49" customWidth="1"/>
    <col min="14338" max="14338" width="26.33203125" style="49" customWidth="1"/>
    <col min="14339" max="14339" width="11.5546875" style="49" customWidth="1"/>
    <col min="14340" max="14340" width="14.109375" style="49" customWidth="1"/>
    <col min="14341" max="14341" width="14.6640625" style="49" customWidth="1"/>
    <col min="14342" max="14342" width="11.88671875" style="49" customWidth="1"/>
    <col min="14343" max="14343" width="9.44140625" style="49" customWidth="1"/>
    <col min="14344" max="14344" width="18.44140625" style="49" customWidth="1"/>
    <col min="14345" max="14347" width="12.6640625" style="49" customWidth="1"/>
    <col min="14348" max="14348" width="13.6640625" style="49" customWidth="1"/>
    <col min="14349" max="14349" width="10.88671875" style="49" customWidth="1"/>
    <col min="14350" max="14350" width="38" style="49" customWidth="1"/>
    <col min="14351" max="14592" width="9.109375" style="49"/>
    <col min="14593" max="14593" width="33.6640625" style="49" customWidth="1"/>
    <col min="14594" max="14594" width="26.33203125" style="49" customWidth="1"/>
    <col min="14595" max="14595" width="11.5546875" style="49" customWidth="1"/>
    <col min="14596" max="14596" width="14.109375" style="49" customWidth="1"/>
    <col min="14597" max="14597" width="14.6640625" style="49" customWidth="1"/>
    <col min="14598" max="14598" width="11.88671875" style="49" customWidth="1"/>
    <col min="14599" max="14599" width="9.44140625" style="49" customWidth="1"/>
    <col min="14600" max="14600" width="18.44140625" style="49" customWidth="1"/>
    <col min="14601" max="14603" width="12.6640625" style="49" customWidth="1"/>
    <col min="14604" max="14604" width="13.6640625" style="49" customWidth="1"/>
    <col min="14605" max="14605" width="10.88671875" style="49" customWidth="1"/>
    <col min="14606" max="14606" width="38" style="49" customWidth="1"/>
    <col min="14607" max="14848" width="9.109375" style="49"/>
    <col min="14849" max="14849" width="33.6640625" style="49" customWidth="1"/>
    <col min="14850" max="14850" width="26.33203125" style="49" customWidth="1"/>
    <col min="14851" max="14851" width="11.5546875" style="49" customWidth="1"/>
    <col min="14852" max="14852" width="14.109375" style="49" customWidth="1"/>
    <col min="14853" max="14853" width="14.6640625" style="49" customWidth="1"/>
    <col min="14854" max="14854" width="11.88671875" style="49" customWidth="1"/>
    <col min="14855" max="14855" width="9.44140625" style="49" customWidth="1"/>
    <col min="14856" max="14856" width="18.44140625" style="49" customWidth="1"/>
    <col min="14857" max="14859" width="12.6640625" style="49" customWidth="1"/>
    <col min="14860" max="14860" width="13.6640625" style="49" customWidth="1"/>
    <col min="14861" max="14861" width="10.88671875" style="49" customWidth="1"/>
    <col min="14862" max="14862" width="38" style="49" customWidth="1"/>
    <col min="14863" max="15104" width="9.109375" style="49"/>
    <col min="15105" max="15105" width="33.6640625" style="49" customWidth="1"/>
    <col min="15106" max="15106" width="26.33203125" style="49" customWidth="1"/>
    <col min="15107" max="15107" width="11.5546875" style="49" customWidth="1"/>
    <col min="15108" max="15108" width="14.109375" style="49" customWidth="1"/>
    <col min="15109" max="15109" width="14.6640625" style="49" customWidth="1"/>
    <col min="15110" max="15110" width="11.88671875" style="49" customWidth="1"/>
    <col min="15111" max="15111" width="9.44140625" style="49" customWidth="1"/>
    <col min="15112" max="15112" width="18.44140625" style="49" customWidth="1"/>
    <col min="15113" max="15115" width="12.6640625" style="49" customWidth="1"/>
    <col min="15116" max="15116" width="13.6640625" style="49" customWidth="1"/>
    <col min="15117" max="15117" width="10.88671875" style="49" customWidth="1"/>
    <col min="15118" max="15118" width="38" style="49" customWidth="1"/>
    <col min="15119" max="15360" width="9.109375" style="49"/>
    <col min="15361" max="15361" width="33.6640625" style="49" customWidth="1"/>
    <col min="15362" max="15362" width="26.33203125" style="49" customWidth="1"/>
    <col min="15363" max="15363" width="11.5546875" style="49" customWidth="1"/>
    <col min="15364" max="15364" width="14.109375" style="49" customWidth="1"/>
    <col min="15365" max="15365" width="14.6640625" style="49" customWidth="1"/>
    <col min="15366" max="15366" width="11.88671875" style="49" customWidth="1"/>
    <col min="15367" max="15367" width="9.44140625" style="49" customWidth="1"/>
    <col min="15368" max="15368" width="18.44140625" style="49" customWidth="1"/>
    <col min="15369" max="15371" width="12.6640625" style="49" customWidth="1"/>
    <col min="15372" max="15372" width="13.6640625" style="49" customWidth="1"/>
    <col min="15373" max="15373" width="10.88671875" style="49" customWidth="1"/>
    <col min="15374" max="15374" width="38" style="49" customWidth="1"/>
    <col min="15375" max="15616" width="9.109375" style="49"/>
    <col min="15617" max="15617" width="33.6640625" style="49" customWidth="1"/>
    <col min="15618" max="15618" width="26.33203125" style="49" customWidth="1"/>
    <col min="15619" max="15619" width="11.5546875" style="49" customWidth="1"/>
    <col min="15620" max="15620" width="14.109375" style="49" customWidth="1"/>
    <col min="15621" max="15621" width="14.6640625" style="49" customWidth="1"/>
    <col min="15622" max="15622" width="11.88671875" style="49" customWidth="1"/>
    <col min="15623" max="15623" width="9.44140625" style="49" customWidth="1"/>
    <col min="15624" max="15624" width="18.44140625" style="49" customWidth="1"/>
    <col min="15625" max="15627" width="12.6640625" style="49" customWidth="1"/>
    <col min="15628" max="15628" width="13.6640625" style="49" customWidth="1"/>
    <col min="15629" max="15629" width="10.88671875" style="49" customWidth="1"/>
    <col min="15630" max="15630" width="38" style="49" customWidth="1"/>
    <col min="15631" max="15872" width="9.109375" style="49"/>
    <col min="15873" max="15873" width="33.6640625" style="49" customWidth="1"/>
    <col min="15874" max="15874" width="26.33203125" style="49" customWidth="1"/>
    <col min="15875" max="15875" width="11.5546875" style="49" customWidth="1"/>
    <col min="15876" max="15876" width="14.109375" style="49" customWidth="1"/>
    <col min="15877" max="15877" width="14.6640625" style="49" customWidth="1"/>
    <col min="15878" max="15878" width="11.88671875" style="49" customWidth="1"/>
    <col min="15879" max="15879" width="9.44140625" style="49" customWidth="1"/>
    <col min="15880" max="15880" width="18.44140625" style="49" customWidth="1"/>
    <col min="15881" max="15883" width="12.6640625" style="49" customWidth="1"/>
    <col min="15884" max="15884" width="13.6640625" style="49" customWidth="1"/>
    <col min="15885" max="15885" width="10.88671875" style="49" customWidth="1"/>
    <col min="15886" max="15886" width="38" style="49" customWidth="1"/>
    <col min="15887" max="16128" width="9.109375" style="49"/>
    <col min="16129" max="16129" width="33.6640625" style="49" customWidth="1"/>
    <col min="16130" max="16130" width="26.33203125" style="49" customWidth="1"/>
    <col min="16131" max="16131" width="11.5546875" style="49" customWidth="1"/>
    <col min="16132" max="16132" width="14.109375" style="49" customWidth="1"/>
    <col min="16133" max="16133" width="14.6640625" style="49" customWidth="1"/>
    <col min="16134" max="16134" width="11.88671875" style="49" customWidth="1"/>
    <col min="16135" max="16135" width="9.44140625" style="49" customWidth="1"/>
    <col min="16136" max="16136" width="18.44140625" style="49" customWidth="1"/>
    <col min="16137" max="16139" width="12.6640625" style="49" customWidth="1"/>
    <col min="16140" max="16140" width="13.6640625" style="49" customWidth="1"/>
    <col min="16141" max="16141" width="10.88671875" style="49" customWidth="1"/>
    <col min="16142" max="16142" width="38" style="49" customWidth="1"/>
    <col min="16143" max="16384" width="9.109375" style="49"/>
  </cols>
  <sheetData>
    <row r="1" spans="1:14" ht="26.25" customHeight="1">
      <c r="A1" s="753" t="s">
        <v>1203</v>
      </c>
      <c r="B1" s="753"/>
      <c r="C1" s="753"/>
      <c r="D1" s="753"/>
      <c r="E1" s="753"/>
      <c r="F1" s="753"/>
      <c r="G1" s="753"/>
      <c r="H1" s="753"/>
      <c r="I1" s="753"/>
      <c r="J1" s="753"/>
      <c r="K1" s="753"/>
      <c r="L1" s="753"/>
      <c r="M1" s="753"/>
      <c r="N1" s="753"/>
    </row>
    <row r="2" spans="1:14" ht="39.6">
      <c r="A2" s="422" t="s">
        <v>1</v>
      </c>
      <c r="B2" s="169" t="s">
        <v>2</v>
      </c>
      <c r="C2" s="169" t="s">
        <v>3</v>
      </c>
      <c r="D2" s="169" t="s">
        <v>4</v>
      </c>
      <c r="E2" s="169" t="s">
        <v>720</v>
      </c>
      <c r="F2" s="169" t="s">
        <v>5</v>
      </c>
      <c r="G2" s="169" t="s">
        <v>6</v>
      </c>
      <c r="H2" s="169" t="s">
        <v>7</v>
      </c>
      <c r="I2" s="169" t="s">
        <v>8</v>
      </c>
      <c r="J2" s="169" t="s">
        <v>9</v>
      </c>
      <c r="K2" s="169" t="s">
        <v>10</v>
      </c>
      <c r="L2" s="169" t="s">
        <v>11</v>
      </c>
      <c r="M2" s="169" t="s">
        <v>12</v>
      </c>
      <c r="N2" s="424" t="s">
        <v>13</v>
      </c>
    </row>
    <row r="3" spans="1:14">
      <c r="A3" s="423" t="s">
        <v>14</v>
      </c>
      <c r="B3" s="58" t="s">
        <v>15</v>
      </c>
      <c r="C3" s="58"/>
      <c r="D3" s="58" t="s">
        <v>16</v>
      </c>
      <c r="E3" s="58" t="s">
        <v>17</v>
      </c>
      <c r="F3" s="58" t="s">
        <v>18</v>
      </c>
      <c r="G3" s="58" t="s">
        <v>19</v>
      </c>
      <c r="H3" s="58" t="s">
        <v>19</v>
      </c>
      <c r="I3" s="58" t="s">
        <v>20</v>
      </c>
      <c r="J3" s="58"/>
      <c r="K3" s="58" t="s">
        <v>19</v>
      </c>
      <c r="L3" s="58" t="s">
        <v>20</v>
      </c>
      <c r="M3" s="58" t="s">
        <v>20</v>
      </c>
      <c r="N3" s="75" t="s">
        <v>21</v>
      </c>
    </row>
    <row r="4" spans="1:14">
      <c r="A4" s="422">
        <v>1</v>
      </c>
      <c r="B4" s="406">
        <v>2</v>
      </c>
      <c r="C4" s="406">
        <v>3</v>
      </c>
      <c r="D4" s="406">
        <v>4</v>
      </c>
      <c r="E4" s="406">
        <v>5</v>
      </c>
      <c r="F4" s="406">
        <v>6</v>
      </c>
      <c r="G4" s="406">
        <v>7</v>
      </c>
      <c r="H4" s="406">
        <v>8</v>
      </c>
      <c r="I4" s="406">
        <v>9</v>
      </c>
      <c r="J4" s="406">
        <v>10</v>
      </c>
      <c r="K4" s="406">
        <v>11</v>
      </c>
      <c r="L4" s="406">
        <v>12</v>
      </c>
      <c r="M4" s="406">
        <v>13</v>
      </c>
      <c r="N4" s="424">
        <v>14</v>
      </c>
    </row>
    <row r="5" spans="1:14" ht="39.6">
      <c r="A5" s="572" t="s">
        <v>1204</v>
      </c>
      <c r="B5" s="272" t="s">
        <v>1205</v>
      </c>
      <c r="C5" s="155" t="s">
        <v>30</v>
      </c>
      <c r="D5" s="272">
        <v>0.04</v>
      </c>
      <c r="E5" s="272">
        <v>2</v>
      </c>
      <c r="F5" s="272">
        <v>172</v>
      </c>
      <c r="G5" s="272">
        <v>10</v>
      </c>
      <c r="H5" s="272" t="s">
        <v>31</v>
      </c>
      <c r="I5" s="272">
        <v>41</v>
      </c>
      <c r="J5" s="272" t="s">
        <v>1206</v>
      </c>
      <c r="K5" s="272">
        <v>30</v>
      </c>
      <c r="L5" s="272">
        <v>3.5</v>
      </c>
      <c r="M5" s="277" t="s">
        <v>62</v>
      </c>
      <c r="N5" s="273" t="s">
        <v>27</v>
      </c>
    </row>
  </sheetData>
  <mergeCells count="1">
    <mergeCell ref="A1:N1"/>
  </mergeCells>
  <pageMargins left="0.7" right="0.7" top="0.75" bottom="0.75" header="0.3" footer="0.3"/>
  <pageSetup paperSize="9" orientation="portrait" r:id="rId1"/>
  <tableParts count="1">
    <tablePart r:id="rId2"/>
  </tableParts>
</worksheet>
</file>

<file path=xl/worksheets/sheet1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pane xSplit="1" ySplit="3" topLeftCell="B4" activePane="bottomRight" state="frozen"/>
      <selection activeCell="F36" sqref="F36"/>
      <selection pane="topRight" activeCell="F36" sqref="F36"/>
      <selection pane="bottomLeft" activeCell="F36" sqref="F36"/>
      <selection pane="bottomRight" activeCell="A3" sqref="A3:XFD3"/>
    </sheetView>
  </sheetViews>
  <sheetFormatPr defaultRowHeight="13.2"/>
  <cols>
    <col min="1" max="1" width="28.5546875" style="95" customWidth="1"/>
    <col min="2" max="2" width="26.33203125" style="95" customWidth="1"/>
    <col min="3" max="3" width="14.5546875" style="95" customWidth="1"/>
    <col min="4" max="4" width="14.109375" style="95" customWidth="1"/>
    <col min="5" max="5" width="14.6640625" style="95" customWidth="1"/>
    <col min="6" max="7" width="12.44140625" style="95" customWidth="1"/>
    <col min="8" max="8" width="18.44140625" style="95" customWidth="1"/>
    <col min="9" max="9" width="15.109375" style="95" customWidth="1"/>
    <col min="10" max="11" width="13.44140625" style="95" customWidth="1"/>
    <col min="12" max="12" width="13.6640625" style="95" customWidth="1"/>
    <col min="13" max="13" width="13.44140625" style="95" customWidth="1"/>
    <col min="14" max="14" width="39.109375" style="95" customWidth="1"/>
  </cols>
  <sheetData>
    <row r="1" spans="1:14">
      <c r="A1" s="780" t="s">
        <v>1207</v>
      </c>
      <c r="B1" s="781"/>
      <c r="C1" s="781"/>
      <c r="D1" s="781"/>
      <c r="E1" s="781"/>
      <c r="F1" s="781"/>
      <c r="G1" s="781"/>
      <c r="H1" s="781"/>
      <c r="I1" s="781"/>
      <c r="J1" s="781"/>
      <c r="K1" s="781"/>
      <c r="L1" s="781"/>
      <c r="M1" s="781"/>
      <c r="N1" s="782"/>
    </row>
    <row r="2" spans="1:14" ht="39.6">
      <c r="A2" s="405" t="s">
        <v>1</v>
      </c>
      <c r="B2" s="2" t="s">
        <v>2</v>
      </c>
      <c r="C2" s="2" t="s">
        <v>3</v>
      </c>
      <c r="D2" s="2" t="s">
        <v>4</v>
      </c>
      <c r="E2" s="2" t="s">
        <v>720</v>
      </c>
      <c r="F2" s="2" t="s">
        <v>5</v>
      </c>
      <c r="G2" s="2" t="s">
        <v>6</v>
      </c>
      <c r="H2" s="2" t="s">
        <v>7</v>
      </c>
      <c r="I2" s="2" t="s">
        <v>8</v>
      </c>
      <c r="J2" s="2" t="s">
        <v>9</v>
      </c>
      <c r="K2" s="2" t="s">
        <v>10</v>
      </c>
      <c r="L2" s="2" t="s">
        <v>11</v>
      </c>
      <c r="M2" s="2" t="s">
        <v>12</v>
      </c>
      <c r="N2" s="404" t="s">
        <v>13</v>
      </c>
    </row>
    <row r="3" spans="1:14">
      <c r="A3" s="402" t="s">
        <v>14</v>
      </c>
      <c r="B3" s="3" t="s">
        <v>15</v>
      </c>
      <c r="C3" s="3"/>
      <c r="D3" s="3" t="s">
        <v>16</v>
      </c>
      <c r="E3" s="3" t="s">
        <v>17</v>
      </c>
      <c r="F3" s="3" t="s">
        <v>18</v>
      </c>
      <c r="G3" s="3" t="s">
        <v>19</v>
      </c>
      <c r="H3" s="3" t="s">
        <v>19</v>
      </c>
      <c r="I3" s="3" t="s">
        <v>20</v>
      </c>
      <c r="J3" s="3"/>
      <c r="K3" s="3" t="s">
        <v>19</v>
      </c>
      <c r="L3" s="3" t="s">
        <v>20</v>
      </c>
      <c r="M3" s="3" t="s">
        <v>20</v>
      </c>
      <c r="N3" s="26" t="s">
        <v>21</v>
      </c>
    </row>
    <row r="4" spans="1:14" s="49" customFormat="1" ht="37.5" customHeight="1">
      <c r="A4" s="405">
        <v>1</v>
      </c>
      <c r="B4" s="1">
        <v>2</v>
      </c>
      <c r="C4" s="1">
        <v>3</v>
      </c>
      <c r="D4" s="1">
        <v>4</v>
      </c>
      <c r="E4" s="1">
        <v>5</v>
      </c>
      <c r="F4" s="1">
        <v>6</v>
      </c>
      <c r="G4" s="1">
        <v>7</v>
      </c>
      <c r="H4" s="1">
        <v>8</v>
      </c>
      <c r="I4" s="1">
        <v>9</v>
      </c>
      <c r="J4" s="1">
        <v>10</v>
      </c>
      <c r="K4" s="1">
        <v>11</v>
      </c>
      <c r="L4" s="1">
        <v>12</v>
      </c>
      <c r="M4" s="1">
        <v>13</v>
      </c>
      <c r="N4" s="404">
        <v>14</v>
      </c>
    </row>
    <row r="5" spans="1:14" ht="26.4">
      <c r="A5" s="279" t="s">
        <v>1208</v>
      </c>
      <c r="B5" s="276" t="s">
        <v>1209</v>
      </c>
      <c r="C5" s="573" t="s">
        <v>771</v>
      </c>
      <c r="D5" s="276">
        <v>5.4</v>
      </c>
      <c r="E5" s="276">
        <v>1</v>
      </c>
      <c r="F5" s="276">
        <v>134</v>
      </c>
      <c r="G5" s="276">
        <v>7</v>
      </c>
      <c r="H5" s="276" t="s">
        <v>1210</v>
      </c>
      <c r="I5" s="276">
        <v>7.15</v>
      </c>
      <c r="J5" s="276" t="s">
        <v>1211</v>
      </c>
      <c r="K5" s="276">
        <v>9</v>
      </c>
      <c r="L5" s="276">
        <v>0.78</v>
      </c>
      <c r="M5" s="276">
        <v>36.54</v>
      </c>
      <c r="N5" s="457" t="s">
        <v>58</v>
      </c>
    </row>
  </sheetData>
  <mergeCells count="1">
    <mergeCell ref="A1:N1"/>
  </mergeCells>
  <pageMargins left="0.7" right="0.7" top="0.75" bottom="0.75" header="0.3" footer="0.3"/>
  <pageSetup paperSize="9" orientation="portrait" r:id="rId1"/>
  <tableParts count="1">
    <tablePart r:id="rId2"/>
  </tableParts>
</worksheet>
</file>

<file path=xl/worksheets/sheet1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pane xSplit="1" ySplit="3" topLeftCell="B4" activePane="bottomRight" state="frozen"/>
      <selection activeCell="F36" sqref="F36"/>
      <selection pane="topRight" activeCell="F36" sqref="F36"/>
      <selection pane="bottomLeft" activeCell="F36" sqref="F36"/>
      <selection pane="bottomRight" activeCell="A3" sqref="A3:XFD3"/>
    </sheetView>
  </sheetViews>
  <sheetFormatPr defaultColWidth="9.109375" defaultRowHeight="13.2"/>
  <cols>
    <col min="1" max="1" width="33.6640625" style="309" customWidth="1"/>
    <col min="2" max="2" width="26.33203125" style="309" customWidth="1"/>
    <col min="3" max="3" width="17.109375" style="309" customWidth="1"/>
    <col min="4" max="4" width="14.109375" style="309" customWidth="1"/>
    <col min="5" max="5" width="14.6640625" style="309" customWidth="1"/>
    <col min="6" max="7" width="12.44140625" style="309" customWidth="1"/>
    <col min="8" max="8" width="22.109375" style="309" customWidth="1"/>
    <col min="9" max="9" width="12.6640625" style="309" customWidth="1"/>
    <col min="10" max="10" width="16.5546875" style="309" customWidth="1"/>
    <col min="11" max="11" width="13.44140625" style="309" customWidth="1"/>
    <col min="12" max="12" width="13.6640625" style="309" customWidth="1"/>
    <col min="13" max="13" width="13.44140625" style="309" customWidth="1"/>
    <col min="14" max="14" width="38" style="309" customWidth="1"/>
    <col min="15" max="16384" width="9.109375" style="49"/>
  </cols>
  <sheetData>
    <row r="1" spans="1:14">
      <c r="A1" s="783" t="s">
        <v>1212</v>
      </c>
      <c r="B1" s="783"/>
      <c r="C1" s="783"/>
      <c r="D1" s="783"/>
      <c r="E1" s="783"/>
      <c r="F1" s="783"/>
      <c r="G1" s="783"/>
      <c r="H1" s="783"/>
      <c r="I1" s="783"/>
      <c r="J1" s="783"/>
      <c r="K1" s="783"/>
      <c r="L1" s="783"/>
      <c r="M1" s="783"/>
      <c r="N1" s="783"/>
    </row>
    <row r="2" spans="1:14" ht="39.6">
      <c r="A2" s="422" t="s">
        <v>1</v>
      </c>
      <c r="B2" s="169" t="s">
        <v>2</v>
      </c>
      <c r="C2" s="169" t="s">
        <v>3</v>
      </c>
      <c r="D2" s="169" t="s">
        <v>4</v>
      </c>
      <c r="E2" s="169" t="s">
        <v>720</v>
      </c>
      <c r="F2" s="169" t="s">
        <v>5</v>
      </c>
      <c r="G2" s="169" t="s">
        <v>6</v>
      </c>
      <c r="H2" s="169" t="s">
        <v>7</v>
      </c>
      <c r="I2" s="169" t="s">
        <v>8</v>
      </c>
      <c r="J2" s="169" t="s">
        <v>9</v>
      </c>
      <c r="K2" s="169" t="s">
        <v>10</v>
      </c>
      <c r="L2" s="169" t="s">
        <v>11</v>
      </c>
      <c r="M2" s="169" t="s">
        <v>12</v>
      </c>
      <c r="N2" s="424" t="s">
        <v>13</v>
      </c>
    </row>
    <row r="3" spans="1:14">
      <c r="A3" s="423" t="s">
        <v>14</v>
      </c>
      <c r="B3" s="58" t="s">
        <v>15</v>
      </c>
      <c r="C3" s="58"/>
      <c r="D3" s="58" t="s">
        <v>16</v>
      </c>
      <c r="E3" s="58" t="s">
        <v>17</v>
      </c>
      <c r="F3" s="58" t="s">
        <v>18</v>
      </c>
      <c r="G3" s="58" t="s">
        <v>19</v>
      </c>
      <c r="H3" s="58" t="s">
        <v>19</v>
      </c>
      <c r="I3" s="58" t="s">
        <v>20</v>
      </c>
      <c r="J3" s="58"/>
      <c r="K3" s="58" t="s">
        <v>19</v>
      </c>
      <c r="L3" s="58" t="s">
        <v>20</v>
      </c>
      <c r="M3" s="58" t="s">
        <v>20</v>
      </c>
      <c r="N3" s="75" t="s">
        <v>21</v>
      </c>
    </row>
    <row r="4" spans="1:14">
      <c r="A4" s="422">
        <v>1</v>
      </c>
      <c r="B4" s="406">
        <v>2</v>
      </c>
      <c r="C4" s="406">
        <v>3</v>
      </c>
      <c r="D4" s="406">
        <v>4</v>
      </c>
      <c r="E4" s="406">
        <v>5</v>
      </c>
      <c r="F4" s="406">
        <v>6</v>
      </c>
      <c r="G4" s="406">
        <v>7</v>
      </c>
      <c r="H4" s="406">
        <v>8</v>
      </c>
      <c r="I4" s="406">
        <v>9</v>
      </c>
      <c r="J4" s="406">
        <v>10</v>
      </c>
      <c r="K4" s="406">
        <v>11</v>
      </c>
      <c r="L4" s="406">
        <v>12</v>
      </c>
      <c r="M4" s="406">
        <v>13</v>
      </c>
      <c r="N4" s="424">
        <v>14</v>
      </c>
    </row>
    <row r="5" spans="1:14" ht="26.4">
      <c r="A5" s="574" t="s">
        <v>1213</v>
      </c>
      <c r="B5" s="575">
        <v>5325</v>
      </c>
      <c r="C5" s="42" t="s">
        <v>1108</v>
      </c>
      <c r="D5" s="42">
        <v>0.2</v>
      </c>
      <c r="E5" s="575">
        <v>1</v>
      </c>
      <c r="F5" s="575" t="s">
        <v>1112</v>
      </c>
      <c r="G5" s="575">
        <v>40</v>
      </c>
      <c r="H5" s="575" t="s">
        <v>1214</v>
      </c>
      <c r="I5" s="575">
        <v>16</v>
      </c>
      <c r="J5" s="277" t="s">
        <v>1215</v>
      </c>
      <c r="K5" s="575">
        <v>47</v>
      </c>
      <c r="L5" s="575">
        <v>0</v>
      </c>
      <c r="M5" s="575" t="s">
        <v>62</v>
      </c>
      <c r="N5" s="576" t="s">
        <v>943</v>
      </c>
    </row>
  </sheetData>
  <mergeCells count="1">
    <mergeCell ref="A1:N1"/>
  </mergeCells>
  <pageMargins left="0.7" right="0.7" top="0.75" bottom="0.75" header="0.3" footer="0.3"/>
  <pageSetup paperSize="9" orientation="portrait" r:id="rId1"/>
  <tableParts count="1">
    <tablePart r:id="rId2"/>
  </tableParts>
</worksheet>
</file>

<file path=xl/worksheets/sheet1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
  <sheetViews>
    <sheetView zoomScale="70" zoomScaleNormal="70" workbookViewId="0">
      <pane xSplit="1" ySplit="3" topLeftCell="B4" activePane="bottomRight" state="frozen"/>
      <selection activeCell="F36" sqref="F36"/>
      <selection pane="topRight" activeCell="F36" sqref="F36"/>
      <selection pane="bottomLeft" activeCell="F36" sqref="F36"/>
      <selection pane="bottomRight" activeCell="C19" sqref="C19"/>
    </sheetView>
  </sheetViews>
  <sheetFormatPr defaultRowHeight="13.2"/>
  <cols>
    <col min="1" max="1" width="33.6640625" style="95" customWidth="1"/>
    <col min="2" max="2" width="26.33203125" style="95" customWidth="1"/>
    <col min="3" max="3" width="12.44140625" style="95" customWidth="1"/>
    <col min="4" max="4" width="14.109375" style="95" customWidth="1"/>
    <col min="5" max="5" width="14.6640625" style="95" customWidth="1"/>
    <col min="6" max="7" width="12.44140625" style="95" customWidth="1"/>
    <col min="8" max="8" width="18.44140625" style="95" customWidth="1"/>
    <col min="9" max="9" width="12.6640625" style="95" customWidth="1"/>
    <col min="10" max="11" width="13.44140625" style="95" customWidth="1"/>
    <col min="12" max="12" width="13.6640625" style="95" customWidth="1"/>
    <col min="13" max="13" width="13.44140625" style="95" customWidth="1"/>
    <col min="14" max="14" width="38" style="95" customWidth="1"/>
  </cols>
  <sheetData>
    <row r="1" spans="1:14" ht="17.399999999999999">
      <c r="A1" s="749" t="s">
        <v>1216</v>
      </c>
      <c r="B1" s="749"/>
      <c r="C1" s="749"/>
      <c r="D1" s="749"/>
      <c r="E1" s="749"/>
      <c r="F1" s="749"/>
      <c r="G1" s="749"/>
      <c r="H1" s="749"/>
      <c r="I1" s="749"/>
      <c r="J1" s="749"/>
      <c r="K1" s="749"/>
      <c r="L1" s="749"/>
      <c r="M1" s="749"/>
      <c r="N1" s="749"/>
    </row>
    <row r="2" spans="1:14" ht="39.6">
      <c r="A2" s="405" t="s">
        <v>1</v>
      </c>
      <c r="B2" s="2" t="s">
        <v>2</v>
      </c>
      <c r="C2" s="2" t="s">
        <v>3</v>
      </c>
      <c r="D2" s="2" t="s">
        <v>4</v>
      </c>
      <c r="E2" s="2" t="s">
        <v>720</v>
      </c>
      <c r="F2" s="2" t="s">
        <v>5</v>
      </c>
      <c r="G2" s="2" t="s">
        <v>6</v>
      </c>
      <c r="H2" s="2" t="s">
        <v>7</v>
      </c>
      <c r="I2" s="2" t="s">
        <v>8</v>
      </c>
      <c r="J2" s="2" t="s">
        <v>9</v>
      </c>
      <c r="K2" s="2" t="s">
        <v>10</v>
      </c>
      <c r="L2" s="2" t="s">
        <v>11</v>
      </c>
      <c r="M2" s="2" t="s">
        <v>12</v>
      </c>
      <c r="N2" s="404" t="s">
        <v>13</v>
      </c>
    </row>
    <row r="3" spans="1:14">
      <c r="A3" s="402" t="s">
        <v>14</v>
      </c>
      <c r="B3" s="3" t="s">
        <v>15</v>
      </c>
      <c r="C3" s="3"/>
      <c r="D3" s="3" t="s">
        <v>16</v>
      </c>
      <c r="E3" s="3" t="s">
        <v>17</v>
      </c>
      <c r="F3" s="3" t="s">
        <v>18</v>
      </c>
      <c r="G3" s="3" t="s">
        <v>19</v>
      </c>
      <c r="H3" s="3" t="s">
        <v>19</v>
      </c>
      <c r="I3" s="3" t="s">
        <v>20</v>
      </c>
      <c r="J3" s="3"/>
      <c r="K3" s="3" t="s">
        <v>19</v>
      </c>
      <c r="L3" s="3" t="s">
        <v>20</v>
      </c>
      <c r="M3" s="3" t="s">
        <v>20</v>
      </c>
      <c r="N3" s="26" t="s">
        <v>21</v>
      </c>
    </row>
    <row r="4" spans="1:14">
      <c r="A4" s="405">
        <v>1</v>
      </c>
      <c r="B4" s="1">
        <v>2</v>
      </c>
      <c r="C4" s="1">
        <v>3</v>
      </c>
      <c r="D4" s="1">
        <v>4</v>
      </c>
      <c r="E4" s="1">
        <v>5</v>
      </c>
      <c r="F4" s="1">
        <v>6</v>
      </c>
      <c r="G4" s="1">
        <v>7</v>
      </c>
      <c r="H4" s="1">
        <v>8</v>
      </c>
      <c r="I4" s="1">
        <v>9</v>
      </c>
      <c r="J4" s="1">
        <v>10</v>
      </c>
      <c r="K4" s="1">
        <v>11</v>
      </c>
      <c r="L4" s="1">
        <v>12</v>
      </c>
      <c r="M4" s="1">
        <v>13</v>
      </c>
      <c r="N4" s="404">
        <v>14</v>
      </c>
    </row>
    <row r="5" spans="1:14" ht="26.4">
      <c r="A5" s="432" t="s">
        <v>1129</v>
      </c>
      <c r="B5" s="58" t="s">
        <v>1135</v>
      </c>
      <c r="C5" s="58" t="s">
        <v>1131</v>
      </c>
      <c r="D5" s="58">
        <v>0.5</v>
      </c>
      <c r="E5" s="58">
        <v>2</v>
      </c>
      <c r="F5" s="59">
        <v>296</v>
      </c>
      <c r="G5" s="58">
        <v>24</v>
      </c>
      <c r="H5" s="58" t="s">
        <v>1217</v>
      </c>
      <c r="I5" s="58">
        <v>39</v>
      </c>
      <c r="J5" s="5" t="s">
        <v>1133</v>
      </c>
      <c r="K5" s="5">
        <v>34</v>
      </c>
      <c r="L5" s="58">
        <v>0</v>
      </c>
      <c r="M5" s="35" t="s">
        <v>62</v>
      </c>
      <c r="N5" s="26" t="s">
        <v>27</v>
      </c>
    </row>
    <row r="6" spans="1:14" ht="26.4">
      <c r="A6" s="473" t="s">
        <v>1218</v>
      </c>
      <c r="B6" s="42" t="s">
        <v>1219</v>
      </c>
      <c r="C6" s="316" t="s">
        <v>948</v>
      </c>
      <c r="D6" s="42">
        <v>20</v>
      </c>
      <c r="E6" s="42">
        <v>1</v>
      </c>
      <c r="F6" s="42" t="s">
        <v>40</v>
      </c>
      <c r="G6" s="42">
        <v>26</v>
      </c>
      <c r="H6" s="42" t="s">
        <v>1220</v>
      </c>
      <c r="I6" s="316">
        <v>6.7</v>
      </c>
      <c r="J6" s="163" t="s">
        <v>1221</v>
      </c>
      <c r="K6" s="42">
        <v>34</v>
      </c>
      <c r="L6" s="42">
        <v>1.4</v>
      </c>
      <c r="M6" s="42" t="s">
        <v>62</v>
      </c>
      <c r="N6" s="457" t="s">
        <v>27</v>
      </c>
    </row>
  </sheetData>
  <mergeCells count="1">
    <mergeCell ref="A1:N1"/>
  </mergeCells>
  <pageMargins left="0.7" right="0.7" top="0.75" bottom="0.75" header="0.3" footer="0.3"/>
  <pageSetup paperSize="9" orientation="portrait" r:id="rId1"/>
  <tableParts count="1">
    <tablePart r:id="rId2"/>
  </tableParts>
</worksheet>
</file>

<file path=xl/worksheets/sheet1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3"/>
  <sheetViews>
    <sheetView zoomScale="70" zoomScaleNormal="70" workbookViewId="0">
      <selection activeCell="A3" sqref="A3:XFD3"/>
    </sheetView>
  </sheetViews>
  <sheetFormatPr defaultRowHeight="13.2"/>
  <cols>
    <col min="1" max="1" width="27.44140625" style="95" customWidth="1"/>
    <col min="2" max="2" width="26.33203125" style="95" customWidth="1"/>
    <col min="3" max="7" width="12.44140625" style="95" customWidth="1"/>
    <col min="8" max="8" width="18" style="95" customWidth="1"/>
    <col min="9" max="9" width="17" style="95" customWidth="1"/>
    <col min="10" max="10" width="14.6640625" style="95" customWidth="1"/>
    <col min="11" max="12" width="13.44140625" style="95" customWidth="1"/>
    <col min="13" max="13" width="16.109375" style="95" customWidth="1"/>
    <col min="14" max="14" width="24" style="95" customWidth="1"/>
  </cols>
  <sheetData>
    <row r="1" spans="1:14" ht="17.399999999999999">
      <c r="A1" s="749" t="s">
        <v>1222</v>
      </c>
      <c r="B1" s="749"/>
      <c r="C1" s="749"/>
      <c r="D1" s="749"/>
      <c r="E1" s="749"/>
      <c r="F1" s="749"/>
      <c r="G1" s="749"/>
      <c r="H1" s="749"/>
      <c r="I1" s="749"/>
      <c r="J1" s="749"/>
      <c r="K1" s="749"/>
      <c r="L1" s="749"/>
      <c r="M1" s="749"/>
      <c r="N1" s="749"/>
    </row>
    <row r="2" spans="1:14" ht="39.6">
      <c r="A2" s="405" t="s">
        <v>1</v>
      </c>
      <c r="B2" s="2" t="s">
        <v>2</v>
      </c>
      <c r="C2" s="2" t="s">
        <v>3</v>
      </c>
      <c r="D2" s="2" t="s">
        <v>4</v>
      </c>
      <c r="E2" s="2" t="s">
        <v>720</v>
      </c>
      <c r="F2" s="2" t="s">
        <v>5</v>
      </c>
      <c r="G2" s="2" t="s">
        <v>6</v>
      </c>
      <c r="H2" s="2" t="s">
        <v>7</v>
      </c>
      <c r="I2" s="2" t="s">
        <v>8</v>
      </c>
      <c r="J2" s="2" t="s">
        <v>9</v>
      </c>
      <c r="K2" s="2" t="s">
        <v>10</v>
      </c>
      <c r="L2" s="2" t="s">
        <v>11</v>
      </c>
      <c r="M2" s="2" t="s">
        <v>12</v>
      </c>
      <c r="N2" s="404" t="s">
        <v>13</v>
      </c>
    </row>
    <row r="3" spans="1:14">
      <c r="A3" s="402" t="s">
        <v>14</v>
      </c>
      <c r="B3" s="3" t="s">
        <v>15</v>
      </c>
      <c r="C3" s="3"/>
      <c r="D3" s="3" t="s">
        <v>16</v>
      </c>
      <c r="E3" s="3" t="s">
        <v>17</v>
      </c>
      <c r="F3" s="3" t="s">
        <v>18</v>
      </c>
      <c r="G3" s="3" t="s">
        <v>19</v>
      </c>
      <c r="H3" s="3" t="s">
        <v>19</v>
      </c>
      <c r="I3" s="3" t="s">
        <v>20</v>
      </c>
      <c r="J3" s="3"/>
      <c r="K3" s="3" t="s">
        <v>19</v>
      </c>
      <c r="L3" s="3" t="s">
        <v>20</v>
      </c>
      <c r="M3" s="3" t="s">
        <v>20</v>
      </c>
      <c r="N3" s="26" t="s">
        <v>21</v>
      </c>
    </row>
    <row r="4" spans="1:14">
      <c r="A4" s="405">
        <v>1</v>
      </c>
      <c r="B4" s="1">
        <v>2</v>
      </c>
      <c r="C4" s="1">
        <v>3</v>
      </c>
      <c r="D4" s="1">
        <v>4</v>
      </c>
      <c r="E4" s="1">
        <v>5</v>
      </c>
      <c r="F4" s="1">
        <v>6</v>
      </c>
      <c r="G4" s="1">
        <v>7</v>
      </c>
      <c r="H4" s="1">
        <v>8</v>
      </c>
      <c r="I4" s="1">
        <v>9</v>
      </c>
      <c r="J4" s="1">
        <v>10</v>
      </c>
      <c r="K4" s="1">
        <v>11</v>
      </c>
      <c r="L4" s="1">
        <v>12</v>
      </c>
      <c r="M4" s="1">
        <v>13</v>
      </c>
      <c r="N4" s="404">
        <v>14</v>
      </c>
    </row>
    <row r="5" spans="1:14" ht="26.4">
      <c r="A5" s="432" t="s">
        <v>1129</v>
      </c>
      <c r="B5" s="58" t="s">
        <v>1223</v>
      </c>
      <c r="C5" s="58" t="s">
        <v>1131</v>
      </c>
      <c r="D5" s="58">
        <v>0.5</v>
      </c>
      <c r="E5" s="58">
        <v>2</v>
      </c>
      <c r="F5" s="59">
        <v>116</v>
      </c>
      <c r="G5" s="58">
        <v>29.3</v>
      </c>
      <c r="H5" s="58" t="s">
        <v>1224</v>
      </c>
      <c r="I5" s="58">
        <v>39</v>
      </c>
      <c r="J5" s="5" t="s">
        <v>1133</v>
      </c>
      <c r="K5" s="35">
        <v>40</v>
      </c>
      <c r="L5" s="35">
        <v>0</v>
      </c>
      <c r="M5" s="35" t="s">
        <v>62</v>
      </c>
      <c r="N5" s="26" t="s">
        <v>27</v>
      </c>
    </row>
    <row r="6" spans="1:14" ht="26.4">
      <c r="A6" s="432" t="s">
        <v>1129</v>
      </c>
      <c r="B6" s="58" t="s">
        <v>1223</v>
      </c>
      <c r="C6" s="58" t="s">
        <v>1131</v>
      </c>
      <c r="D6" s="58">
        <v>0.5</v>
      </c>
      <c r="E6" s="58">
        <v>2</v>
      </c>
      <c r="F6" s="59">
        <v>263</v>
      </c>
      <c r="G6" s="58">
        <v>29.3</v>
      </c>
      <c r="H6" s="58" t="s">
        <v>1224</v>
      </c>
      <c r="I6" s="58">
        <v>39</v>
      </c>
      <c r="J6" s="5" t="s">
        <v>1133</v>
      </c>
      <c r="K6" s="35">
        <v>40</v>
      </c>
      <c r="L6" s="35">
        <v>0</v>
      </c>
      <c r="M6" s="35" t="s">
        <v>62</v>
      </c>
      <c r="N6" s="26" t="s">
        <v>27</v>
      </c>
    </row>
    <row r="7" spans="1:14" ht="39.6">
      <c r="A7" s="473" t="s">
        <v>1218</v>
      </c>
      <c r="B7" s="42" t="s">
        <v>1225</v>
      </c>
      <c r="C7" s="316" t="s">
        <v>948</v>
      </c>
      <c r="D7" s="42">
        <v>21</v>
      </c>
      <c r="E7" s="42">
        <v>1</v>
      </c>
      <c r="F7" s="42" t="s">
        <v>40</v>
      </c>
      <c r="G7" s="163">
        <v>31.3</v>
      </c>
      <c r="H7" s="42" t="s">
        <v>1220</v>
      </c>
      <c r="I7" s="316">
        <v>6.7</v>
      </c>
      <c r="J7" s="163" t="s">
        <v>1221</v>
      </c>
      <c r="K7" s="42">
        <v>40</v>
      </c>
      <c r="L7" s="42">
        <v>1.6</v>
      </c>
      <c r="M7" s="42" t="s">
        <v>62</v>
      </c>
      <c r="N7" s="457" t="s">
        <v>27</v>
      </c>
    </row>
    <row r="13" spans="1:14">
      <c r="F13" s="95" t="s">
        <v>47</v>
      </c>
    </row>
  </sheetData>
  <mergeCells count="1">
    <mergeCell ref="A1:N1"/>
  </mergeCells>
  <pageMargins left="0.7" right="0.7" top="0.75" bottom="0.75" header="0.3" footer="0.3"/>
  <pageSetup paperSize="9" orientation="portrait" r:id="rId1"/>
  <tableParts count="1">
    <tablePart r:id="rId2"/>
  </tableParts>
</worksheet>
</file>

<file path=xl/worksheets/sheet1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ColWidth="9.109375" defaultRowHeight="13.2"/>
  <cols>
    <col min="1" max="1" width="33.6640625" style="55" customWidth="1"/>
    <col min="2" max="2" width="26.33203125" style="55" customWidth="1"/>
    <col min="3" max="3" width="15.5546875" style="55" customWidth="1"/>
    <col min="4" max="4" width="14.109375" style="55" customWidth="1"/>
    <col min="5" max="5" width="14.6640625" style="55" customWidth="1"/>
    <col min="6" max="7" width="12.44140625" style="55" customWidth="1"/>
    <col min="8" max="8" width="18.44140625" style="55" customWidth="1"/>
    <col min="9" max="9" width="12.6640625" style="55" customWidth="1"/>
    <col min="10" max="11" width="13.44140625" style="55" customWidth="1"/>
    <col min="12" max="12" width="13.6640625" style="55" customWidth="1"/>
    <col min="13" max="13" width="13.44140625" style="55" customWidth="1"/>
    <col min="14" max="14" width="38" style="55" customWidth="1"/>
    <col min="15" max="16384" width="9.109375" style="55"/>
  </cols>
  <sheetData>
    <row r="1" spans="1:14" ht="17.399999999999999">
      <c r="A1" s="749" t="s">
        <v>1226</v>
      </c>
      <c r="B1" s="749"/>
      <c r="C1" s="749"/>
      <c r="D1" s="749"/>
      <c r="E1" s="749"/>
      <c r="F1" s="749"/>
      <c r="G1" s="749"/>
      <c r="H1" s="749"/>
      <c r="I1" s="749"/>
      <c r="J1" s="749"/>
      <c r="K1" s="749"/>
      <c r="L1" s="749"/>
      <c r="M1" s="749"/>
      <c r="N1" s="749"/>
    </row>
    <row r="2" spans="1:14" ht="39.6">
      <c r="A2" s="405" t="s">
        <v>1</v>
      </c>
      <c r="B2" s="2" t="s">
        <v>2</v>
      </c>
      <c r="C2" s="2" t="s">
        <v>3</v>
      </c>
      <c r="D2" s="2" t="s">
        <v>4</v>
      </c>
      <c r="E2" s="2" t="s">
        <v>720</v>
      </c>
      <c r="F2" s="2" t="s">
        <v>5</v>
      </c>
      <c r="G2" s="2" t="s">
        <v>6</v>
      </c>
      <c r="H2" s="2" t="s">
        <v>7</v>
      </c>
      <c r="I2" s="2" t="s">
        <v>8</v>
      </c>
      <c r="J2" s="2" t="s">
        <v>9</v>
      </c>
      <c r="K2" s="2" t="s">
        <v>10</v>
      </c>
      <c r="L2" s="2" t="s">
        <v>11</v>
      </c>
      <c r="M2" s="2" t="s">
        <v>12</v>
      </c>
      <c r="N2" s="404" t="s">
        <v>13</v>
      </c>
    </row>
    <row r="3" spans="1:14">
      <c r="A3" s="402" t="s">
        <v>14</v>
      </c>
      <c r="B3" s="3" t="s">
        <v>15</v>
      </c>
      <c r="C3" s="3"/>
      <c r="D3" s="3" t="s">
        <v>16</v>
      </c>
      <c r="E3" s="3" t="s">
        <v>17</v>
      </c>
      <c r="F3" s="3" t="s">
        <v>18</v>
      </c>
      <c r="G3" s="3" t="s">
        <v>19</v>
      </c>
      <c r="H3" s="3" t="s">
        <v>19</v>
      </c>
      <c r="I3" s="3" t="s">
        <v>20</v>
      </c>
      <c r="J3" s="3"/>
      <c r="K3" s="3" t="s">
        <v>19</v>
      </c>
      <c r="L3" s="3" t="s">
        <v>20</v>
      </c>
      <c r="M3" s="3" t="s">
        <v>20</v>
      </c>
      <c r="N3" s="26" t="s">
        <v>21</v>
      </c>
    </row>
    <row r="4" spans="1:14" s="32" customFormat="1">
      <c r="A4" s="405">
        <v>1</v>
      </c>
      <c r="B4" s="1">
        <v>2</v>
      </c>
      <c r="C4" s="1">
        <v>3</v>
      </c>
      <c r="D4" s="1">
        <v>4</v>
      </c>
      <c r="E4" s="1">
        <v>5</v>
      </c>
      <c r="F4" s="1">
        <v>6</v>
      </c>
      <c r="G4" s="1">
        <v>7</v>
      </c>
      <c r="H4" s="1">
        <v>8</v>
      </c>
      <c r="I4" s="1">
        <v>9</v>
      </c>
      <c r="J4" s="1">
        <v>10</v>
      </c>
      <c r="K4" s="1">
        <v>11</v>
      </c>
      <c r="L4" s="1">
        <v>12</v>
      </c>
      <c r="M4" s="1">
        <v>13</v>
      </c>
      <c r="N4" s="404">
        <v>14</v>
      </c>
    </row>
    <row r="5" spans="1:14" ht="52.8">
      <c r="A5" s="473" t="s">
        <v>786</v>
      </c>
      <c r="B5" s="42">
        <v>5325</v>
      </c>
      <c r="C5" s="42" t="s">
        <v>1108</v>
      </c>
      <c r="D5" s="42">
        <v>0.2</v>
      </c>
      <c r="E5" s="42">
        <v>1</v>
      </c>
      <c r="F5" s="42">
        <v>198</v>
      </c>
      <c r="G5" s="42">
        <v>8</v>
      </c>
      <c r="H5" s="42" t="s">
        <v>1227</v>
      </c>
      <c r="I5" s="42">
        <v>16</v>
      </c>
      <c r="J5" s="277" t="s">
        <v>1215</v>
      </c>
      <c r="K5" s="42">
        <v>12</v>
      </c>
      <c r="L5" s="42">
        <v>0</v>
      </c>
      <c r="M5" s="42" t="s">
        <v>62</v>
      </c>
      <c r="N5" s="481" t="s">
        <v>27</v>
      </c>
    </row>
  </sheetData>
  <mergeCells count="1">
    <mergeCell ref="A1:N1"/>
  </mergeCells>
  <pageMargins left="0.7" right="0.7" top="0.75" bottom="0.75" header="0.3" footer="0.3"/>
  <pageSetup paperSize="9" orientation="portrait" r:id="rId1"/>
  <tableParts count="1">
    <tablePart r:id="rId2"/>
  </tableParts>
</worksheet>
</file>

<file path=xl/worksheets/sheet1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RowHeight="13.2"/>
  <cols>
    <col min="1" max="1" width="21.6640625" style="95" customWidth="1"/>
    <col min="2" max="2" width="16.6640625" style="95" customWidth="1"/>
    <col min="3" max="3" width="12.44140625" style="95" customWidth="1"/>
    <col min="4" max="4" width="13" style="95" bestFit="1" customWidth="1"/>
    <col min="5" max="5" width="12.44140625" style="95" bestFit="1" customWidth="1"/>
    <col min="6" max="7" width="12.44140625" style="95" customWidth="1"/>
    <col min="8" max="8" width="24.44140625" style="95" customWidth="1"/>
    <col min="9" max="9" width="24.33203125" style="95" customWidth="1"/>
    <col min="10" max="10" width="20.5546875" style="95" customWidth="1"/>
    <col min="11" max="11" width="13.44140625" style="95" customWidth="1"/>
    <col min="12" max="12" width="19.6640625" style="95" customWidth="1"/>
    <col min="13" max="13" width="17" style="95" customWidth="1"/>
    <col min="14" max="14" width="39.44140625" style="95" customWidth="1"/>
  </cols>
  <sheetData>
    <row r="1" spans="1:14" ht="17.399999999999999">
      <c r="A1" s="774" t="s">
        <v>2493</v>
      </c>
      <c r="B1" s="775"/>
      <c r="C1" s="775"/>
      <c r="D1" s="775"/>
      <c r="E1" s="775"/>
      <c r="F1" s="775"/>
      <c r="G1" s="775"/>
      <c r="H1" s="775"/>
      <c r="I1" s="775"/>
      <c r="J1" s="775"/>
      <c r="K1" s="775"/>
      <c r="L1" s="775"/>
      <c r="M1" s="775"/>
      <c r="N1" s="775"/>
    </row>
    <row r="2" spans="1:14" ht="39.6">
      <c r="A2" s="405" t="s">
        <v>1</v>
      </c>
      <c r="B2" s="2" t="s">
        <v>2</v>
      </c>
      <c r="C2" s="2" t="s">
        <v>3</v>
      </c>
      <c r="D2" s="2" t="s">
        <v>4</v>
      </c>
      <c r="E2" s="2" t="s">
        <v>720</v>
      </c>
      <c r="F2" s="2" t="s">
        <v>5</v>
      </c>
      <c r="G2" s="2" t="s">
        <v>6</v>
      </c>
      <c r="H2" s="2" t="s">
        <v>7</v>
      </c>
      <c r="I2" s="2" t="s">
        <v>8</v>
      </c>
      <c r="J2" s="2" t="s">
        <v>9</v>
      </c>
      <c r="K2" s="2" t="s">
        <v>10</v>
      </c>
      <c r="L2" s="2" t="s">
        <v>11</v>
      </c>
      <c r="M2" s="2" t="s">
        <v>12</v>
      </c>
      <c r="N2" s="404" t="s">
        <v>13</v>
      </c>
    </row>
    <row r="3" spans="1:14">
      <c r="A3" s="402" t="s">
        <v>14</v>
      </c>
      <c r="B3" s="3" t="s">
        <v>15</v>
      </c>
      <c r="C3" s="3"/>
      <c r="D3" s="3" t="s">
        <v>16</v>
      </c>
      <c r="E3" s="3" t="s">
        <v>17</v>
      </c>
      <c r="F3" s="3" t="s">
        <v>18</v>
      </c>
      <c r="G3" s="3" t="s">
        <v>19</v>
      </c>
      <c r="H3" s="3" t="s">
        <v>19</v>
      </c>
      <c r="I3" s="3" t="s">
        <v>20</v>
      </c>
      <c r="J3" s="3"/>
      <c r="K3" s="3" t="s">
        <v>19</v>
      </c>
      <c r="L3" s="3" t="s">
        <v>20</v>
      </c>
      <c r="M3" s="3" t="s">
        <v>20</v>
      </c>
      <c r="N3" s="26" t="s">
        <v>21</v>
      </c>
    </row>
    <row r="4" spans="1:14">
      <c r="A4" s="405">
        <v>1</v>
      </c>
      <c r="B4" s="1">
        <v>2</v>
      </c>
      <c r="C4" s="1">
        <v>3</v>
      </c>
      <c r="D4" s="1">
        <v>4</v>
      </c>
      <c r="E4" s="1">
        <v>5</v>
      </c>
      <c r="F4" s="1">
        <v>6</v>
      </c>
      <c r="G4" s="1">
        <v>7</v>
      </c>
      <c r="H4" s="1">
        <v>8</v>
      </c>
      <c r="I4" s="1">
        <v>9</v>
      </c>
      <c r="J4" s="1">
        <v>10</v>
      </c>
      <c r="K4" s="1">
        <v>11</v>
      </c>
      <c r="L4" s="1">
        <v>12</v>
      </c>
      <c r="M4" s="1">
        <v>13</v>
      </c>
      <c r="N4" s="404">
        <v>14</v>
      </c>
    </row>
    <row r="5" spans="1:14">
      <c r="A5" s="279"/>
      <c r="B5" s="577"/>
      <c r="C5" s="276"/>
      <c r="D5" s="276"/>
      <c r="E5" s="276"/>
      <c r="F5" s="276"/>
      <c r="G5" s="276"/>
      <c r="H5" s="276"/>
      <c r="I5" s="276"/>
      <c r="J5" s="276"/>
      <c r="K5" s="276"/>
      <c r="L5" s="517"/>
      <c r="M5" s="517"/>
      <c r="N5" s="457"/>
    </row>
  </sheetData>
  <mergeCells count="1">
    <mergeCell ref="A1:N1"/>
  </mergeCells>
  <pageMargins left="0.7" right="0.7" top="0.75" bottom="0.75" header="0.3" footer="0.3"/>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2"/>
  <sheetViews>
    <sheetView zoomScale="70" zoomScaleNormal="70" workbookViewId="0">
      <pane xSplit="1" ySplit="3" topLeftCell="B4" activePane="bottomRight" state="frozen"/>
      <selection activeCell="F36" sqref="F36"/>
      <selection pane="topRight" activeCell="F36" sqref="F36"/>
      <selection pane="bottomLeft" activeCell="F36" sqref="F36"/>
      <selection pane="bottomRight" activeCell="B9" sqref="B9"/>
    </sheetView>
  </sheetViews>
  <sheetFormatPr defaultColWidth="9.109375" defaultRowHeight="13.2"/>
  <cols>
    <col min="1" max="1" width="33.6640625" style="697" customWidth="1"/>
    <col min="2" max="2" width="39.88671875" style="697" customWidth="1"/>
    <col min="3" max="3" width="19.109375" style="697" customWidth="1"/>
    <col min="4" max="4" width="14.109375" style="697" customWidth="1"/>
    <col min="5" max="5" width="14.6640625" style="697" customWidth="1"/>
    <col min="6" max="7" width="12.44140625" style="697" customWidth="1"/>
    <col min="8" max="8" width="27.109375" style="697" customWidth="1"/>
    <col min="9" max="9" width="12.6640625" style="697" customWidth="1"/>
    <col min="10" max="10" width="20.44140625" style="697" customWidth="1"/>
    <col min="11" max="11" width="13.44140625" style="697" customWidth="1"/>
    <col min="12" max="12" width="13.6640625" style="697" customWidth="1"/>
    <col min="13" max="13" width="13.44140625" style="697" customWidth="1"/>
    <col min="14" max="14" width="38" style="697" customWidth="1"/>
    <col min="15" max="15" width="28.33203125" style="682" customWidth="1"/>
    <col min="16" max="16384" width="9.109375" style="682"/>
  </cols>
  <sheetData>
    <row r="1" spans="1:15" ht="17.399999999999999">
      <c r="A1" s="753" t="s">
        <v>915</v>
      </c>
      <c r="B1" s="753"/>
      <c r="C1" s="753"/>
      <c r="D1" s="753"/>
      <c r="E1" s="753"/>
      <c r="F1" s="753"/>
      <c r="G1" s="753"/>
      <c r="H1" s="753"/>
      <c r="I1" s="753"/>
      <c r="J1" s="753"/>
      <c r="K1" s="753"/>
      <c r="L1" s="753"/>
      <c r="M1" s="753"/>
      <c r="N1" s="753"/>
    </row>
    <row r="2" spans="1:15" ht="39.6">
      <c r="A2" s="694" t="s">
        <v>1</v>
      </c>
      <c r="B2" s="695" t="s">
        <v>2</v>
      </c>
      <c r="C2" s="695" t="s">
        <v>3</v>
      </c>
      <c r="D2" s="695" t="s">
        <v>4</v>
      </c>
      <c r="E2" s="695" t="s">
        <v>720</v>
      </c>
      <c r="F2" s="695" t="s">
        <v>5</v>
      </c>
      <c r="G2" s="695" t="s">
        <v>6</v>
      </c>
      <c r="H2" s="695" t="s">
        <v>7</v>
      </c>
      <c r="I2" s="695" t="s">
        <v>8</v>
      </c>
      <c r="J2" s="695" t="s">
        <v>9</v>
      </c>
      <c r="K2" s="695" t="s">
        <v>10</v>
      </c>
      <c r="L2" s="695" t="s">
        <v>11</v>
      </c>
      <c r="M2" s="695" t="s">
        <v>12</v>
      </c>
      <c r="N2" s="696" t="s">
        <v>13</v>
      </c>
    </row>
    <row r="3" spans="1:15">
      <c r="A3" s="157" t="s">
        <v>14</v>
      </c>
      <c r="B3" s="5" t="s">
        <v>15</v>
      </c>
      <c r="C3" s="5"/>
      <c r="D3" s="5" t="s">
        <v>16</v>
      </c>
      <c r="E3" s="5" t="s">
        <v>17</v>
      </c>
      <c r="F3" s="5" t="s">
        <v>18</v>
      </c>
      <c r="G3" s="5" t="s">
        <v>19</v>
      </c>
      <c r="H3" s="5" t="s">
        <v>19</v>
      </c>
      <c r="I3" s="5" t="s">
        <v>20</v>
      </c>
      <c r="J3" s="5"/>
      <c r="K3" s="5" t="s">
        <v>19</v>
      </c>
      <c r="L3" s="5" t="s">
        <v>20</v>
      </c>
      <c r="M3" s="5" t="s">
        <v>20</v>
      </c>
      <c r="N3" s="156" t="s">
        <v>21</v>
      </c>
    </row>
    <row r="4" spans="1:15">
      <c r="A4" s="422">
        <v>1</v>
      </c>
      <c r="B4" s="661">
        <v>2</v>
      </c>
      <c r="C4" s="661">
        <v>3</v>
      </c>
      <c r="D4" s="661">
        <v>4</v>
      </c>
      <c r="E4" s="661">
        <v>5</v>
      </c>
      <c r="F4" s="661">
        <v>6</v>
      </c>
      <c r="G4" s="661">
        <v>7</v>
      </c>
      <c r="H4" s="661">
        <v>8</v>
      </c>
      <c r="I4" s="661">
        <v>9</v>
      </c>
      <c r="J4" s="661">
        <v>10</v>
      </c>
      <c r="K4" s="661">
        <v>11</v>
      </c>
      <c r="L4" s="661">
        <v>12</v>
      </c>
      <c r="M4" s="661">
        <v>13</v>
      </c>
      <c r="N4" s="424">
        <v>14</v>
      </c>
    </row>
    <row r="5" spans="1:15" ht="26.4">
      <c r="A5" s="423" t="s">
        <v>894</v>
      </c>
      <c r="B5" s="12" t="s">
        <v>1704</v>
      </c>
      <c r="C5" s="5" t="s">
        <v>895</v>
      </c>
      <c r="D5" s="59">
        <v>0.5</v>
      </c>
      <c r="E5" s="58">
        <v>2</v>
      </c>
      <c r="F5" s="58">
        <v>122</v>
      </c>
      <c r="G5" s="58">
        <v>38.5</v>
      </c>
      <c r="H5" s="58" t="s">
        <v>896</v>
      </c>
      <c r="I5" s="58">
        <v>38.9</v>
      </c>
      <c r="J5" s="58" t="s">
        <v>897</v>
      </c>
      <c r="K5" s="58">
        <v>40</v>
      </c>
      <c r="L5" s="58" t="s">
        <v>50</v>
      </c>
      <c r="M5" s="58">
        <v>26.99</v>
      </c>
      <c r="N5" s="686" t="s">
        <v>943</v>
      </c>
      <c r="O5" s="682" t="s">
        <v>902</v>
      </c>
    </row>
    <row r="6" spans="1:15" ht="52.8">
      <c r="A6" s="423" t="s">
        <v>898</v>
      </c>
      <c r="B6" s="12" t="s">
        <v>1713</v>
      </c>
      <c r="C6" s="5" t="s">
        <v>899</v>
      </c>
      <c r="D6" s="59">
        <v>0.5</v>
      </c>
      <c r="E6" s="58">
        <v>2</v>
      </c>
      <c r="F6" s="58">
        <v>122</v>
      </c>
      <c r="G6" s="58">
        <v>38.5</v>
      </c>
      <c r="H6" s="58" t="s">
        <v>1709</v>
      </c>
      <c r="I6" s="58">
        <v>41.4</v>
      </c>
      <c r="J6" s="58" t="s">
        <v>901</v>
      </c>
      <c r="K6" s="58">
        <v>40</v>
      </c>
      <c r="L6" s="58">
        <v>7</v>
      </c>
      <c r="M6" s="58">
        <v>19.989999999999998</v>
      </c>
      <c r="N6" s="686" t="s">
        <v>1692</v>
      </c>
      <c r="O6" s="682" t="s">
        <v>916</v>
      </c>
    </row>
    <row r="7" spans="1:15" ht="26.4">
      <c r="A7" s="687" t="s">
        <v>854</v>
      </c>
      <c r="B7" s="58" t="s">
        <v>1705</v>
      </c>
      <c r="C7" s="5" t="s">
        <v>731</v>
      </c>
      <c r="D7" s="5">
        <v>25</v>
      </c>
      <c r="E7" s="5">
        <v>1</v>
      </c>
      <c r="F7" s="688">
        <v>360</v>
      </c>
      <c r="G7" s="58">
        <v>50.5</v>
      </c>
      <c r="H7" s="58" t="s">
        <v>856</v>
      </c>
      <c r="I7" s="5">
        <v>9.65</v>
      </c>
      <c r="J7" s="58" t="s">
        <v>857</v>
      </c>
      <c r="K7" s="58">
        <v>49</v>
      </c>
      <c r="L7" s="58">
        <v>1.127</v>
      </c>
      <c r="M7" s="5">
        <v>42.85</v>
      </c>
      <c r="N7" s="686" t="s">
        <v>1692</v>
      </c>
      <c r="O7" s="682" t="s">
        <v>917</v>
      </c>
    </row>
    <row r="8" spans="1:15" ht="26.4">
      <c r="A8" s="687" t="s">
        <v>854</v>
      </c>
      <c r="B8" s="58" t="s">
        <v>1706</v>
      </c>
      <c r="C8" s="5" t="s">
        <v>731</v>
      </c>
      <c r="D8" s="5">
        <v>25</v>
      </c>
      <c r="E8" s="5">
        <v>1</v>
      </c>
      <c r="F8" s="688">
        <v>360</v>
      </c>
      <c r="G8" s="58">
        <v>50.5</v>
      </c>
      <c r="H8" s="58" t="s">
        <v>856</v>
      </c>
      <c r="I8" s="5">
        <v>9.65</v>
      </c>
      <c r="J8" s="58" t="s">
        <v>857</v>
      </c>
      <c r="K8" s="58">
        <v>49</v>
      </c>
      <c r="L8" s="58">
        <v>1.127</v>
      </c>
      <c r="M8" s="5">
        <v>42.85</v>
      </c>
      <c r="N8" s="686" t="s">
        <v>1692</v>
      </c>
      <c r="O8" s="682" t="s">
        <v>902</v>
      </c>
    </row>
    <row r="9" spans="1:15" ht="105.6">
      <c r="A9" s="687" t="s">
        <v>909</v>
      </c>
      <c r="B9" s="12" t="s">
        <v>1711</v>
      </c>
      <c r="C9" s="5" t="s">
        <v>874</v>
      </c>
      <c r="D9" s="5">
        <v>10</v>
      </c>
      <c r="E9" s="5">
        <v>3</v>
      </c>
      <c r="F9" s="688">
        <v>360</v>
      </c>
      <c r="G9" s="58">
        <v>50.5</v>
      </c>
      <c r="H9" s="58" t="s">
        <v>875</v>
      </c>
      <c r="I9" s="5">
        <v>3</v>
      </c>
      <c r="J9" s="58" t="s">
        <v>876</v>
      </c>
      <c r="K9" s="58">
        <v>49</v>
      </c>
      <c r="L9" s="58">
        <v>1.87</v>
      </c>
      <c r="M9" s="5">
        <v>38.130000000000003</v>
      </c>
      <c r="N9" s="686" t="s">
        <v>1692</v>
      </c>
    </row>
    <row r="10" spans="1:15" ht="316.8">
      <c r="A10" s="687" t="s">
        <v>918</v>
      </c>
      <c r="B10" s="12" t="s">
        <v>1710</v>
      </c>
      <c r="C10" s="5" t="s">
        <v>919</v>
      </c>
      <c r="D10" s="5"/>
      <c r="E10" s="5">
        <v>6</v>
      </c>
      <c r="F10" s="688" t="s">
        <v>920</v>
      </c>
      <c r="G10" s="58">
        <v>43</v>
      </c>
      <c r="H10" s="58" t="s">
        <v>1708</v>
      </c>
      <c r="I10" s="5">
        <v>16.5</v>
      </c>
      <c r="J10" s="58" t="s">
        <v>50</v>
      </c>
      <c r="K10" s="58">
        <v>46</v>
      </c>
      <c r="L10" s="58" t="s">
        <v>50</v>
      </c>
      <c r="M10" s="5" t="s">
        <v>50</v>
      </c>
      <c r="N10" s="686" t="s">
        <v>1707</v>
      </c>
    </row>
    <row r="11" spans="1:15" ht="237.6">
      <c r="A11" s="687" t="s">
        <v>918</v>
      </c>
      <c r="B11" s="5" t="s">
        <v>1712</v>
      </c>
      <c r="C11" s="152" t="s">
        <v>1702</v>
      </c>
      <c r="D11" s="59">
        <v>40</v>
      </c>
      <c r="E11" s="59">
        <v>9</v>
      </c>
      <c r="F11" s="59" t="s">
        <v>920</v>
      </c>
      <c r="G11" s="58">
        <v>43</v>
      </c>
      <c r="H11" s="58" t="s">
        <v>1701</v>
      </c>
      <c r="I11" s="59">
        <v>17</v>
      </c>
      <c r="J11" s="59" t="s">
        <v>50</v>
      </c>
      <c r="K11" s="59">
        <v>46</v>
      </c>
      <c r="L11" s="5" t="s">
        <v>50</v>
      </c>
      <c r="M11" s="5" t="s">
        <v>50</v>
      </c>
      <c r="N11" s="156" t="s">
        <v>1703</v>
      </c>
    </row>
    <row r="12" spans="1:15">
      <c r="A12" s="690" t="s">
        <v>921</v>
      </c>
      <c r="B12" s="163" t="s">
        <v>922</v>
      </c>
      <c r="C12" s="155" t="s">
        <v>923</v>
      </c>
      <c r="D12" s="155">
        <v>1</v>
      </c>
      <c r="E12" s="155">
        <v>2</v>
      </c>
      <c r="F12" s="691">
        <v>81</v>
      </c>
      <c r="G12" s="163">
        <v>35</v>
      </c>
      <c r="H12" s="163" t="s">
        <v>924</v>
      </c>
      <c r="I12" s="155">
        <v>39</v>
      </c>
      <c r="J12" s="163" t="s">
        <v>861</v>
      </c>
      <c r="K12" s="163">
        <v>41</v>
      </c>
      <c r="L12" s="155" t="s">
        <v>50</v>
      </c>
      <c r="M12" s="155">
        <v>30</v>
      </c>
      <c r="N12" s="581" t="s">
        <v>1165</v>
      </c>
    </row>
  </sheetData>
  <mergeCells count="1">
    <mergeCell ref="A1:N1"/>
  </mergeCells>
  <pageMargins left="0.7" right="0.7" top="0.75" bottom="0.75" header="0.3" footer="0.3"/>
  <pageSetup paperSize="9" orientation="portrait" r:id="rId1"/>
  <tableParts count="1">
    <tablePart r:id="rId2"/>
  </tableParts>
</worksheet>
</file>

<file path=xl/worksheets/sheet1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sqref="A1:N1"/>
    </sheetView>
  </sheetViews>
  <sheetFormatPr defaultRowHeight="13.2"/>
  <cols>
    <col min="1" max="1" width="21.6640625" style="95" customWidth="1"/>
    <col min="2" max="2" width="16.6640625" style="95" customWidth="1"/>
    <col min="3" max="3" width="12.44140625" style="95" customWidth="1"/>
    <col min="4" max="4" width="13" style="95" bestFit="1" customWidth="1"/>
    <col min="5" max="5" width="12.44140625" style="95" bestFit="1" customWidth="1"/>
    <col min="6" max="7" width="12.44140625" style="95" customWidth="1"/>
    <col min="8" max="8" width="24.44140625" style="95" customWidth="1"/>
    <col min="9" max="9" width="24.33203125" style="95" customWidth="1"/>
    <col min="10" max="10" width="20.5546875" style="95" customWidth="1"/>
    <col min="11" max="11" width="13.44140625" style="95" customWidth="1"/>
    <col min="12" max="12" width="19.6640625" style="95" customWidth="1"/>
    <col min="13" max="13" width="17" style="95" customWidth="1"/>
    <col min="14" max="14" width="39.44140625" style="95" customWidth="1"/>
  </cols>
  <sheetData>
    <row r="1" spans="1:14" ht="17.399999999999999">
      <c r="A1" s="774" t="s">
        <v>2113</v>
      </c>
      <c r="B1" s="775"/>
      <c r="C1" s="775"/>
      <c r="D1" s="775"/>
      <c r="E1" s="775"/>
      <c r="F1" s="775"/>
      <c r="G1" s="775"/>
      <c r="H1" s="775"/>
      <c r="I1" s="775"/>
      <c r="J1" s="775"/>
      <c r="K1" s="775"/>
      <c r="L1" s="775"/>
      <c r="M1" s="775"/>
      <c r="N1" s="775"/>
    </row>
    <row r="2" spans="1:14" ht="39.6">
      <c r="A2" s="405" t="s">
        <v>1</v>
      </c>
      <c r="B2" s="2" t="s">
        <v>2</v>
      </c>
      <c r="C2" s="2" t="s">
        <v>3</v>
      </c>
      <c r="D2" s="2" t="s">
        <v>4</v>
      </c>
      <c r="E2" s="2" t="s">
        <v>720</v>
      </c>
      <c r="F2" s="2" t="s">
        <v>5</v>
      </c>
      <c r="G2" s="2" t="s">
        <v>6</v>
      </c>
      <c r="H2" s="2" t="s">
        <v>7</v>
      </c>
      <c r="I2" s="2" t="s">
        <v>8</v>
      </c>
      <c r="J2" s="2" t="s">
        <v>9</v>
      </c>
      <c r="K2" s="2" t="s">
        <v>10</v>
      </c>
      <c r="L2" s="2" t="s">
        <v>11</v>
      </c>
      <c r="M2" s="2" t="s">
        <v>12</v>
      </c>
      <c r="N2" s="404" t="s">
        <v>13</v>
      </c>
    </row>
    <row r="3" spans="1:14">
      <c r="A3" s="402" t="s">
        <v>14</v>
      </c>
      <c r="B3" s="3" t="s">
        <v>15</v>
      </c>
      <c r="C3" s="3"/>
      <c r="D3" s="3" t="s">
        <v>16</v>
      </c>
      <c r="E3" s="3" t="s">
        <v>17</v>
      </c>
      <c r="F3" s="3" t="s">
        <v>18</v>
      </c>
      <c r="G3" s="3" t="s">
        <v>19</v>
      </c>
      <c r="H3" s="3" t="s">
        <v>19</v>
      </c>
      <c r="I3" s="3" t="s">
        <v>20</v>
      </c>
      <c r="J3" s="3"/>
      <c r="K3" s="3" t="s">
        <v>19</v>
      </c>
      <c r="L3" s="3" t="s">
        <v>20</v>
      </c>
      <c r="M3" s="3" t="s">
        <v>20</v>
      </c>
      <c r="N3" s="26" t="s">
        <v>21</v>
      </c>
    </row>
    <row r="4" spans="1:14">
      <c r="A4" s="405">
        <v>1</v>
      </c>
      <c r="B4" s="1">
        <v>2</v>
      </c>
      <c r="C4" s="1">
        <v>3</v>
      </c>
      <c r="D4" s="1">
        <v>4</v>
      </c>
      <c r="E4" s="1">
        <v>5</v>
      </c>
      <c r="F4" s="1">
        <v>6</v>
      </c>
      <c r="G4" s="1">
        <v>7</v>
      </c>
      <c r="H4" s="1">
        <v>8</v>
      </c>
      <c r="I4" s="1">
        <v>9</v>
      </c>
      <c r="J4" s="1">
        <v>10</v>
      </c>
      <c r="K4" s="1">
        <v>11</v>
      </c>
      <c r="L4" s="1">
        <v>12</v>
      </c>
      <c r="M4" s="1">
        <v>13</v>
      </c>
      <c r="N4" s="404">
        <v>14</v>
      </c>
    </row>
    <row r="5" spans="1:14" ht="26.4">
      <c r="A5" s="279" t="s">
        <v>2114</v>
      </c>
      <c r="B5" s="577" t="s">
        <v>2115</v>
      </c>
      <c r="C5" s="276" t="s">
        <v>865</v>
      </c>
      <c r="D5" s="276">
        <v>10</v>
      </c>
      <c r="E5" s="276">
        <v>1</v>
      </c>
      <c r="F5" s="276">
        <v>281</v>
      </c>
      <c r="G5" s="276">
        <v>30</v>
      </c>
      <c r="H5" s="276" t="s">
        <v>2116</v>
      </c>
      <c r="I5" s="276">
        <v>6</v>
      </c>
      <c r="J5" s="276" t="s">
        <v>2117</v>
      </c>
      <c r="K5" s="276">
        <v>40</v>
      </c>
      <c r="L5" s="517">
        <f>K5*6.3/100</f>
        <v>2.52</v>
      </c>
      <c r="M5" s="517">
        <f>D5/(10^(L5/10))</f>
        <v>5.5975760149511018</v>
      </c>
      <c r="N5" s="457" t="s">
        <v>2052</v>
      </c>
    </row>
  </sheetData>
  <mergeCells count="1">
    <mergeCell ref="A1:N1"/>
  </mergeCells>
  <pageMargins left="0.7" right="0.7" top="0.75" bottom="0.75" header="0.3" footer="0.3"/>
  <tableParts count="1">
    <tablePart r:id="rId1"/>
  </tableParts>
</worksheet>
</file>

<file path=xl/worksheets/sheet1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sqref="A1:N1"/>
    </sheetView>
  </sheetViews>
  <sheetFormatPr defaultRowHeight="13.2"/>
  <cols>
    <col min="1" max="1" width="22.44140625" style="95" customWidth="1"/>
    <col min="2" max="2" width="15.44140625" style="95" customWidth="1"/>
    <col min="3" max="7" width="12.44140625" style="95" customWidth="1"/>
    <col min="8" max="8" width="16.88671875" style="95" customWidth="1"/>
    <col min="9" max="9" width="12.44140625" style="95" customWidth="1"/>
    <col min="10" max="10" width="18.109375" style="95" customWidth="1"/>
    <col min="11" max="13" width="13.44140625" style="95" customWidth="1"/>
    <col min="14" max="14" width="31.6640625" style="95" customWidth="1"/>
  </cols>
  <sheetData>
    <row r="1" spans="1:14" ht="15.6">
      <c r="A1" s="784" t="s">
        <v>2118</v>
      </c>
      <c r="B1" s="785"/>
      <c r="C1" s="785"/>
      <c r="D1" s="785"/>
      <c r="E1" s="785"/>
      <c r="F1" s="785"/>
      <c r="G1" s="785"/>
      <c r="H1" s="785"/>
      <c r="I1" s="785"/>
      <c r="J1" s="785"/>
      <c r="K1" s="785"/>
      <c r="L1" s="785"/>
      <c r="M1" s="785"/>
      <c r="N1" s="785"/>
    </row>
    <row r="2" spans="1:14" ht="39.6">
      <c r="A2" s="405" t="s">
        <v>1</v>
      </c>
      <c r="B2" s="2" t="s">
        <v>2</v>
      </c>
      <c r="C2" s="2" t="s">
        <v>3</v>
      </c>
      <c r="D2" s="2" t="s">
        <v>4</v>
      </c>
      <c r="E2" s="2" t="s">
        <v>720</v>
      </c>
      <c r="F2" s="2" t="s">
        <v>5</v>
      </c>
      <c r="G2" s="2" t="s">
        <v>6</v>
      </c>
      <c r="H2" s="2" t="s">
        <v>7</v>
      </c>
      <c r="I2" s="2" t="s">
        <v>8</v>
      </c>
      <c r="J2" s="2" t="s">
        <v>9</v>
      </c>
      <c r="K2" s="2" t="s">
        <v>10</v>
      </c>
      <c r="L2" s="2" t="s">
        <v>11</v>
      </c>
      <c r="M2" s="2" t="s">
        <v>12</v>
      </c>
      <c r="N2" s="404" t="s">
        <v>13</v>
      </c>
    </row>
    <row r="3" spans="1:14">
      <c r="A3" s="402" t="s">
        <v>14</v>
      </c>
      <c r="B3" s="3" t="s">
        <v>15</v>
      </c>
      <c r="C3" s="3"/>
      <c r="D3" s="3" t="s">
        <v>16</v>
      </c>
      <c r="E3" s="3" t="s">
        <v>17</v>
      </c>
      <c r="F3" s="3" t="s">
        <v>18</v>
      </c>
      <c r="G3" s="3" t="s">
        <v>19</v>
      </c>
      <c r="H3" s="3" t="s">
        <v>19</v>
      </c>
      <c r="I3" s="3" t="s">
        <v>20</v>
      </c>
      <c r="J3" s="3"/>
      <c r="K3" s="3" t="s">
        <v>19</v>
      </c>
      <c r="L3" s="3" t="s">
        <v>20</v>
      </c>
      <c r="M3" s="3" t="s">
        <v>20</v>
      </c>
      <c r="N3" s="26" t="s">
        <v>21</v>
      </c>
    </row>
    <row r="4" spans="1:14">
      <c r="A4" s="405">
        <v>1</v>
      </c>
      <c r="B4" s="1">
        <v>2</v>
      </c>
      <c r="C4" s="1">
        <v>3</v>
      </c>
      <c r="D4" s="1">
        <v>4</v>
      </c>
      <c r="E4" s="1">
        <v>5</v>
      </c>
      <c r="F4" s="1">
        <v>6</v>
      </c>
      <c r="G4" s="1">
        <v>7</v>
      </c>
      <c r="H4" s="1">
        <v>8</v>
      </c>
      <c r="I4" s="1">
        <v>9</v>
      </c>
      <c r="J4" s="1">
        <v>10</v>
      </c>
      <c r="K4" s="1">
        <v>11</v>
      </c>
      <c r="L4" s="1">
        <v>12</v>
      </c>
      <c r="M4" s="1">
        <v>13</v>
      </c>
      <c r="N4" s="404">
        <v>14</v>
      </c>
    </row>
    <row r="5" spans="1:14" ht="26.4">
      <c r="A5" s="279" t="s">
        <v>2114</v>
      </c>
      <c r="B5" s="577" t="s">
        <v>2115</v>
      </c>
      <c r="C5" s="276" t="s">
        <v>865</v>
      </c>
      <c r="D5" s="276">
        <v>10</v>
      </c>
      <c r="E5" s="276">
        <v>1</v>
      </c>
      <c r="F5" s="276">
        <v>319</v>
      </c>
      <c r="G5" s="276">
        <v>25</v>
      </c>
      <c r="H5" s="276" t="s">
        <v>2116</v>
      </c>
      <c r="I5" s="276">
        <v>6</v>
      </c>
      <c r="J5" s="276" t="s">
        <v>2117</v>
      </c>
      <c r="K5" s="276">
        <v>33</v>
      </c>
      <c r="L5" s="517">
        <f>K5*6.3/100</f>
        <v>2.0790000000000002</v>
      </c>
      <c r="M5" s="517">
        <f>D5/(10^(L5/10))</f>
        <v>6.1958372307765508</v>
      </c>
      <c r="N5" s="457" t="s">
        <v>2052</v>
      </c>
    </row>
  </sheetData>
  <mergeCells count="1">
    <mergeCell ref="A1:N1"/>
  </mergeCells>
  <pageMargins left="0.7" right="0.7" top="0.75" bottom="0.75" header="0.3" footer="0.3"/>
  <tableParts count="1">
    <tablePart r:id="rId1"/>
  </tableParts>
</worksheet>
</file>

<file path=xl/worksheets/sheet1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5"/>
  <sheetViews>
    <sheetView zoomScale="70" zoomScaleNormal="70" workbookViewId="0">
      <selection sqref="A1:N1"/>
    </sheetView>
  </sheetViews>
  <sheetFormatPr defaultRowHeight="13.2"/>
  <cols>
    <col min="1" max="1" width="20.33203125" style="95" customWidth="1"/>
    <col min="2" max="2" width="14.88671875" style="95" customWidth="1"/>
    <col min="3" max="7" width="12.44140625" style="95" customWidth="1"/>
    <col min="8" max="8" width="15.5546875" style="95" customWidth="1"/>
    <col min="9" max="9" width="12.44140625" style="95" customWidth="1"/>
    <col min="10" max="13" width="13.44140625" style="95" customWidth="1"/>
    <col min="14" max="14" width="30.88671875" style="95" customWidth="1"/>
  </cols>
  <sheetData>
    <row r="1" spans="1:14" ht="17.399999999999999">
      <c r="A1" s="774" t="s">
        <v>2119</v>
      </c>
      <c r="B1" s="775"/>
      <c r="C1" s="775"/>
      <c r="D1" s="775"/>
      <c r="E1" s="775"/>
      <c r="F1" s="775"/>
      <c r="G1" s="775"/>
      <c r="H1" s="775"/>
      <c r="I1" s="775"/>
      <c r="J1" s="775"/>
      <c r="K1" s="775"/>
      <c r="L1" s="775"/>
      <c r="M1" s="775"/>
      <c r="N1" s="775"/>
    </row>
    <row r="2" spans="1:14" ht="39.6">
      <c r="A2" s="422" t="s">
        <v>1</v>
      </c>
      <c r="B2" s="169" t="s">
        <v>2</v>
      </c>
      <c r="C2" s="169" t="s">
        <v>3</v>
      </c>
      <c r="D2" s="169" t="s">
        <v>4</v>
      </c>
      <c r="E2" s="169" t="s">
        <v>720</v>
      </c>
      <c r="F2" s="169" t="s">
        <v>5</v>
      </c>
      <c r="G2" s="169" t="s">
        <v>6</v>
      </c>
      <c r="H2" s="169" t="s">
        <v>7</v>
      </c>
      <c r="I2" s="169" t="s">
        <v>8</v>
      </c>
      <c r="J2" s="169" t="s">
        <v>9</v>
      </c>
      <c r="K2" s="169" t="s">
        <v>10</v>
      </c>
      <c r="L2" s="169" t="s">
        <v>11</v>
      </c>
      <c r="M2" s="169" t="s">
        <v>12</v>
      </c>
      <c r="N2" s="424" t="s">
        <v>13</v>
      </c>
    </row>
    <row r="3" spans="1:14">
      <c r="A3" s="423" t="s">
        <v>14</v>
      </c>
      <c r="B3" s="58" t="s">
        <v>15</v>
      </c>
      <c r="C3" s="58"/>
      <c r="D3" s="58" t="s">
        <v>16</v>
      </c>
      <c r="E3" s="58" t="s">
        <v>17</v>
      </c>
      <c r="F3" s="58" t="s">
        <v>18</v>
      </c>
      <c r="G3" s="58" t="s">
        <v>19</v>
      </c>
      <c r="H3" s="58" t="s">
        <v>19</v>
      </c>
      <c r="I3" s="58" t="s">
        <v>20</v>
      </c>
      <c r="J3" s="58"/>
      <c r="K3" s="58" t="s">
        <v>19</v>
      </c>
      <c r="L3" s="58" t="s">
        <v>20</v>
      </c>
      <c r="M3" s="58" t="s">
        <v>20</v>
      </c>
      <c r="N3" s="75" t="s">
        <v>21</v>
      </c>
    </row>
    <row r="4" spans="1:14">
      <c r="A4" s="422">
        <v>1</v>
      </c>
      <c r="B4" s="406">
        <v>2</v>
      </c>
      <c r="C4" s="406">
        <v>3</v>
      </c>
      <c r="D4" s="406">
        <v>4</v>
      </c>
      <c r="E4" s="406">
        <v>5</v>
      </c>
      <c r="F4" s="406">
        <v>6</v>
      </c>
      <c r="G4" s="406">
        <v>7</v>
      </c>
      <c r="H4" s="406">
        <v>8</v>
      </c>
      <c r="I4" s="406">
        <v>9</v>
      </c>
      <c r="J4" s="406">
        <v>10</v>
      </c>
      <c r="K4" s="406">
        <v>11</v>
      </c>
      <c r="L4" s="406">
        <v>12</v>
      </c>
      <c r="M4" s="406">
        <v>13</v>
      </c>
      <c r="N4" s="424">
        <v>14</v>
      </c>
    </row>
    <row r="5" spans="1:14" ht="26.4">
      <c r="A5" s="279" t="s">
        <v>2114</v>
      </c>
      <c r="B5" s="577" t="s">
        <v>2120</v>
      </c>
      <c r="C5" s="276" t="s">
        <v>865</v>
      </c>
      <c r="D5" s="272">
        <v>3</v>
      </c>
      <c r="E5" s="276">
        <v>1</v>
      </c>
      <c r="F5" s="276">
        <v>179</v>
      </c>
      <c r="G5" s="276">
        <v>25</v>
      </c>
      <c r="H5" s="276" t="s">
        <v>2116</v>
      </c>
      <c r="I5" s="276">
        <v>6</v>
      </c>
      <c r="J5" s="276" t="s">
        <v>2117</v>
      </c>
      <c r="K5" s="276">
        <v>33</v>
      </c>
      <c r="L5" s="517">
        <f>K5*6.3/100</f>
        <v>2.0790000000000002</v>
      </c>
      <c r="M5" s="517">
        <f>D5/(10^(L5/10))</f>
        <v>1.8587511692329652</v>
      </c>
      <c r="N5" s="457" t="s">
        <v>2052</v>
      </c>
    </row>
  </sheetData>
  <mergeCells count="1">
    <mergeCell ref="A1:N1"/>
  </mergeCells>
  <pageMargins left="0.7" right="0.7" top="0.75" bottom="0.75" header="0.3" footer="0.3"/>
  <legacyDrawing r:id="rId1"/>
  <tableParts count="1">
    <tablePart r:id="rId2"/>
  </tableParts>
</worksheet>
</file>

<file path=xl/worksheets/sheet1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RowHeight="13.2"/>
  <cols>
    <col min="1" max="1" width="23" style="95" customWidth="1"/>
    <col min="2" max="2" width="13.88671875" style="95" customWidth="1"/>
    <col min="3" max="7" width="12.44140625" style="95" customWidth="1"/>
    <col min="8" max="8" width="18.109375" style="95" customWidth="1"/>
    <col min="9" max="9" width="12.44140625" style="95" customWidth="1"/>
    <col min="10" max="10" width="14.6640625" style="95" customWidth="1"/>
    <col min="11" max="13" width="13.44140625" style="95" customWidth="1"/>
    <col min="14" max="14" width="32.5546875" style="95" customWidth="1"/>
  </cols>
  <sheetData>
    <row r="1" spans="1:14" ht="17.399999999999999">
      <c r="A1" s="786" t="s">
        <v>2121</v>
      </c>
      <c r="B1" s="787"/>
      <c r="C1" s="787"/>
      <c r="D1" s="787"/>
      <c r="E1" s="787"/>
      <c r="F1" s="787"/>
      <c r="G1" s="787"/>
      <c r="H1" s="787"/>
      <c r="I1" s="787"/>
      <c r="J1" s="787"/>
      <c r="K1" s="787"/>
      <c r="L1" s="787"/>
      <c r="M1" s="787"/>
      <c r="N1" s="787"/>
    </row>
    <row r="2" spans="1:14" ht="39.6">
      <c r="A2" s="422" t="s">
        <v>1</v>
      </c>
      <c r="B2" s="169" t="s">
        <v>2</v>
      </c>
      <c r="C2" s="169" t="s">
        <v>3</v>
      </c>
      <c r="D2" s="169" t="s">
        <v>4</v>
      </c>
      <c r="E2" s="169" t="s">
        <v>720</v>
      </c>
      <c r="F2" s="169" t="s">
        <v>5</v>
      </c>
      <c r="G2" s="169" t="s">
        <v>6</v>
      </c>
      <c r="H2" s="169" t="s">
        <v>7</v>
      </c>
      <c r="I2" s="169" t="s">
        <v>8</v>
      </c>
      <c r="J2" s="169" t="s">
        <v>9</v>
      </c>
      <c r="K2" s="169" t="s">
        <v>10</v>
      </c>
      <c r="L2" s="169" t="s">
        <v>11</v>
      </c>
      <c r="M2" s="169" t="s">
        <v>12</v>
      </c>
      <c r="N2" s="424" t="s">
        <v>13</v>
      </c>
    </row>
    <row r="3" spans="1:14">
      <c r="A3" s="423" t="s">
        <v>14</v>
      </c>
      <c r="B3" s="58" t="s">
        <v>15</v>
      </c>
      <c r="C3" s="58"/>
      <c r="D3" s="58" t="s">
        <v>16</v>
      </c>
      <c r="E3" s="58" t="s">
        <v>17</v>
      </c>
      <c r="F3" s="58" t="s">
        <v>18</v>
      </c>
      <c r="G3" s="58" t="s">
        <v>19</v>
      </c>
      <c r="H3" s="58" t="s">
        <v>19</v>
      </c>
      <c r="I3" s="58" t="s">
        <v>20</v>
      </c>
      <c r="J3" s="58"/>
      <c r="K3" s="58" t="s">
        <v>19</v>
      </c>
      <c r="L3" s="58" t="s">
        <v>20</v>
      </c>
      <c r="M3" s="58" t="s">
        <v>20</v>
      </c>
      <c r="N3" s="75" t="s">
        <v>21</v>
      </c>
    </row>
    <row r="4" spans="1:14">
      <c r="A4" s="422">
        <v>1</v>
      </c>
      <c r="B4" s="406">
        <v>2</v>
      </c>
      <c r="C4" s="406">
        <v>3</v>
      </c>
      <c r="D4" s="406">
        <v>4</v>
      </c>
      <c r="E4" s="406">
        <v>5</v>
      </c>
      <c r="F4" s="406">
        <v>6</v>
      </c>
      <c r="G4" s="406">
        <v>7</v>
      </c>
      <c r="H4" s="406">
        <v>8</v>
      </c>
      <c r="I4" s="406">
        <v>9</v>
      </c>
      <c r="J4" s="406">
        <v>10</v>
      </c>
      <c r="K4" s="406">
        <v>11</v>
      </c>
      <c r="L4" s="406">
        <v>12</v>
      </c>
      <c r="M4" s="406">
        <v>13</v>
      </c>
      <c r="N4" s="424">
        <v>14</v>
      </c>
    </row>
    <row r="5" spans="1:14" ht="26.4">
      <c r="A5" s="279" t="s">
        <v>2114</v>
      </c>
      <c r="B5" s="577" t="s">
        <v>2120</v>
      </c>
      <c r="C5" s="276" t="s">
        <v>865</v>
      </c>
      <c r="D5" s="272">
        <v>3</v>
      </c>
      <c r="E5" s="276">
        <v>1</v>
      </c>
      <c r="F5" s="276">
        <v>180</v>
      </c>
      <c r="G5" s="276">
        <v>20</v>
      </c>
      <c r="H5" s="276" t="s">
        <v>2116</v>
      </c>
      <c r="I5" s="276">
        <v>6</v>
      </c>
      <c r="J5" s="276" t="s">
        <v>2117</v>
      </c>
      <c r="K5" s="276">
        <v>28</v>
      </c>
      <c r="L5" s="517">
        <f>K5*6.3/100</f>
        <v>1.764</v>
      </c>
      <c r="M5" s="517">
        <f>D5/(10^(L5/10))</f>
        <v>1.9985787006703661</v>
      </c>
      <c r="N5" s="457" t="s">
        <v>2052</v>
      </c>
    </row>
  </sheetData>
  <mergeCells count="1">
    <mergeCell ref="A1:N1"/>
  </mergeCells>
  <pageMargins left="0.7" right="0.7" top="0.75" bottom="0.75" header="0.3" footer="0.3"/>
  <legacyDrawing r:id="rId1"/>
  <tableParts count="1">
    <tablePart r:id="rId2"/>
  </tableParts>
</worksheet>
</file>

<file path=xl/worksheets/sheet1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11"/>
  <sheetViews>
    <sheetView zoomScale="80" zoomScaleNormal="80" workbookViewId="0">
      <selection sqref="A1:N1"/>
    </sheetView>
  </sheetViews>
  <sheetFormatPr defaultRowHeight="13.2"/>
  <cols>
    <col min="1" max="1" width="24.44140625" style="95" customWidth="1"/>
    <col min="2" max="2" width="13.44140625" style="95" customWidth="1"/>
    <col min="3" max="7" width="12.88671875" style="95" customWidth="1"/>
    <col min="8" max="8" width="21.109375" style="95" customWidth="1"/>
    <col min="9" max="9" width="12.88671875" style="95" customWidth="1"/>
    <col min="10" max="10" width="16" style="95" customWidth="1"/>
    <col min="11" max="13" width="14" style="95" customWidth="1"/>
    <col min="14" max="14" width="40.33203125" style="95" customWidth="1"/>
  </cols>
  <sheetData>
    <row r="1" spans="1:14" ht="15.6">
      <c r="A1" s="784" t="s">
        <v>2122</v>
      </c>
      <c r="B1" s="785"/>
      <c r="C1" s="785"/>
      <c r="D1" s="785"/>
      <c r="E1" s="785"/>
      <c r="F1" s="785"/>
      <c r="G1" s="785"/>
      <c r="H1" s="785"/>
      <c r="I1" s="785"/>
      <c r="J1" s="785"/>
      <c r="K1" s="785"/>
      <c r="L1" s="785"/>
      <c r="M1" s="785"/>
      <c r="N1" s="785"/>
    </row>
    <row r="2" spans="1:14" ht="39.6">
      <c r="A2" s="405" t="s">
        <v>1</v>
      </c>
      <c r="B2" s="2" t="s">
        <v>2</v>
      </c>
      <c r="C2" s="2" t="s">
        <v>3</v>
      </c>
      <c r="D2" s="2" t="s">
        <v>4</v>
      </c>
      <c r="E2" s="2" t="s">
        <v>720</v>
      </c>
      <c r="F2" s="2" t="s">
        <v>5</v>
      </c>
      <c r="G2" s="2" t="s">
        <v>6</v>
      </c>
      <c r="H2" s="2" t="s">
        <v>7</v>
      </c>
      <c r="I2" s="2" t="s">
        <v>8</v>
      </c>
      <c r="J2" s="2" t="s">
        <v>9</v>
      </c>
      <c r="K2" s="2" t="s">
        <v>10</v>
      </c>
      <c r="L2" s="2" t="s">
        <v>11</v>
      </c>
      <c r="M2" s="2" t="s">
        <v>12</v>
      </c>
      <c r="N2" s="404" t="s">
        <v>13</v>
      </c>
    </row>
    <row r="3" spans="1:14">
      <c r="A3" s="402" t="s">
        <v>14</v>
      </c>
      <c r="B3" s="3" t="s">
        <v>15</v>
      </c>
      <c r="C3" s="3"/>
      <c r="D3" s="3" t="s">
        <v>16</v>
      </c>
      <c r="E3" s="3" t="s">
        <v>17</v>
      </c>
      <c r="F3" s="3" t="s">
        <v>18</v>
      </c>
      <c r="G3" s="3" t="s">
        <v>19</v>
      </c>
      <c r="H3" s="3" t="s">
        <v>19</v>
      </c>
      <c r="I3" s="3" t="s">
        <v>20</v>
      </c>
      <c r="J3" s="3"/>
      <c r="K3" s="3" t="s">
        <v>19</v>
      </c>
      <c r="L3" s="3" t="s">
        <v>20</v>
      </c>
      <c r="M3" s="3" t="s">
        <v>20</v>
      </c>
      <c r="N3" s="26" t="s">
        <v>21</v>
      </c>
    </row>
    <row r="4" spans="1:14">
      <c r="A4" s="405">
        <v>1</v>
      </c>
      <c r="B4" s="1">
        <v>2</v>
      </c>
      <c r="C4" s="1">
        <v>3</v>
      </c>
      <c r="D4" s="1">
        <v>4</v>
      </c>
      <c r="E4" s="1">
        <v>5</v>
      </c>
      <c r="F4" s="1">
        <v>6</v>
      </c>
      <c r="G4" s="1">
        <v>7</v>
      </c>
      <c r="H4" s="1">
        <v>8</v>
      </c>
      <c r="I4" s="1">
        <v>9</v>
      </c>
      <c r="J4" s="1">
        <v>10</v>
      </c>
      <c r="K4" s="1">
        <v>11</v>
      </c>
      <c r="L4" s="1">
        <v>12</v>
      </c>
      <c r="M4" s="1">
        <v>13</v>
      </c>
      <c r="N4" s="404">
        <v>14</v>
      </c>
    </row>
    <row r="5" spans="1:14" ht="26.4">
      <c r="A5" s="279" t="s">
        <v>2114</v>
      </c>
      <c r="B5" s="577" t="s">
        <v>2120</v>
      </c>
      <c r="C5" s="276" t="s">
        <v>865</v>
      </c>
      <c r="D5" s="272">
        <v>3</v>
      </c>
      <c r="E5" s="276">
        <v>1</v>
      </c>
      <c r="F5" s="276">
        <v>1</v>
      </c>
      <c r="G5" s="276">
        <v>12</v>
      </c>
      <c r="H5" s="276" t="s">
        <v>2116</v>
      </c>
      <c r="I5" s="276">
        <v>6</v>
      </c>
      <c r="J5" s="276" t="s">
        <v>2117</v>
      </c>
      <c r="K5" s="276">
        <v>24</v>
      </c>
      <c r="L5" s="517">
        <f>K5*6.3/100</f>
        <v>1.5119999999999998</v>
      </c>
      <c r="M5" s="517">
        <f>D5/(10^(L5/10))</f>
        <v>2.117977073681002</v>
      </c>
      <c r="N5" s="457" t="s">
        <v>2052</v>
      </c>
    </row>
    <row r="10" spans="1:14">
      <c r="C10" s="55" t="s">
        <v>2128</v>
      </c>
    </row>
    <row r="11" spans="1:14">
      <c r="C11" s="55" t="s">
        <v>2129</v>
      </c>
    </row>
  </sheetData>
  <mergeCells count="1">
    <mergeCell ref="A1:N1"/>
  </mergeCells>
  <pageMargins left="0.7" right="0.7" top="0.75" bottom="0.75" header="0.3" footer="0.3"/>
  <legacyDrawing r:id="rId1"/>
  <tableParts count="1">
    <tablePart r:id="rId2"/>
  </tableParts>
</worksheet>
</file>

<file path=xl/worksheets/sheet1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sqref="A1:N1"/>
    </sheetView>
  </sheetViews>
  <sheetFormatPr defaultRowHeight="13.2"/>
  <cols>
    <col min="1" max="2" width="23" style="95" customWidth="1"/>
    <col min="3" max="7" width="12.44140625" style="95" customWidth="1"/>
    <col min="8" max="8" width="19.33203125" style="95" customWidth="1"/>
    <col min="9" max="9" width="12.44140625" style="95" customWidth="1"/>
    <col min="10" max="10" width="15.88671875" style="95" customWidth="1"/>
    <col min="11" max="13" width="13.44140625" style="95" customWidth="1"/>
    <col min="14" max="14" width="32.88671875" style="95" customWidth="1"/>
  </cols>
  <sheetData>
    <row r="1" spans="1:14" ht="17.399999999999999">
      <c r="A1" s="774" t="s">
        <v>2123</v>
      </c>
      <c r="B1" s="775"/>
      <c r="C1" s="775"/>
      <c r="D1" s="775"/>
      <c r="E1" s="775"/>
      <c r="F1" s="775"/>
      <c r="G1" s="775"/>
      <c r="H1" s="775"/>
      <c r="I1" s="775"/>
      <c r="J1" s="775"/>
      <c r="K1" s="775"/>
      <c r="L1" s="775"/>
      <c r="M1" s="775"/>
      <c r="N1" s="775"/>
    </row>
    <row r="2" spans="1:14" ht="39.6">
      <c r="A2" s="405" t="s">
        <v>1</v>
      </c>
      <c r="B2" s="2" t="s">
        <v>2</v>
      </c>
      <c r="C2" s="2" t="s">
        <v>3</v>
      </c>
      <c r="D2" s="2" t="s">
        <v>4</v>
      </c>
      <c r="E2" s="2" t="s">
        <v>720</v>
      </c>
      <c r="F2" s="2" t="s">
        <v>5</v>
      </c>
      <c r="G2" s="2" t="s">
        <v>6</v>
      </c>
      <c r="H2" s="2" t="s">
        <v>7</v>
      </c>
      <c r="I2" s="2" t="s">
        <v>8</v>
      </c>
      <c r="J2" s="2" t="s">
        <v>9</v>
      </c>
      <c r="K2" s="2" t="s">
        <v>10</v>
      </c>
      <c r="L2" s="2" t="s">
        <v>11</v>
      </c>
      <c r="M2" s="2" t="s">
        <v>12</v>
      </c>
      <c r="N2" s="404" t="s">
        <v>13</v>
      </c>
    </row>
    <row r="3" spans="1:14">
      <c r="A3" s="402" t="s">
        <v>14</v>
      </c>
      <c r="B3" s="3" t="s">
        <v>15</v>
      </c>
      <c r="C3" s="3"/>
      <c r="D3" s="3" t="s">
        <v>16</v>
      </c>
      <c r="E3" s="3" t="s">
        <v>17</v>
      </c>
      <c r="F3" s="3" t="s">
        <v>18</v>
      </c>
      <c r="G3" s="3" t="s">
        <v>19</v>
      </c>
      <c r="H3" s="3" t="s">
        <v>19</v>
      </c>
      <c r="I3" s="3" t="s">
        <v>20</v>
      </c>
      <c r="J3" s="3"/>
      <c r="K3" s="3" t="s">
        <v>19</v>
      </c>
      <c r="L3" s="3" t="s">
        <v>20</v>
      </c>
      <c r="M3" s="3" t="s">
        <v>20</v>
      </c>
      <c r="N3" s="26" t="s">
        <v>21</v>
      </c>
    </row>
    <row r="4" spans="1:14">
      <c r="A4" s="405">
        <v>1</v>
      </c>
      <c r="B4" s="1">
        <v>2</v>
      </c>
      <c r="C4" s="1">
        <v>3</v>
      </c>
      <c r="D4" s="1">
        <v>4</v>
      </c>
      <c r="E4" s="1">
        <v>5</v>
      </c>
      <c r="F4" s="1">
        <v>6</v>
      </c>
      <c r="G4" s="1">
        <v>7</v>
      </c>
      <c r="H4" s="1">
        <v>8</v>
      </c>
      <c r="I4" s="1">
        <v>9</v>
      </c>
      <c r="J4" s="1">
        <v>10</v>
      </c>
      <c r="K4" s="1">
        <v>11</v>
      </c>
      <c r="L4" s="1">
        <v>12</v>
      </c>
      <c r="M4" s="1">
        <v>13</v>
      </c>
      <c r="N4" s="404">
        <v>14</v>
      </c>
    </row>
    <row r="5" spans="1:14">
      <c r="A5" s="279" t="s">
        <v>2114</v>
      </c>
      <c r="B5" s="577" t="s">
        <v>2120</v>
      </c>
      <c r="C5" s="276" t="s">
        <v>865</v>
      </c>
      <c r="D5" s="276">
        <v>10</v>
      </c>
      <c r="E5" s="276">
        <v>1</v>
      </c>
      <c r="F5" s="276">
        <v>178</v>
      </c>
      <c r="G5" s="276">
        <v>25</v>
      </c>
      <c r="H5" s="276" t="s">
        <v>2116</v>
      </c>
      <c r="I5" s="276">
        <v>6</v>
      </c>
      <c r="J5" s="276" t="s">
        <v>2117</v>
      </c>
      <c r="K5" s="276">
        <v>40</v>
      </c>
      <c r="L5" s="517">
        <f>K5*6.3/100</f>
        <v>2.52</v>
      </c>
      <c r="M5" s="517">
        <f>D5/(10^(L5/10))</f>
        <v>5.5975760149511018</v>
      </c>
      <c r="N5" s="457" t="s">
        <v>2052</v>
      </c>
    </row>
  </sheetData>
  <mergeCells count="1">
    <mergeCell ref="A1:N1"/>
  </mergeCells>
  <pageMargins left="0.7" right="0.7" top="0.75" bottom="0.75" header="0.3" footer="0.3"/>
  <tableParts count="1">
    <tablePart r:id="rId1"/>
  </tableParts>
</worksheet>
</file>

<file path=xl/worksheets/sheet1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ColWidth="9.109375" defaultRowHeight="13.2"/>
  <cols>
    <col min="1" max="1" width="33.6640625" style="55" customWidth="1"/>
    <col min="2" max="2" width="26.33203125" style="55" customWidth="1"/>
    <col min="3" max="3" width="13.6640625" style="55" customWidth="1"/>
    <col min="4" max="4" width="14.109375" style="55" customWidth="1"/>
    <col min="5" max="5" width="14.6640625" style="55" customWidth="1"/>
    <col min="6" max="7" width="12.44140625" style="55" customWidth="1"/>
    <col min="8" max="8" width="18.44140625" style="55" customWidth="1"/>
    <col min="9" max="9" width="12.6640625" style="55" customWidth="1"/>
    <col min="10" max="11" width="13.44140625" style="55" customWidth="1"/>
    <col min="12" max="12" width="13.6640625" style="55" customWidth="1"/>
    <col min="13" max="13" width="13.44140625" style="55" customWidth="1"/>
    <col min="14" max="14" width="38" style="55" customWidth="1"/>
    <col min="15" max="16384" width="9.109375" style="55"/>
  </cols>
  <sheetData>
    <row r="1" spans="1:14" ht="17.399999999999999">
      <c r="A1" s="749" t="s">
        <v>1228</v>
      </c>
      <c r="B1" s="749"/>
      <c r="C1" s="749"/>
      <c r="D1" s="749"/>
      <c r="E1" s="749"/>
      <c r="F1" s="749"/>
      <c r="G1" s="749"/>
      <c r="H1" s="749"/>
      <c r="I1" s="749"/>
      <c r="J1" s="749"/>
      <c r="K1" s="749"/>
      <c r="L1" s="749"/>
      <c r="M1" s="749"/>
      <c r="N1" s="749"/>
    </row>
    <row r="2" spans="1:14" ht="39.6">
      <c r="A2" s="405" t="s">
        <v>1</v>
      </c>
      <c r="B2" s="2" t="s">
        <v>2</v>
      </c>
      <c r="C2" s="2" t="s">
        <v>3</v>
      </c>
      <c r="D2" s="2" t="s">
        <v>4</v>
      </c>
      <c r="E2" s="2" t="s">
        <v>720</v>
      </c>
      <c r="F2" s="2" t="s">
        <v>5</v>
      </c>
      <c r="G2" s="2" t="s">
        <v>6</v>
      </c>
      <c r="H2" s="2" t="s">
        <v>7</v>
      </c>
      <c r="I2" s="2" t="s">
        <v>8</v>
      </c>
      <c r="J2" s="2" t="s">
        <v>9</v>
      </c>
      <c r="K2" s="2" t="s">
        <v>10</v>
      </c>
      <c r="L2" s="2" t="s">
        <v>11</v>
      </c>
      <c r="M2" s="2" t="s">
        <v>12</v>
      </c>
      <c r="N2" s="404" t="s">
        <v>13</v>
      </c>
    </row>
    <row r="3" spans="1:14">
      <c r="A3" s="402" t="s">
        <v>14</v>
      </c>
      <c r="B3" s="3" t="s">
        <v>15</v>
      </c>
      <c r="C3" s="3"/>
      <c r="D3" s="3" t="s">
        <v>16</v>
      </c>
      <c r="E3" s="3" t="s">
        <v>17</v>
      </c>
      <c r="F3" s="3" t="s">
        <v>18</v>
      </c>
      <c r="G3" s="3" t="s">
        <v>19</v>
      </c>
      <c r="H3" s="3" t="s">
        <v>19</v>
      </c>
      <c r="I3" s="3" t="s">
        <v>20</v>
      </c>
      <c r="J3" s="3"/>
      <c r="K3" s="3" t="s">
        <v>19</v>
      </c>
      <c r="L3" s="3" t="s">
        <v>20</v>
      </c>
      <c r="M3" s="3" t="s">
        <v>20</v>
      </c>
      <c r="N3" s="26" t="s">
        <v>21</v>
      </c>
    </row>
    <row r="4" spans="1:14" s="49" customFormat="1">
      <c r="A4" s="405">
        <v>1</v>
      </c>
      <c r="B4" s="1">
        <v>2</v>
      </c>
      <c r="C4" s="1">
        <v>3</v>
      </c>
      <c r="D4" s="1">
        <v>4</v>
      </c>
      <c r="E4" s="1">
        <v>5</v>
      </c>
      <c r="F4" s="1">
        <v>6</v>
      </c>
      <c r="G4" s="1">
        <v>7</v>
      </c>
      <c r="H4" s="1">
        <v>8</v>
      </c>
      <c r="I4" s="1">
        <v>9</v>
      </c>
      <c r="J4" s="1">
        <v>10</v>
      </c>
      <c r="K4" s="1">
        <v>11</v>
      </c>
      <c r="L4" s="1">
        <v>12</v>
      </c>
      <c r="M4" s="1">
        <v>13</v>
      </c>
      <c r="N4" s="404">
        <v>14</v>
      </c>
    </row>
    <row r="5" spans="1:14" ht="39.6">
      <c r="A5" s="561" t="s">
        <v>1229</v>
      </c>
      <c r="B5" s="578">
        <v>158.55000000000001</v>
      </c>
      <c r="C5" s="155" t="s">
        <v>39</v>
      </c>
      <c r="D5" s="277">
        <v>5</v>
      </c>
      <c r="E5" s="271">
        <v>1</v>
      </c>
      <c r="F5" s="277">
        <v>159</v>
      </c>
      <c r="G5" s="429">
        <v>15.5</v>
      </c>
      <c r="H5" s="276" t="s">
        <v>1230</v>
      </c>
      <c r="I5" s="277">
        <v>9.5</v>
      </c>
      <c r="J5" s="272" t="s">
        <v>42</v>
      </c>
      <c r="K5" s="271">
        <v>30</v>
      </c>
      <c r="L5" s="277">
        <v>0.5</v>
      </c>
      <c r="M5" s="277" t="s">
        <v>62</v>
      </c>
      <c r="N5" s="273" t="s">
        <v>27</v>
      </c>
    </row>
  </sheetData>
  <mergeCells count="1">
    <mergeCell ref="A1:N1"/>
  </mergeCells>
  <pageMargins left="0.7" right="0.7" top="0.75" bottom="0.75" header="0.3" footer="0.3"/>
  <pageSetup paperSize="9" orientation="portrait" r:id="rId1"/>
  <tableParts count="1">
    <tablePart r:id="rId2"/>
  </tableParts>
</worksheet>
</file>

<file path=xl/worksheets/sheet1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E17" sqref="E17"/>
    </sheetView>
  </sheetViews>
  <sheetFormatPr defaultColWidth="9.109375" defaultRowHeight="13.2"/>
  <cols>
    <col min="1" max="1" width="33.6640625" style="55" customWidth="1"/>
    <col min="2" max="2" width="26.33203125" style="55" customWidth="1"/>
    <col min="3" max="3" width="13.6640625" style="55" customWidth="1"/>
    <col min="4" max="4" width="14.109375" style="55" customWidth="1"/>
    <col min="5" max="5" width="14.6640625" style="55" customWidth="1"/>
    <col min="6" max="7" width="12.44140625" style="55" customWidth="1"/>
    <col min="8" max="8" width="18.44140625" style="55" customWidth="1"/>
    <col min="9" max="9" width="12.6640625" style="55" customWidth="1"/>
    <col min="10" max="11" width="13.44140625" style="55" customWidth="1"/>
    <col min="12" max="12" width="13.6640625" style="55" customWidth="1"/>
    <col min="13" max="13" width="13.44140625" style="55" customWidth="1"/>
    <col min="14" max="14" width="38" style="55" customWidth="1"/>
    <col min="15" max="16384" width="9.109375" style="55"/>
  </cols>
  <sheetData>
    <row r="1" spans="1:14" ht="17.399999999999999">
      <c r="A1" s="749" t="s">
        <v>1231</v>
      </c>
      <c r="B1" s="749"/>
      <c r="C1" s="749"/>
      <c r="D1" s="749"/>
      <c r="E1" s="749"/>
      <c r="F1" s="749"/>
      <c r="G1" s="749"/>
      <c r="H1" s="749"/>
      <c r="I1" s="749"/>
      <c r="J1" s="749"/>
      <c r="K1" s="749"/>
      <c r="L1" s="749"/>
      <c r="M1" s="749"/>
      <c r="N1" s="749"/>
    </row>
    <row r="2" spans="1:14" ht="39.6">
      <c r="A2" s="405" t="s">
        <v>1</v>
      </c>
      <c r="B2" s="2" t="s">
        <v>2</v>
      </c>
      <c r="C2" s="2" t="s">
        <v>3</v>
      </c>
      <c r="D2" s="2" t="s">
        <v>4</v>
      </c>
      <c r="E2" s="2" t="s">
        <v>720</v>
      </c>
      <c r="F2" s="2" t="s">
        <v>5</v>
      </c>
      <c r="G2" s="2" t="s">
        <v>6</v>
      </c>
      <c r="H2" s="2" t="s">
        <v>7</v>
      </c>
      <c r="I2" s="2" t="s">
        <v>8</v>
      </c>
      <c r="J2" s="2" t="s">
        <v>9</v>
      </c>
      <c r="K2" s="2" t="s">
        <v>10</v>
      </c>
      <c r="L2" s="2" t="s">
        <v>11</v>
      </c>
      <c r="M2" s="2" t="s">
        <v>12</v>
      </c>
      <c r="N2" s="404" t="s">
        <v>13</v>
      </c>
    </row>
    <row r="3" spans="1:14">
      <c r="A3" s="402" t="s">
        <v>14</v>
      </c>
      <c r="B3" s="3" t="s">
        <v>15</v>
      </c>
      <c r="C3" s="3"/>
      <c r="D3" s="3" t="s">
        <v>16</v>
      </c>
      <c r="E3" s="3" t="s">
        <v>17</v>
      </c>
      <c r="F3" s="3" t="s">
        <v>18</v>
      </c>
      <c r="G3" s="3" t="s">
        <v>19</v>
      </c>
      <c r="H3" s="3" t="s">
        <v>19</v>
      </c>
      <c r="I3" s="3" t="s">
        <v>20</v>
      </c>
      <c r="J3" s="3"/>
      <c r="K3" s="3" t="s">
        <v>19</v>
      </c>
      <c r="L3" s="3" t="s">
        <v>20</v>
      </c>
      <c r="M3" s="3" t="s">
        <v>20</v>
      </c>
      <c r="N3" s="26" t="s">
        <v>21</v>
      </c>
    </row>
    <row r="4" spans="1:14" s="49" customFormat="1">
      <c r="A4" s="405">
        <v>1</v>
      </c>
      <c r="B4" s="1">
        <v>2</v>
      </c>
      <c r="C4" s="1">
        <v>3</v>
      </c>
      <c r="D4" s="1">
        <v>4</v>
      </c>
      <c r="E4" s="1">
        <v>5</v>
      </c>
      <c r="F4" s="1">
        <v>6</v>
      </c>
      <c r="G4" s="1">
        <v>7</v>
      </c>
      <c r="H4" s="1">
        <v>8</v>
      </c>
      <c r="I4" s="1">
        <v>9</v>
      </c>
      <c r="J4" s="1">
        <v>10</v>
      </c>
      <c r="K4" s="1">
        <v>11</v>
      </c>
      <c r="L4" s="1">
        <v>12</v>
      </c>
      <c r="M4" s="1">
        <v>13</v>
      </c>
      <c r="N4" s="404">
        <v>14</v>
      </c>
    </row>
    <row r="5" spans="1:14" ht="39.6">
      <c r="A5" s="561" t="s">
        <v>1229</v>
      </c>
      <c r="B5" s="578">
        <v>158.55000000000001</v>
      </c>
      <c r="C5" s="155" t="s">
        <v>39</v>
      </c>
      <c r="D5" s="277">
        <v>5</v>
      </c>
      <c r="E5" s="271">
        <v>1</v>
      </c>
      <c r="F5" s="277">
        <v>194</v>
      </c>
      <c r="G5" s="429">
        <v>15.5</v>
      </c>
      <c r="H5" s="276" t="s">
        <v>1230</v>
      </c>
      <c r="I5" s="277">
        <v>9.5</v>
      </c>
      <c r="J5" s="272" t="s">
        <v>42</v>
      </c>
      <c r="K5" s="271">
        <v>30</v>
      </c>
      <c r="L5" s="277">
        <v>0.5</v>
      </c>
      <c r="M5" s="277" t="s">
        <v>62</v>
      </c>
      <c r="N5" s="273" t="s">
        <v>27</v>
      </c>
    </row>
  </sheetData>
  <mergeCells count="1">
    <mergeCell ref="A1:N1"/>
  </mergeCells>
  <pageMargins left="0.7" right="0.7" top="0.75" bottom="0.75" header="0.3" footer="0.3"/>
  <pageSetup paperSize="9" orientation="portrait" r:id="rId1"/>
  <tableParts count="1">
    <tablePart r:id="rId2"/>
  </tableParts>
</worksheet>
</file>

<file path=xl/worksheets/sheet1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ColWidth="9.109375" defaultRowHeight="13.2"/>
  <cols>
    <col min="1" max="1" width="33.6640625" style="55" customWidth="1"/>
    <col min="2" max="2" width="26.33203125" style="55" customWidth="1"/>
    <col min="3" max="3" width="13.6640625" style="55" customWidth="1"/>
    <col min="4" max="4" width="14.109375" style="55" customWidth="1"/>
    <col min="5" max="5" width="14.6640625" style="55" customWidth="1"/>
    <col min="6" max="7" width="12.44140625" style="55" customWidth="1"/>
    <col min="8" max="8" width="18.44140625" style="55" customWidth="1"/>
    <col min="9" max="9" width="12.6640625" style="55" customWidth="1"/>
    <col min="10" max="11" width="13.44140625" style="55" customWidth="1"/>
    <col min="12" max="12" width="13.6640625" style="55" customWidth="1"/>
    <col min="13" max="13" width="13.44140625" style="55" customWidth="1"/>
    <col min="14" max="14" width="38" style="55" customWidth="1"/>
    <col min="15" max="16384" width="9.109375" style="55"/>
  </cols>
  <sheetData>
    <row r="1" spans="1:14" ht="17.399999999999999">
      <c r="A1" s="749" t="s">
        <v>1232</v>
      </c>
      <c r="B1" s="749"/>
      <c r="C1" s="749"/>
      <c r="D1" s="749"/>
      <c r="E1" s="749"/>
      <c r="F1" s="749"/>
      <c r="G1" s="749"/>
      <c r="H1" s="749"/>
      <c r="I1" s="749"/>
      <c r="J1" s="749"/>
      <c r="K1" s="749"/>
      <c r="L1" s="749"/>
      <c r="M1" s="749"/>
      <c r="N1" s="749"/>
    </row>
    <row r="2" spans="1:14" ht="39.6">
      <c r="A2" s="405" t="s">
        <v>1</v>
      </c>
      <c r="B2" s="2" t="s">
        <v>2</v>
      </c>
      <c r="C2" s="2" t="s">
        <v>3</v>
      </c>
      <c r="D2" s="2" t="s">
        <v>4</v>
      </c>
      <c r="E2" s="2" t="s">
        <v>720</v>
      </c>
      <c r="F2" s="2" t="s">
        <v>5</v>
      </c>
      <c r="G2" s="2" t="s">
        <v>6</v>
      </c>
      <c r="H2" s="2" t="s">
        <v>7</v>
      </c>
      <c r="I2" s="2" t="s">
        <v>8</v>
      </c>
      <c r="J2" s="2" t="s">
        <v>9</v>
      </c>
      <c r="K2" s="2" t="s">
        <v>10</v>
      </c>
      <c r="L2" s="2" t="s">
        <v>11</v>
      </c>
      <c r="M2" s="2" t="s">
        <v>12</v>
      </c>
      <c r="N2" s="404" t="s">
        <v>13</v>
      </c>
    </row>
    <row r="3" spans="1:14">
      <c r="A3" s="402" t="s">
        <v>14</v>
      </c>
      <c r="B3" s="3" t="s">
        <v>15</v>
      </c>
      <c r="C3" s="3"/>
      <c r="D3" s="3" t="s">
        <v>16</v>
      </c>
      <c r="E3" s="3" t="s">
        <v>17</v>
      </c>
      <c r="F3" s="3" t="s">
        <v>18</v>
      </c>
      <c r="G3" s="3" t="s">
        <v>19</v>
      </c>
      <c r="H3" s="3" t="s">
        <v>19</v>
      </c>
      <c r="I3" s="3" t="s">
        <v>20</v>
      </c>
      <c r="J3" s="3"/>
      <c r="K3" s="3" t="s">
        <v>19</v>
      </c>
      <c r="L3" s="3" t="s">
        <v>20</v>
      </c>
      <c r="M3" s="3" t="s">
        <v>20</v>
      </c>
      <c r="N3" s="26" t="s">
        <v>21</v>
      </c>
    </row>
    <row r="4" spans="1:14" s="49" customFormat="1">
      <c r="A4" s="405">
        <v>1</v>
      </c>
      <c r="B4" s="1">
        <v>2</v>
      </c>
      <c r="C4" s="1">
        <v>3</v>
      </c>
      <c r="D4" s="1">
        <v>4</v>
      </c>
      <c r="E4" s="1">
        <v>5</v>
      </c>
      <c r="F4" s="1">
        <v>6</v>
      </c>
      <c r="G4" s="1">
        <v>7</v>
      </c>
      <c r="H4" s="1">
        <v>8</v>
      </c>
      <c r="I4" s="1">
        <v>9</v>
      </c>
      <c r="J4" s="1">
        <v>10</v>
      </c>
      <c r="K4" s="1">
        <v>11</v>
      </c>
      <c r="L4" s="1">
        <v>12</v>
      </c>
      <c r="M4" s="1">
        <v>13</v>
      </c>
      <c r="N4" s="404">
        <v>14</v>
      </c>
    </row>
    <row r="5" spans="1:14" ht="39.6">
      <c r="A5" s="561" t="s">
        <v>1229</v>
      </c>
      <c r="B5" s="578">
        <v>158.6</v>
      </c>
      <c r="C5" s="155" t="s">
        <v>39</v>
      </c>
      <c r="D5" s="277">
        <v>5</v>
      </c>
      <c r="E5" s="271">
        <v>1</v>
      </c>
      <c r="F5" s="277">
        <v>175</v>
      </c>
      <c r="G5" s="429">
        <v>22.5</v>
      </c>
      <c r="H5" s="276" t="s">
        <v>1230</v>
      </c>
      <c r="I5" s="277">
        <v>9.5</v>
      </c>
      <c r="J5" s="272" t="s">
        <v>42</v>
      </c>
      <c r="K5" s="271">
        <v>40</v>
      </c>
      <c r="L5" s="277">
        <v>0.7</v>
      </c>
      <c r="M5" s="277" t="s">
        <v>62</v>
      </c>
      <c r="N5" s="273" t="s">
        <v>27</v>
      </c>
    </row>
  </sheetData>
  <mergeCells count="1">
    <mergeCell ref="A1:N1"/>
  </mergeCells>
  <pageMargins left="0.7" right="0.7" top="0.75" bottom="0.75" header="0.3" footer="0.3"/>
  <pageSetup paperSize="9" orientation="portrait" r:id="rId1"/>
  <tableParts count="1">
    <tablePart r:id="rId2"/>
  </tableParts>
</worksheet>
</file>

<file path=xl/worksheets/sheet1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ColWidth="9.109375" defaultRowHeight="13.2"/>
  <cols>
    <col min="1" max="1" width="33.6640625" style="55" customWidth="1"/>
    <col min="2" max="2" width="26.33203125" style="55" customWidth="1"/>
    <col min="3" max="3" width="13.6640625" style="55" customWidth="1"/>
    <col min="4" max="4" width="14.109375" style="55" customWidth="1"/>
    <col min="5" max="5" width="14.6640625" style="55" customWidth="1"/>
    <col min="6" max="7" width="12.44140625" style="55" customWidth="1"/>
    <col min="8" max="8" width="18.44140625" style="55" customWidth="1"/>
    <col min="9" max="9" width="12.6640625" style="55" customWidth="1"/>
    <col min="10" max="11" width="13.44140625" style="55" customWidth="1"/>
    <col min="12" max="12" width="13.6640625" style="55" customWidth="1"/>
    <col min="13" max="13" width="13.44140625" style="55" customWidth="1"/>
    <col min="14" max="14" width="38" style="55" customWidth="1"/>
    <col min="15" max="16384" width="9.109375" style="55"/>
  </cols>
  <sheetData>
    <row r="1" spans="1:14" ht="17.399999999999999">
      <c r="A1" s="749" t="s">
        <v>1233</v>
      </c>
      <c r="B1" s="749"/>
      <c r="C1" s="749"/>
      <c r="D1" s="749"/>
      <c r="E1" s="749"/>
      <c r="F1" s="749"/>
      <c r="G1" s="749"/>
      <c r="H1" s="749"/>
      <c r="I1" s="749"/>
      <c r="J1" s="749"/>
      <c r="K1" s="749"/>
      <c r="L1" s="749"/>
      <c r="M1" s="749"/>
      <c r="N1" s="749"/>
    </row>
    <row r="2" spans="1:14" ht="39.6">
      <c r="A2" s="405" t="s">
        <v>1</v>
      </c>
      <c r="B2" s="2" t="s">
        <v>2</v>
      </c>
      <c r="C2" s="2" t="s">
        <v>3</v>
      </c>
      <c r="D2" s="2" t="s">
        <v>4</v>
      </c>
      <c r="E2" s="2" t="s">
        <v>720</v>
      </c>
      <c r="F2" s="2" t="s">
        <v>5</v>
      </c>
      <c r="G2" s="2" t="s">
        <v>6</v>
      </c>
      <c r="H2" s="2" t="s">
        <v>7</v>
      </c>
      <c r="I2" s="2" t="s">
        <v>8</v>
      </c>
      <c r="J2" s="2" t="s">
        <v>9</v>
      </c>
      <c r="K2" s="2" t="s">
        <v>10</v>
      </c>
      <c r="L2" s="2" t="s">
        <v>11</v>
      </c>
      <c r="M2" s="2" t="s">
        <v>12</v>
      </c>
      <c r="N2" s="404" t="s">
        <v>13</v>
      </c>
    </row>
    <row r="3" spans="1:14">
      <c r="A3" s="402" t="s">
        <v>14</v>
      </c>
      <c r="B3" s="3" t="s">
        <v>15</v>
      </c>
      <c r="C3" s="3"/>
      <c r="D3" s="3" t="s">
        <v>16</v>
      </c>
      <c r="E3" s="3" t="s">
        <v>17</v>
      </c>
      <c r="F3" s="3" t="s">
        <v>18</v>
      </c>
      <c r="G3" s="3" t="s">
        <v>19</v>
      </c>
      <c r="H3" s="3" t="s">
        <v>19</v>
      </c>
      <c r="I3" s="3" t="s">
        <v>20</v>
      </c>
      <c r="J3" s="3"/>
      <c r="K3" s="3" t="s">
        <v>19</v>
      </c>
      <c r="L3" s="3" t="s">
        <v>20</v>
      </c>
      <c r="M3" s="3" t="s">
        <v>20</v>
      </c>
      <c r="N3" s="26" t="s">
        <v>21</v>
      </c>
    </row>
    <row r="4" spans="1:14" s="49" customFormat="1" ht="20.100000000000001" customHeight="1">
      <c r="A4" s="405">
        <v>1</v>
      </c>
      <c r="B4" s="1">
        <v>2</v>
      </c>
      <c r="C4" s="1">
        <v>3</v>
      </c>
      <c r="D4" s="1">
        <v>4</v>
      </c>
      <c r="E4" s="1">
        <v>5</v>
      </c>
      <c r="F4" s="1">
        <v>6</v>
      </c>
      <c r="G4" s="1">
        <v>7</v>
      </c>
      <c r="H4" s="1">
        <v>8</v>
      </c>
      <c r="I4" s="1">
        <v>9</v>
      </c>
      <c r="J4" s="1">
        <v>10</v>
      </c>
      <c r="K4" s="1">
        <v>11</v>
      </c>
      <c r="L4" s="1">
        <v>12</v>
      </c>
      <c r="M4" s="1">
        <v>13</v>
      </c>
      <c r="N4" s="404">
        <v>14</v>
      </c>
    </row>
    <row r="5" spans="1:14" ht="15.6">
      <c r="A5" s="561" t="s">
        <v>1229</v>
      </c>
      <c r="B5" s="578" t="s">
        <v>776</v>
      </c>
      <c r="C5" s="155" t="s">
        <v>777</v>
      </c>
      <c r="D5" s="277">
        <v>5</v>
      </c>
      <c r="E5" s="271">
        <v>1</v>
      </c>
      <c r="F5" s="155" t="s">
        <v>1234</v>
      </c>
      <c r="G5" s="277">
        <v>16</v>
      </c>
      <c r="H5" s="277" t="s">
        <v>1235</v>
      </c>
      <c r="I5" s="277">
        <v>9.5</v>
      </c>
      <c r="J5" s="277" t="s">
        <v>779</v>
      </c>
      <c r="K5" s="290">
        <v>20</v>
      </c>
      <c r="L5" s="277">
        <v>0.25</v>
      </c>
      <c r="M5" s="277" t="s">
        <v>62</v>
      </c>
      <c r="N5" s="273" t="s">
        <v>27</v>
      </c>
    </row>
  </sheetData>
  <mergeCells count="1">
    <mergeCell ref="A1:N1"/>
  </mergeCells>
  <pageMargins left="0.7" right="0.7" top="0.75" bottom="0.75" header="0.3" footer="0.3"/>
  <pageSetup paperSize="9" orientation="portrait" r:id="rId1"/>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
  <sheetViews>
    <sheetView zoomScale="70" zoomScaleNormal="70" workbookViewId="0">
      <pane xSplit="1" ySplit="3" topLeftCell="C4" activePane="bottomRight" state="frozen"/>
      <selection activeCell="F36" sqref="F36"/>
      <selection pane="topRight" activeCell="F36" sqref="F36"/>
      <selection pane="bottomLeft" activeCell="F36" sqref="F36"/>
      <selection pane="bottomRight" sqref="A1:XFD1048576"/>
    </sheetView>
  </sheetViews>
  <sheetFormatPr defaultColWidth="9.109375" defaultRowHeight="13.2"/>
  <cols>
    <col min="1" max="1" width="46.109375" style="309" customWidth="1"/>
    <col min="2" max="2" width="35" style="309" customWidth="1"/>
    <col min="3" max="3" width="12.44140625" style="309" customWidth="1"/>
    <col min="4" max="4" width="14.109375" style="309" customWidth="1"/>
    <col min="5" max="5" width="14.6640625" style="309" customWidth="1"/>
    <col min="6" max="7" width="12.44140625" style="309" customWidth="1"/>
    <col min="8" max="8" width="24.6640625" style="309" customWidth="1"/>
    <col min="9" max="9" width="12.6640625" style="309" customWidth="1"/>
    <col min="10" max="10" width="13.6640625" style="309" customWidth="1"/>
    <col min="11" max="11" width="13.44140625" style="309" customWidth="1"/>
    <col min="12" max="12" width="13.6640625" style="309" customWidth="1"/>
    <col min="13" max="13" width="13.44140625" style="309" customWidth="1"/>
    <col min="14" max="14" width="34.88671875" style="309" customWidth="1"/>
    <col min="15" max="16384" width="9.109375" style="49"/>
  </cols>
  <sheetData>
    <row r="1" spans="1:14" ht="17.399999999999999">
      <c r="A1" s="753" t="s">
        <v>1714</v>
      </c>
      <c r="B1" s="753"/>
      <c r="C1" s="753"/>
      <c r="D1" s="753"/>
      <c r="E1" s="753"/>
      <c r="F1" s="753"/>
      <c r="G1" s="753"/>
      <c r="H1" s="753"/>
      <c r="I1" s="753"/>
      <c r="J1" s="753"/>
      <c r="K1" s="753"/>
      <c r="L1" s="753"/>
      <c r="M1" s="753"/>
      <c r="N1" s="753"/>
    </row>
    <row r="2" spans="1:14" s="701" customFormat="1" ht="39.6">
      <c r="A2" s="698" t="s">
        <v>1</v>
      </c>
      <c r="B2" s="699" t="s">
        <v>2</v>
      </c>
      <c r="C2" s="699" t="s">
        <v>3</v>
      </c>
      <c r="D2" s="699" t="s">
        <v>4</v>
      </c>
      <c r="E2" s="699" t="s">
        <v>720</v>
      </c>
      <c r="F2" s="699" t="s">
        <v>5</v>
      </c>
      <c r="G2" s="699" t="s">
        <v>6</v>
      </c>
      <c r="H2" s="699" t="s">
        <v>7</v>
      </c>
      <c r="I2" s="699" t="s">
        <v>8</v>
      </c>
      <c r="J2" s="699" t="s">
        <v>9</v>
      </c>
      <c r="K2" s="699" t="s">
        <v>10</v>
      </c>
      <c r="L2" s="699" t="s">
        <v>11</v>
      </c>
      <c r="M2" s="699" t="s">
        <v>12</v>
      </c>
      <c r="N2" s="700" t="s">
        <v>13</v>
      </c>
    </row>
    <row r="3" spans="1:14">
      <c r="A3" s="423" t="s">
        <v>14</v>
      </c>
      <c r="B3" s="58" t="s">
        <v>15</v>
      </c>
      <c r="C3" s="58"/>
      <c r="D3" s="58" t="s">
        <v>16</v>
      </c>
      <c r="E3" s="58" t="s">
        <v>17</v>
      </c>
      <c r="F3" s="58" t="s">
        <v>18</v>
      </c>
      <c r="G3" s="58" t="s">
        <v>19</v>
      </c>
      <c r="H3" s="58" t="s">
        <v>19</v>
      </c>
      <c r="I3" s="58" t="s">
        <v>20</v>
      </c>
      <c r="J3" s="58"/>
      <c r="K3" s="58" t="s">
        <v>19</v>
      </c>
      <c r="L3" s="58" t="s">
        <v>20</v>
      </c>
      <c r="M3" s="58" t="s">
        <v>20</v>
      </c>
      <c r="N3" s="75" t="s">
        <v>21</v>
      </c>
    </row>
    <row r="4" spans="1:14">
      <c r="A4" s="422">
        <v>1</v>
      </c>
      <c r="B4" s="661">
        <v>2</v>
      </c>
      <c r="C4" s="661">
        <v>3</v>
      </c>
      <c r="D4" s="661">
        <v>4</v>
      </c>
      <c r="E4" s="661">
        <v>5</v>
      </c>
      <c r="F4" s="661">
        <v>6</v>
      </c>
      <c r="G4" s="661">
        <v>7</v>
      </c>
      <c r="H4" s="661">
        <v>8</v>
      </c>
      <c r="I4" s="661">
        <v>9</v>
      </c>
      <c r="J4" s="661">
        <v>10</v>
      </c>
      <c r="K4" s="661">
        <v>11</v>
      </c>
      <c r="L4" s="661">
        <v>12</v>
      </c>
      <c r="M4" s="661">
        <v>13</v>
      </c>
      <c r="N4" s="424">
        <v>14</v>
      </c>
    </row>
    <row r="5" spans="1:14" ht="52.8">
      <c r="A5" s="423" t="s">
        <v>888</v>
      </c>
      <c r="B5" s="12" t="s">
        <v>1716</v>
      </c>
      <c r="C5" s="5" t="s">
        <v>878</v>
      </c>
      <c r="D5" s="59">
        <v>0.2</v>
      </c>
      <c r="E5" s="58">
        <v>2</v>
      </c>
      <c r="F5" s="58">
        <v>329</v>
      </c>
      <c r="G5" s="58">
        <v>32</v>
      </c>
      <c r="H5" s="58" t="s">
        <v>889</v>
      </c>
      <c r="I5" s="58">
        <v>40.299999999999997</v>
      </c>
      <c r="J5" s="58" t="s">
        <v>853</v>
      </c>
      <c r="K5" s="58">
        <v>35</v>
      </c>
      <c r="L5" s="58">
        <v>2.1</v>
      </c>
      <c r="M5" s="58">
        <v>20.9</v>
      </c>
      <c r="N5" s="686" t="s">
        <v>1692</v>
      </c>
    </row>
    <row r="6" spans="1:14" ht="26.4">
      <c r="A6" s="423" t="s">
        <v>888</v>
      </c>
      <c r="B6" s="12" t="s">
        <v>1715</v>
      </c>
      <c r="C6" s="5" t="s">
        <v>878</v>
      </c>
      <c r="D6" s="59">
        <v>0.2</v>
      </c>
      <c r="E6" s="58">
        <v>2</v>
      </c>
      <c r="F6" s="58">
        <v>152</v>
      </c>
      <c r="G6" s="58">
        <v>32</v>
      </c>
      <c r="H6" s="58" t="s">
        <v>889</v>
      </c>
      <c r="I6" s="58">
        <v>40.299999999999997</v>
      </c>
      <c r="J6" s="58" t="s">
        <v>853</v>
      </c>
      <c r="K6" s="58">
        <v>35</v>
      </c>
      <c r="L6" s="58">
        <v>2.1</v>
      </c>
      <c r="M6" s="58">
        <v>20.9</v>
      </c>
      <c r="N6" s="686" t="s">
        <v>1692</v>
      </c>
    </row>
    <row r="7" spans="1:14" ht="26.4">
      <c r="A7" s="687" t="s">
        <v>909</v>
      </c>
      <c r="B7" s="58" t="s">
        <v>928</v>
      </c>
      <c r="C7" s="5" t="s">
        <v>874</v>
      </c>
      <c r="D7" s="5">
        <v>10</v>
      </c>
      <c r="E7" s="5">
        <v>3</v>
      </c>
      <c r="F7" s="688">
        <v>360</v>
      </c>
      <c r="G7" s="58">
        <v>32</v>
      </c>
      <c r="H7" s="58" t="s">
        <v>875</v>
      </c>
      <c r="I7" s="5">
        <v>3</v>
      </c>
      <c r="J7" s="58" t="s">
        <v>876</v>
      </c>
      <c r="K7" s="58">
        <v>35</v>
      </c>
      <c r="L7" s="58">
        <v>1.05</v>
      </c>
      <c r="M7" s="5">
        <v>38.950000000000003</v>
      </c>
      <c r="N7" s="686" t="s">
        <v>1692</v>
      </c>
    </row>
    <row r="8" spans="1:14" ht="26.4">
      <c r="A8" s="687" t="s">
        <v>903</v>
      </c>
      <c r="B8" s="58" t="s">
        <v>1717</v>
      </c>
      <c r="C8" s="5" t="s">
        <v>693</v>
      </c>
      <c r="D8" s="5">
        <v>25</v>
      </c>
      <c r="E8" s="5">
        <v>1</v>
      </c>
      <c r="F8" s="688">
        <v>360</v>
      </c>
      <c r="G8" s="58">
        <v>32</v>
      </c>
      <c r="H8" s="58" t="s">
        <v>1719</v>
      </c>
      <c r="I8" s="5">
        <v>7.8</v>
      </c>
      <c r="J8" s="58" t="s">
        <v>907</v>
      </c>
      <c r="K8" s="58">
        <v>35</v>
      </c>
      <c r="L8" s="58">
        <v>4.8099999999999996</v>
      </c>
      <c r="M8" s="5">
        <v>39.17</v>
      </c>
      <c r="N8" s="686" t="s">
        <v>1692</v>
      </c>
    </row>
    <row r="9" spans="1:14" ht="52.8">
      <c r="A9" s="690" t="s">
        <v>930</v>
      </c>
      <c r="B9" s="163" t="s">
        <v>1718</v>
      </c>
      <c r="C9" s="155" t="s">
        <v>771</v>
      </c>
      <c r="D9" s="155">
        <v>10</v>
      </c>
      <c r="E9" s="155">
        <v>1</v>
      </c>
      <c r="F9" s="691">
        <v>360</v>
      </c>
      <c r="G9" s="163">
        <v>25</v>
      </c>
      <c r="H9" s="163" t="s">
        <v>931</v>
      </c>
      <c r="I9" s="155">
        <v>7</v>
      </c>
      <c r="J9" s="163" t="s">
        <v>932</v>
      </c>
      <c r="K9" s="163">
        <v>33</v>
      </c>
      <c r="L9" s="163">
        <v>0.99</v>
      </c>
      <c r="M9" s="155">
        <v>39.01</v>
      </c>
      <c r="N9" s="693" t="s">
        <v>742</v>
      </c>
    </row>
  </sheetData>
  <mergeCells count="1">
    <mergeCell ref="A1:N1"/>
  </mergeCells>
  <pageMargins left="0.7" right="0.7" top="0.75" bottom="0.75" header="0.3" footer="0.3"/>
  <pageSetup paperSize="9" orientation="portrait" r:id="rId1"/>
  <tableParts count="1">
    <tablePart r:id="rId2"/>
  </tableParts>
</worksheet>
</file>

<file path=xl/worksheets/sheet1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ColWidth="9.109375" defaultRowHeight="13.2"/>
  <cols>
    <col min="1" max="1" width="33.6640625" style="55" customWidth="1"/>
    <col min="2" max="2" width="26.33203125" style="55" customWidth="1"/>
    <col min="3" max="3" width="13.6640625" style="55" customWidth="1"/>
    <col min="4" max="4" width="14.109375" style="55" customWidth="1"/>
    <col min="5" max="5" width="14.6640625" style="55" customWidth="1"/>
    <col min="6" max="7" width="12.44140625" style="55" customWidth="1"/>
    <col min="8" max="8" width="18.44140625" style="55" customWidth="1"/>
    <col min="9" max="9" width="12.6640625" style="55" customWidth="1"/>
    <col min="10" max="11" width="13.44140625" style="55" customWidth="1"/>
    <col min="12" max="12" width="13.6640625" style="55" customWidth="1"/>
    <col min="13" max="13" width="13.44140625" style="55" customWidth="1"/>
    <col min="14" max="14" width="38" style="55" customWidth="1"/>
    <col min="15" max="16384" width="9.109375" style="55"/>
  </cols>
  <sheetData>
    <row r="1" spans="1:14" ht="17.399999999999999">
      <c r="A1" s="749" t="s">
        <v>1236</v>
      </c>
      <c r="B1" s="749"/>
      <c r="C1" s="749"/>
      <c r="D1" s="749"/>
      <c r="E1" s="749"/>
      <c r="F1" s="749"/>
      <c r="G1" s="749"/>
      <c r="H1" s="749"/>
      <c r="I1" s="749"/>
      <c r="J1" s="749"/>
      <c r="K1" s="749"/>
      <c r="L1" s="749"/>
      <c r="M1" s="749"/>
      <c r="N1" s="749"/>
    </row>
    <row r="2" spans="1:14" ht="39.6">
      <c r="A2" s="405" t="s">
        <v>1</v>
      </c>
      <c r="B2" s="2" t="s">
        <v>2</v>
      </c>
      <c r="C2" s="2" t="s">
        <v>3</v>
      </c>
      <c r="D2" s="2" t="s">
        <v>4</v>
      </c>
      <c r="E2" s="2" t="s">
        <v>720</v>
      </c>
      <c r="F2" s="2" t="s">
        <v>5</v>
      </c>
      <c r="G2" s="2" t="s">
        <v>6</v>
      </c>
      <c r="H2" s="2" t="s">
        <v>7</v>
      </c>
      <c r="I2" s="2" t="s">
        <v>8</v>
      </c>
      <c r="J2" s="2" t="s">
        <v>9</v>
      </c>
      <c r="K2" s="2" t="s">
        <v>10</v>
      </c>
      <c r="L2" s="2" t="s">
        <v>11</v>
      </c>
      <c r="M2" s="2" t="s">
        <v>12</v>
      </c>
      <c r="N2" s="404" t="s">
        <v>13</v>
      </c>
    </row>
    <row r="3" spans="1:14">
      <c r="A3" s="402" t="s">
        <v>14</v>
      </c>
      <c r="B3" s="3" t="s">
        <v>15</v>
      </c>
      <c r="C3" s="3"/>
      <c r="D3" s="3" t="s">
        <v>16</v>
      </c>
      <c r="E3" s="3" t="s">
        <v>17</v>
      </c>
      <c r="F3" s="3" t="s">
        <v>18</v>
      </c>
      <c r="G3" s="3" t="s">
        <v>19</v>
      </c>
      <c r="H3" s="3" t="s">
        <v>19</v>
      </c>
      <c r="I3" s="3" t="s">
        <v>20</v>
      </c>
      <c r="J3" s="3"/>
      <c r="K3" s="3" t="s">
        <v>19</v>
      </c>
      <c r="L3" s="3" t="s">
        <v>20</v>
      </c>
      <c r="M3" s="3" t="s">
        <v>20</v>
      </c>
      <c r="N3" s="26" t="s">
        <v>21</v>
      </c>
    </row>
    <row r="4" spans="1:14" s="49" customFormat="1">
      <c r="A4" s="405">
        <v>1</v>
      </c>
      <c r="B4" s="1">
        <v>2</v>
      </c>
      <c r="C4" s="1">
        <v>3</v>
      </c>
      <c r="D4" s="1">
        <v>4</v>
      </c>
      <c r="E4" s="1">
        <v>5</v>
      </c>
      <c r="F4" s="1">
        <v>6</v>
      </c>
      <c r="G4" s="1">
        <v>7</v>
      </c>
      <c r="H4" s="1">
        <v>8</v>
      </c>
      <c r="I4" s="1">
        <v>9</v>
      </c>
      <c r="J4" s="1">
        <v>10</v>
      </c>
      <c r="K4" s="1">
        <v>11</v>
      </c>
      <c r="L4" s="1">
        <v>12</v>
      </c>
      <c r="M4" s="1">
        <v>13</v>
      </c>
      <c r="N4" s="404">
        <v>14</v>
      </c>
    </row>
    <row r="5" spans="1:14" ht="39.6">
      <c r="A5" s="561" t="s">
        <v>1229</v>
      </c>
      <c r="B5" s="578">
        <v>158.6</v>
      </c>
      <c r="C5" s="155" t="s">
        <v>39</v>
      </c>
      <c r="D5" s="277">
        <v>5</v>
      </c>
      <c r="E5" s="271">
        <v>1</v>
      </c>
      <c r="F5" s="277">
        <v>8</v>
      </c>
      <c r="G5" s="277">
        <v>4.5999999999999996</v>
      </c>
      <c r="H5" s="276" t="s">
        <v>1237</v>
      </c>
      <c r="I5" s="277">
        <v>9.5</v>
      </c>
      <c r="J5" s="272" t="s">
        <v>42</v>
      </c>
      <c r="K5" s="271">
        <v>15</v>
      </c>
      <c r="L5" s="277">
        <v>0.25</v>
      </c>
      <c r="M5" s="277" t="s">
        <v>62</v>
      </c>
      <c r="N5" s="273" t="s">
        <v>27</v>
      </c>
    </row>
  </sheetData>
  <mergeCells count="1">
    <mergeCell ref="A1:N1"/>
  </mergeCells>
  <pageMargins left="0.7" right="0.7" top="0.75" bottom="0.75" header="0.3" footer="0.3"/>
  <pageSetup paperSize="9" orientation="portrait" r:id="rId1"/>
  <tableParts count="1">
    <tablePart r:id="rId2"/>
  </tableParts>
</worksheet>
</file>

<file path=xl/worksheets/sheet1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ColWidth="9.109375" defaultRowHeight="13.2"/>
  <cols>
    <col min="1" max="1" width="33.6640625" style="55" customWidth="1"/>
    <col min="2" max="2" width="26.33203125" style="55" customWidth="1"/>
    <col min="3" max="3" width="13.6640625" style="55" customWidth="1"/>
    <col min="4" max="4" width="14.109375" style="55" customWidth="1"/>
    <col min="5" max="5" width="14.6640625" style="55" customWidth="1"/>
    <col min="6" max="7" width="12.44140625" style="55" customWidth="1"/>
    <col min="8" max="8" width="20.109375" style="55" customWidth="1"/>
    <col min="9" max="9" width="12.6640625" style="55" customWidth="1"/>
    <col min="10" max="11" width="13.44140625" style="55" customWidth="1"/>
    <col min="12" max="12" width="13.6640625" style="55" customWidth="1"/>
    <col min="13" max="13" width="13.44140625" style="55" customWidth="1"/>
    <col min="14" max="14" width="38" style="55" customWidth="1"/>
    <col min="15" max="16384" width="9.109375" style="55"/>
  </cols>
  <sheetData>
    <row r="1" spans="1:14" ht="17.399999999999999">
      <c r="A1" s="746" t="s">
        <v>1238</v>
      </c>
      <c r="B1" s="747"/>
      <c r="C1" s="747"/>
      <c r="D1" s="747"/>
      <c r="E1" s="747"/>
      <c r="F1" s="747"/>
      <c r="G1" s="747"/>
      <c r="H1" s="747"/>
      <c r="I1" s="747"/>
      <c r="J1" s="747"/>
      <c r="K1" s="747"/>
      <c r="L1" s="747"/>
      <c r="M1" s="747"/>
      <c r="N1" s="748"/>
    </row>
    <row r="2" spans="1:14" ht="39.6">
      <c r="A2" s="405" t="s">
        <v>1</v>
      </c>
      <c r="B2" s="2" t="s">
        <v>2</v>
      </c>
      <c r="C2" s="2" t="s">
        <v>3</v>
      </c>
      <c r="D2" s="2" t="s">
        <v>4</v>
      </c>
      <c r="E2" s="2" t="s">
        <v>720</v>
      </c>
      <c r="F2" s="2" t="s">
        <v>5</v>
      </c>
      <c r="G2" s="2" t="s">
        <v>6</v>
      </c>
      <c r="H2" s="2" t="s">
        <v>7</v>
      </c>
      <c r="I2" s="2" t="s">
        <v>8</v>
      </c>
      <c r="J2" s="2" t="s">
        <v>9</v>
      </c>
      <c r="K2" s="2" t="s">
        <v>10</v>
      </c>
      <c r="L2" s="2" t="s">
        <v>11</v>
      </c>
      <c r="M2" s="2" t="s">
        <v>12</v>
      </c>
      <c r="N2" s="404" t="s">
        <v>13</v>
      </c>
    </row>
    <row r="3" spans="1:14">
      <c r="A3" s="402" t="s">
        <v>14</v>
      </c>
      <c r="B3" s="3" t="s">
        <v>15</v>
      </c>
      <c r="C3" s="3"/>
      <c r="D3" s="3" t="s">
        <v>16</v>
      </c>
      <c r="E3" s="3" t="s">
        <v>17</v>
      </c>
      <c r="F3" s="3" t="s">
        <v>18</v>
      </c>
      <c r="G3" s="3" t="s">
        <v>19</v>
      </c>
      <c r="H3" s="3" t="s">
        <v>19</v>
      </c>
      <c r="I3" s="3" t="s">
        <v>20</v>
      </c>
      <c r="J3" s="3"/>
      <c r="K3" s="3" t="s">
        <v>19</v>
      </c>
      <c r="L3" s="3" t="s">
        <v>20</v>
      </c>
      <c r="M3" s="3" t="s">
        <v>20</v>
      </c>
      <c r="N3" s="26" t="s">
        <v>21</v>
      </c>
    </row>
    <row r="4" spans="1:14" s="49" customFormat="1">
      <c r="A4" s="405">
        <v>1</v>
      </c>
      <c r="B4" s="1">
        <v>2</v>
      </c>
      <c r="C4" s="1">
        <v>3</v>
      </c>
      <c r="D4" s="1">
        <v>4</v>
      </c>
      <c r="E4" s="1">
        <v>5</v>
      </c>
      <c r="F4" s="1">
        <v>6</v>
      </c>
      <c r="G4" s="1">
        <v>7</v>
      </c>
      <c r="H4" s="1">
        <v>8</v>
      </c>
      <c r="I4" s="1">
        <v>9</v>
      </c>
      <c r="J4" s="1">
        <v>10</v>
      </c>
      <c r="K4" s="1">
        <v>11</v>
      </c>
      <c r="L4" s="1">
        <v>12</v>
      </c>
      <c r="M4" s="1">
        <v>13</v>
      </c>
      <c r="N4" s="404">
        <v>14</v>
      </c>
    </row>
    <row r="5" spans="1:14" ht="39.6">
      <c r="A5" s="561" t="s">
        <v>1229</v>
      </c>
      <c r="B5" s="578">
        <v>158.6</v>
      </c>
      <c r="C5" s="155" t="s">
        <v>39</v>
      </c>
      <c r="D5" s="277">
        <v>5</v>
      </c>
      <c r="E5" s="271">
        <v>1</v>
      </c>
      <c r="F5" s="277">
        <v>181</v>
      </c>
      <c r="G5" s="277">
        <v>4.5999999999999996</v>
      </c>
      <c r="H5" s="276" t="s">
        <v>1237</v>
      </c>
      <c r="I5" s="277">
        <v>9.5</v>
      </c>
      <c r="J5" s="272" t="s">
        <v>42</v>
      </c>
      <c r="K5" s="271">
        <v>15</v>
      </c>
      <c r="L5" s="277">
        <v>0.25</v>
      </c>
      <c r="M5" s="277" t="s">
        <v>62</v>
      </c>
      <c r="N5" s="273" t="s">
        <v>27</v>
      </c>
    </row>
  </sheetData>
  <mergeCells count="1">
    <mergeCell ref="A1:N1"/>
  </mergeCells>
  <pageMargins left="0.7" right="0.7" top="0.75" bottom="0.75" header="0.3" footer="0.3"/>
  <pageSetup paperSize="9" orientation="portrait" r:id="rId1"/>
  <tableParts count="1">
    <tablePart r:id="rId2"/>
  </tableParts>
</worksheet>
</file>

<file path=xl/worksheets/sheet1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ColWidth="9.109375" defaultRowHeight="13.2"/>
  <cols>
    <col min="1" max="1" width="33.6640625" style="55" customWidth="1"/>
    <col min="2" max="2" width="26.33203125" style="55" customWidth="1"/>
    <col min="3" max="3" width="13.6640625" style="55" customWidth="1"/>
    <col min="4" max="4" width="14.109375" style="55" customWidth="1"/>
    <col min="5" max="5" width="14.6640625" style="55" customWidth="1"/>
    <col min="6" max="7" width="12.44140625" style="55" customWidth="1"/>
    <col min="8" max="8" width="18.44140625" style="55" customWidth="1"/>
    <col min="9" max="9" width="12.6640625" style="55" customWidth="1"/>
    <col min="10" max="11" width="13.44140625" style="55" customWidth="1"/>
    <col min="12" max="12" width="13.6640625" style="55" customWidth="1"/>
    <col min="13" max="13" width="13.44140625" style="55" customWidth="1"/>
    <col min="14" max="14" width="38" style="55" customWidth="1"/>
    <col min="15" max="16384" width="9.109375" style="55"/>
  </cols>
  <sheetData>
    <row r="1" spans="1:14" ht="17.399999999999999">
      <c r="A1" s="749" t="s">
        <v>1239</v>
      </c>
      <c r="B1" s="749"/>
      <c r="C1" s="749"/>
      <c r="D1" s="749"/>
      <c r="E1" s="749"/>
      <c r="F1" s="749"/>
      <c r="G1" s="749"/>
      <c r="H1" s="749"/>
      <c r="I1" s="749"/>
      <c r="J1" s="749"/>
      <c r="K1" s="749"/>
      <c r="L1" s="749"/>
      <c r="M1" s="749"/>
      <c r="N1" s="749"/>
    </row>
    <row r="2" spans="1:14" ht="39.6">
      <c r="A2" s="405" t="s">
        <v>1</v>
      </c>
      <c r="B2" s="2" t="s">
        <v>2</v>
      </c>
      <c r="C2" s="2" t="s">
        <v>3</v>
      </c>
      <c r="D2" s="2" t="s">
        <v>4</v>
      </c>
      <c r="E2" s="2" t="s">
        <v>720</v>
      </c>
      <c r="F2" s="2" t="s">
        <v>5</v>
      </c>
      <c r="G2" s="2" t="s">
        <v>6</v>
      </c>
      <c r="H2" s="2" t="s">
        <v>7</v>
      </c>
      <c r="I2" s="2" t="s">
        <v>8</v>
      </c>
      <c r="J2" s="2" t="s">
        <v>9</v>
      </c>
      <c r="K2" s="2" t="s">
        <v>10</v>
      </c>
      <c r="L2" s="2" t="s">
        <v>11</v>
      </c>
      <c r="M2" s="2" t="s">
        <v>12</v>
      </c>
      <c r="N2" s="404" t="s">
        <v>13</v>
      </c>
    </row>
    <row r="3" spans="1:14">
      <c r="A3" s="402" t="s">
        <v>14</v>
      </c>
      <c r="B3" s="3" t="s">
        <v>15</v>
      </c>
      <c r="C3" s="3"/>
      <c r="D3" s="3" t="s">
        <v>16</v>
      </c>
      <c r="E3" s="3" t="s">
        <v>17</v>
      </c>
      <c r="F3" s="3" t="s">
        <v>18</v>
      </c>
      <c r="G3" s="3" t="s">
        <v>19</v>
      </c>
      <c r="H3" s="3" t="s">
        <v>19</v>
      </c>
      <c r="I3" s="3" t="s">
        <v>20</v>
      </c>
      <c r="J3" s="3"/>
      <c r="K3" s="3" t="s">
        <v>19</v>
      </c>
      <c r="L3" s="3" t="s">
        <v>20</v>
      </c>
      <c r="M3" s="3" t="s">
        <v>20</v>
      </c>
      <c r="N3" s="26" t="s">
        <v>21</v>
      </c>
    </row>
    <row r="4" spans="1:14" s="49" customFormat="1" ht="39.75" customHeight="1">
      <c r="A4" s="405">
        <v>1</v>
      </c>
      <c r="B4" s="1">
        <v>2</v>
      </c>
      <c r="C4" s="1">
        <v>3</v>
      </c>
      <c r="D4" s="1">
        <v>4</v>
      </c>
      <c r="E4" s="1">
        <v>5</v>
      </c>
      <c r="F4" s="1">
        <v>6</v>
      </c>
      <c r="G4" s="1">
        <v>7</v>
      </c>
      <c r="H4" s="1">
        <v>8</v>
      </c>
      <c r="I4" s="1">
        <v>9</v>
      </c>
      <c r="J4" s="1">
        <v>10</v>
      </c>
      <c r="K4" s="1">
        <v>11</v>
      </c>
      <c r="L4" s="1">
        <v>12</v>
      </c>
      <c r="M4" s="1">
        <v>13</v>
      </c>
      <c r="N4" s="404">
        <v>14</v>
      </c>
    </row>
    <row r="5" spans="1:14" ht="39.6">
      <c r="A5" s="305" t="s">
        <v>1240</v>
      </c>
      <c r="B5" s="579">
        <v>158.72499999999999</v>
      </c>
      <c r="C5" s="580" t="s">
        <v>885</v>
      </c>
      <c r="D5" s="163">
        <v>0.6</v>
      </c>
      <c r="E5" s="163">
        <v>1</v>
      </c>
      <c r="F5" s="163">
        <v>266</v>
      </c>
      <c r="G5" s="163">
        <v>7.5</v>
      </c>
      <c r="H5" s="478" t="s">
        <v>1241</v>
      </c>
      <c r="I5" s="163">
        <v>3</v>
      </c>
      <c r="J5" s="163" t="s">
        <v>868</v>
      </c>
      <c r="K5" s="163">
        <v>8</v>
      </c>
      <c r="L5" s="163">
        <v>0.82</v>
      </c>
      <c r="M5" s="163">
        <v>26.96</v>
      </c>
      <c r="N5" s="581" t="s">
        <v>58</v>
      </c>
    </row>
  </sheetData>
  <mergeCells count="1">
    <mergeCell ref="A1:N1"/>
  </mergeCells>
  <pageMargins left="0.7" right="0.7" top="0.75" bottom="0.75" header="0.3" footer="0.3"/>
  <pageSetup paperSize="9" orientation="portrait" r:id="rId1"/>
  <tableParts count="1">
    <tablePart r:id="rId2"/>
  </tableParts>
</worksheet>
</file>

<file path=xl/worksheets/sheet1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H44" sqref="H44"/>
    </sheetView>
  </sheetViews>
  <sheetFormatPr defaultColWidth="9.109375" defaultRowHeight="13.2"/>
  <cols>
    <col min="1" max="1" width="33.6640625" style="55" customWidth="1"/>
    <col min="2" max="2" width="26.33203125" style="55" customWidth="1"/>
    <col min="3" max="3" width="13.6640625" style="55" customWidth="1"/>
    <col min="4" max="4" width="14.109375" style="55" customWidth="1"/>
    <col min="5" max="5" width="14.6640625" style="55" customWidth="1"/>
    <col min="6" max="7" width="12.44140625" style="55" customWidth="1"/>
    <col min="8" max="8" width="18.44140625" style="55" customWidth="1"/>
    <col min="9" max="9" width="12.6640625" style="55" customWidth="1"/>
    <col min="10" max="11" width="13.44140625" style="55" customWidth="1"/>
    <col min="12" max="12" width="13.6640625" style="55" customWidth="1"/>
    <col min="13" max="13" width="13.44140625" style="55" customWidth="1"/>
    <col min="14" max="14" width="38" style="55" customWidth="1"/>
    <col min="15" max="16384" width="9.109375" style="55"/>
  </cols>
  <sheetData>
    <row r="1" spans="1:14" ht="17.399999999999999">
      <c r="A1" s="746" t="s">
        <v>1242</v>
      </c>
      <c r="B1" s="747"/>
      <c r="C1" s="747"/>
      <c r="D1" s="747"/>
      <c r="E1" s="747"/>
      <c r="F1" s="747"/>
      <c r="G1" s="747"/>
      <c r="H1" s="747"/>
      <c r="I1" s="747"/>
      <c r="J1" s="747"/>
      <c r="K1" s="747"/>
      <c r="L1" s="747"/>
      <c r="M1" s="747"/>
      <c r="N1" s="748"/>
    </row>
    <row r="2" spans="1:14" ht="39.6">
      <c r="A2" s="405" t="s">
        <v>1</v>
      </c>
      <c r="B2" s="2" t="s">
        <v>2</v>
      </c>
      <c r="C2" s="2" t="s">
        <v>3</v>
      </c>
      <c r="D2" s="2" t="s">
        <v>4</v>
      </c>
      <c r="E2" s="2" t="s">
        <v>720</v>
      </c>
      <c r="F2" s="2" t="s">
        <v>5</v>
      </c>
      <c r="G2" s="2" t="s">
        <v>6</v>
      </c>
      <c r="H2" s="2" t="s">
        <v>7</v>
      </c>
      <c r="I2" s="2" t="s">
        <v>8</v>
      </c>
      <c r="J2" s="2" t="s">
        <v>9</v>
      </c>
      <c r="K2" s="2" t="s">
        <v>10</v>
      </c>
      <c r="L2" s="2" t="s">
        <v>11</v>
      </c>
      <c r="M2" s="2" t="s">
        <v>12</v>
      </c>
      <c r="N2" s="404" t="s">
        <v>13</v>
      </c>
    </row>
    <row r="3" spans="1:14">
      <c r="A3" s="402" t="s">
        <v>14</v>
      </c>
      <c r="B3" s="3" t="s">
        <v>15</v>
      </c>
      <c r="C3" s="3"/>
      <c r="D3" s="3" t="s">
        <v>16</v>
      </c>
      <c r="E3" s="3" t="s">
        <v>17</v>
      </c>
      <c r="F3" s="3" t="s">
        <v>18</v>
      </c>
      <c r="G3" s="3" t="s">
        <v>19</v>
      </c>
      <c r="H3" s="3" t="s">
        <v>19</v>
      </c>
      <c r="I3" s="3" t="s">
        <v>20</v>
      </c>
      <c r="J3" s="3"/>
      <c r="K3" s="3" t="s">
        <v>19</v>
      </c>
      <c r="L3" s="3" t="s">
        <v>20</v>
      </c>
      <c r="M3" s="3" t="s">
        <v>20</v>
      </c>
      <c r="N3" s="26" t="s">
        <v>21</v>
      </c>
    </row>
    <row r="4" spans="1:14" s="49" customFormat="1" ht="40.5" customHeight="1">
      <c r="A4" s="405">
        <v>1</v>
      </c>
      <c r="B4" s="1">
        <v>2</v>
      </c>
      <c r="C4" s="1">
        <v>3</v>
      </c>
      <c r="D4" s="1">
        <v>4</v>
      </c>
      <c r="E4" s="1">
        <v>5</v>
      </c>
      <c r="F4" s="1">
        <v>6</v>
      </c>
      <c r="G4" s="1">
        <v>7</v>
      </c>
      <c r="H4" s="1">
        <v>8</v>
      </c>
      <c r="I4" s="1">
        <v>9</v>
      </c>
      <c r="J4" s="1">
        <v>10</v>
      </c>
      <c r="K4" s="1">
        <v>11</v>
      </c>
      <c r="L4" s="1">
        <v>12</v>
      </c>
      <c r="M4" s="1">
        <v>13</v>
      </c>
      <c r="N4" s="404">
        <v>14</v>
      </c>
    </row>
    <row r="5" spans="1:14" ht="39.6">
      <c r="A5" s="421" t="s">
        <v>1240</v>
      </c>
      <c r="B5" s="155">
        <v>158.72499999999999</v>
      </c>
      <c r="C5" s="522" t="s">
        <v>885</v>
      </c>
      <c r="D5" s="155">
        <v>3.1</v>
      </c>
      <c r="E5" s="155">
        <v>1</v>
      </c>
      <c r="F5" s="290">
        <v>77</v>
      </c>
      <c r="G5" s="290">
        <v>8</v>
      </c>
      <c r="H5" s="155" t="s">
        <v>1241</v>
      </c>
      <c r="I5" s="290">
        <v>3</v>
      </c>
      <c r="J5" s="155" t="s">
        <v>868</v>
      </c>
      <c r="K5" s="290">
        <v>9</v>
      </c>
      <c r="L5" s="155">
        <v>0.91</v>
      </c>
      <c r="M5" s="155">
        <v>33.24</v>
      </c>
      <c r="N5" s="581" t="s">
        <v>58</v>
      </c>
    </row>
  </sheetData>
  <mergeCells count="1">
    <mergeCell ref="A1:N1"/>
  </mergeCells>
  <pageMargins left="0.7" right="0.7" top="0.75" bottom="0.75" header="0.3" footer="0.3"/>
  <pageSetup paperSize="9" orientation="portrait" r:id="rId1"/>
  <tableParts count="1">
    <tablePart r:id="rId2"/>
  </tableParts>
</worksheet>
</file>

<file path=xl/worksheets/sheet1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ColWidth="9.109375" defaultRowHeight="13.2"/>
  <cols>
    <col min="1" max="1" width="33.6640625" style="55" customWidth="1"/>
    <col min="2" max="2" width="26.33203125" style="55" customWidth="1"/>
    <col min="3" max="3" width="13.6640625" style="55" customWidth="1"/>
    <col min="4" max="4" width="14.109375" style="55" customWidth="1"/>
    <col min="5" max="5" width="14.6640625" style="55" customWidth="1"/>
    <col min="6" max="7" width="12.44140625" style="55" customWidth="1"/>
    <col min="8" max="8" width="18.44140625" style="55" customWidth="1"/>
    <col min="9" max="9" width="12.6640625" style="55" customWidth="1"/>
    <col min="10" max="11" width="13.44140625" style="55" customWidth="1"/>
    <col min="12" max="12" width="13.6640625" style="55" customWidth="1"/>
    <col min="13" max="13" width="13.44140625" style="55" customWidth="1"/>
    <col min="14" max="14" width="38" style="55" customWidth="1"/>
    <col min="15" max="16384" width="9.109375" style="55"/>
  </cols>
  <sheetData>
    <row r="1" spans="1:14" ht="17.399999999999999">
      <c r="A1" s="749" t="s">
        <v>1243</v>
      </c>
      <c r="B1" s="749"/>
      <c r="C1" s="749"/>
      <c r="D1" s="749"/>
      <c r="E1" s="749"/>
      <c r="F1" s="749"/>
      <c r="G1" s="749"/>
      <c r="H1" s="749"/>
      <c r="I1" s="749"/>
      <c r="J1" s="749"/>
      <c r="K1" s="749"/>
      <c r="L1" s="749"/>
      <c r="M1" s="749"/>
      <c r="N1" s="749"/>
    </row>
    <row r="2" spans="1:14" ht="39.6">
      <c r="A2" s="405" t="s">
        <v>1</v>
      </c>
      <c r="B2" s="2" t="s">
        <v>2</v>
      </c>
      <c r="C2" s="2" t="s">
        <v>3</v>
      </c>
      <c r="D2" s="2" t="s">
        <v>4</v>
      </c>
      <c r="E2" s="2" t="s">
        <v>720</v>
      </c>
      <c r="F2" s="2" t="s">
        <v>5</v>
      </c>
      <c r="G2" s="2" t="s">
        <v>6</v>
      </c>
      <c r="H2" s="2" t="s">
        <v>7</v>
      </c>
      <c r="I2" s="2" t="s">
        <v>8</v>
      </c>
      <c r="J2" s="2" t="s">
        <v>9</v>
      </c>
      <c r="K2" s="2" t="s">
        <v>10</v>
      </c>
      <c r="L2" s="2" t="s">
        <v>11</v>
      </c>
      <c r="M2" s="2" t="s">
        <v>12</v>
      </c>
      <c r="N2" s="404" t="s">
        <v>13</v>
      </c>
    </row>
    <row r="3" spans="1:14">
      <c r="A3" s="402" t="s">
        <v>14</v>
      </c>
      <c r="B3" s="3" t="s">
        <v>15</v>
      </c>
      <c r="C3" s="3"/>
      <c r="D3" s="3" t="s">
        <v>16</v>
      </c>
      <c r="E3" s="3" t="s">
        <v>17</v>
      </c>
      <c r="F3" s="3" t="s">
        <v>18</v>
      </c>
      <c r="G3" s="3" t="s">
        <v>19</v>
      </c>
      <c r="H3" s="3" t="s">
        <v>19</v>
      </c>
      <c r="I3" s="3" t="s">
        <v>20</v>
      </c>
      <c r="J3" s="3"/>
      <c r="K3" s="3" t="s">
        <v>19</v>
      </c>
      <c r="L3" s="3" t="s">
        <v>20</v>
      </c>
      <c r="M3" s="3" t="s">
        <v>20</v>
      </c>
      <c r="N3" s="26" t="s">
        <v>21</v>
      </c>
    </row>
    <row r="4" spans="1:14" s="79" customFormat="1" ht="38.25" customHeight="1">
      <c r="A4" s="405">
        <v>1</v>
      </c>
      <c r="B4" s="1">
        <v>2</v>
      </c>
      <c r="C4" s="1">
        <v>3</v>
      </c>
      <c r="D4" s="1">
        <v>4</v>
      </c>
      <c r="E4" s="1">
        <v>5</v>
      </c>
      <c r="F4" s="1">
        <v>6</v>
      </c>
      <c r="G4" s="1">
        <v>7</v>
      </c>
      <c r="H4" s="1">
        <v>8</v>
      </c>
      <c r="I4" s="1">
        <v>9</v>
      </c>
      <c r="J4" s="1">
        <v>10</v>
      </c>
      <c r="K4" s="1">
        <v>11</v>
      </c>
      <c r="L4" s="1">
        <v>12</v>
      </c>
      <c r="M4" s="1">
        <v>13</v>
      </c>
      <c r="N4" s="404">
        <v>14</v>
      </c>
    </row>
    <row r="5" spans="1:14" ht="26.4">
      <c r="A5" s="305" t="s">
        <v>1208</v>
      </c>
      <c r="B5" s="363" t="s">
        <v>1244</v>
      </c>
      <c r="C5" s="580" t="s">
        <v>771</v>
      </c>
      <c r="D5" s="163">
        <v>3.3</v>
      </c>
      <c r="E5" s="163">
        <v>1</v>
      </c>
      <c r="F5" s="163">
        <v>144</v>
      </c>
      <c r="G5" s="163">
        <v>7</v>
      </c>
      <c r="H5" s="478" t="s">
        <v>1245</v>
      </c>
      <c r="I5" s="163">
        <v>7.15</v>
      </c>
      <c r="J5" s="163" t="s">
        <v>868</v>
      </c>
      <c r="K5" s="163">
        <v>9</v>
      </c>
      <c r="L5" s="163">
        <v>0.95</v>
      </c>
      <c r="M5" s="163">
        <v>34.24</v>
      </c>
      <c r="N5" s="581" t="s">
        <v>58</v>
      </c>
    </row>
  </sheetData>
  <mergeCells count="1">
    <mergeCell ref="A1:N1"/>
  </mergeCells>
  <pageMargins left="0.7" right="0.7" top="0.75" bottom="0.75" header="0.3" footer="0.3"/>
  <pageSetup paperSize="9" orientation="portrait" r:id="rId1"/>
  <tableParts count="1">
    <tablePart r:id="rId2"/>
  </tableParts>
</worksheet>
</file>

<file path=xl/worksheets/sheet1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ColWidth="9.109375" defaultRowHeight="13.2"/>
  <cols>
    <col min="1" max="1" width="33.6640625" style="55" customWidth="1"/>
    <col min="2" max="2" width="26.33203125" style="55" customWidth="1"/>
    <col min="3" max="3" width="13.6640625" style="55" customWidth="1"/>
    <col min="4" max="4" width="14.109375" style="55" customWidth="1"/>
    <col min="5" max="5" width="14.6640625" style="55" customWidth="1"/>
    <col min="6" max="7" width="12.44140625" style="55" customWidth="1"/>
    <col min="8" max="8" width="18.44140625" style="55" customWidth="1"/>
    <col min="9" max="9" width="12.6640625" style="55" customWidth="1"/>
    <col min="10" max="11" width="13.44140625" style="55" customWidth="1"/>
    <col min="12" max="12" width="13.6640625" style="55" customWidth="1"/>
    <col min="13" max="13" width="13.44140625" style="55" customWidth="1"/>
    <col min="14" max="14" width="38" style="55" customWidth="1"/>
    <col min="15" max="16384" width="9.109375" style="55"/>
  </cols>
  <sheetData>
    <row r="1" spans="1:14" ht="17.399999999999999">
      <c r="A1" s="749" t="s">
        <v>1246</v>
      </c>
      <c r="B1" s="749"/>
      <c r="C1" s="749"/>
      <c r="D1" s="749"/>
      <c r="E1" s="749"/>
      <c r="F1" s="749"/>
      <c r="G1" s="749"/>
      <c r="H1" s="749"/>
      <c r="I1" s="749"/>
      <c r="J1" s="749"/>
      <c r="K1" s="749"/>
      <c r="L1" s="749"/>
      <c r="M1" s="749"/>
      <c r="N1" s="749"/>
    </row>
    <row r="2" spans="1:14" ht="39.6">
      <c r="A2" s="405" t="s">
        <v>1</v>
      </c>
      <c r="B2" s="2" t="s">
        <v>2</v>
      </c>
      <c r="C2" s="2" t="s">
        <v>3</v>
      </c>
      <c r="D2" s="2" t="s">
        <v>4</v>
      </c>
      <c r="E2" s="2" t="s">
        <v>720</v>
      </c>
      <c r="F2" s="2" t="s">
        <v>5</v>
      </c>
      <c r="G2" s="2" t="s">
        <v>6</v>
      </c>
      <c r="H2" s="2" t="s">
        <v>7</v>
      </c>
      <c r="I2" s="2" t="s">
        <v>8</v>
      </c>
      <c r="J2" s="2" t="s">
        <v>9</v>
      </c>
      <c r="K2" s="2" t="s">
        <v>10</v>
      </c>
      <c r="L2" s="2" t="s">
        <v>11</v>
      </c>
      <c r="M2" s="2" t="s">
        <v>12</v>
      </c>
      <c r="N2" s="404" t="s">
        <v>13</v>
      </c>
    </row>
    <row r="3" spans="1:14">
      <c r="A3" s="402" t="s">
        <v>14</v>
      </c>
      <c r="B3" s="3" t="s">
        <v>15</v>
      </c>
      <c r="C3" s="3"/>
      <c r="D3" s="3" t="s">
        <v>16</v>
      </c>
      <c r="E3" s="3" t="s">
        <v>17</v>
      </c>
      <c r="F3" s="3" t="s">
        <v>18</v>
      </c>
      <c r="G3" s="3" t="s">
        <v>19</v>
      </c>
      <c r="H3" s="3" t="s">
        <v>19</v>
      </c>
      <c r="I3" s="3" t="s">
        <v>20</v>
      </c>
      <c r="J3" s="3"/>
      <c r="K3" s="3" t="s">
        <v>19</v>
      </c>
      <c r="L3" s="3" t="s">
        <v>20</v>
      </c>
      <c r="M3" s="3" t="s">
        <v>20</v>
      </c>
      <c r="N3" s="26" t="s">
        <v>21</v>
      </c>
    </row>
    <row r="4" spans="1:14" s="49" customFormat="1" ht="20.100000000000001" customHeight="1">
      <c r="A4" s="405">
        <v>1</v>
      </c>
      <c r="B4" s="1">
        <v>2</v>
      </c>
      <c r="C4" s="1">
        <v>3</v>
      </c>
      <c r="D4" s="1">
        <v>4</v>
      </c>
      <c r="E4" s="1">
        <v>5</v>
      </c>
      <c r="F4" s="1">
        <v>6</v>
      </c>
      <c r="G4" s="1">
        <v>7</v>
      </c>
      <c r="H4" s="1">
        <v>8</v>
      </c>
      <c r="I4" s="1">
        <v>9</v>
      </c>
      <c r="J4" s="1">
        <v>10</v>
      </c>
      <c r="K4" s="1">
        <v>11</v>
      </c>
      <c r="L4" s="1">
        <v>12</v>
      </c>
      <c r="M4" s="1">
        <v>13</v>
      </c>
      <c r="N4" s="404">
        <v>14</v>
      </c>
    </row>
    <row r="5" spans="1:14" ht="15.6">
      <c r="A5" s="561" t="s">
        <v>1229</v>
      </c>
      <c r="B5" s="578" t="s">
        <v>820</v>
      </c>
      <c r="C5" s="155" t="s">
        <v>777</v>
      </c>
      <c r="D5" s="277">
        <v>5</v>
      </c>
      <c r="E5" s="271">
        <v>1</v>
      </c>
      <c r="F5" s="155" t="s">
        <v>1247</v>
      </c>
      <c r="G5" s="277">
        <v>18</v>
      </c>
      <c r="H5" s="276" t="s">
        <v>1235</v>
      </c>
      <c r="I5" s="277">
        <v>9.5</v>
      </c>
      <c r="J5" s="277" t="s">
        <v>779</v>
      </c>
      <c r="K5" s="290">
        <v>23</v>
      </c>
      <c r="L5" s="277">
        <v>0.27</v>
      </c>
      <c r="M5" s="277" t="s">
        <v>62</v>
      </c>
      <c r="N5" s="273" t="s">
        <v>27</v>
      </c>
    </row>
  </sheetData>
  <mergeCells count="1">
    <mergeCell ref="A1:N1"/>
  </mergeCells>
  <pageMargins left="0.7" right="0.7" top="0.75" bottom="0.75" header="0.3" footer="0.3"/>
  <pageSetup paperSize="9" orientation="portrait" r:id="rId1"/>
  <tableParts count="1">
    <tablePart r:id="rId2"/>
  </tableParts>
</worksheet>
</file>

<file path=xl/worksheets/sheet1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
  <sheetViews>
    <sheetView zoomScale="70" zoomScaleNormal="70" workbookViewId="0">
      <selection activeCell="A3" sqref="A3:XFD3"/>
    </sheetView>
  </sheetViews>
  <sheetFormatPr defaultColWidth="9.109375" defaultRowHeight="13.2"/>
  <cols>
    <col min="1" max="1" width="33.6640625" style="55" customWidth="1"/>
    <col min="2" max="2" width="26.33203125" style="55" customWidth="1"/>
    <col min="3" max="3" width="13.6640625" style="55" customWidth="1"/>
    <col min="4" max="4" width="14.109375" style="55" customWidth="1"/>
    <col min="5" max="5" width="14.6640625" style="55" customWidth="1"/>
    <col min="6" max="7" width="12.44140625" style="55" customWidth="1"/>
    <col min="8" max="8" width="18.44140625" style="55" customWidth="1"/>
    <col min="9" max="9" width="12.6640625" style="55" customWidth="1"/>
    <col min="10" max="11" width="13.44140625" style="55" customWidth="1"/>
    <col min="12" max="12" width="13.6640625" style="55" customWidth="1"/>
    <col min="13" max="13" width="13.44140625" style="55" customWidth="1"/>
    <col min="14" max="14" width="38" style="55" customWidth="1"/>
    <col min="15" max="16384" width="9.109375" style="55"/>
  </cols>
  <sheetData>
    <row r="1" spans="1:14" ht="17.399999999999999">
      <c r="A1" s="749" t="s">
        <v>1248</v>
      </c>
      <c r="B1" s="749"/>
      <c r="C1" s="749"/>
      <c r="D1" s="749"/>
      <c r="E1" s="749"/>
      <c r="F1" s="749"/>
      <c r="G1" s="749"/>
      <c r="H1" s="749"/>
      <c r="I1" s="749"/>
      <c r="J1" s="749"/>
      <c r="K1" s="749"/>
      <c r="L1" s="749"/>
      <c r="M1" s="749"/>
      <c r="N1" s="749"/>
    </row>
    <row r="2" spans="1:14" ht="39.6">
      <c r="A2" s="405" t="s">
        <v>1</v>
      </c>
      <c r="B2" s="2" t="s">
        <v>2</v>
      </c>
      <c r="C2" s="2" t="s">
        <v>3</v>
      </c>
      <c r="D2" s="2" t="s">
        <v>4</v>
      </c>
      <c r="E2" s="2" t="s">
        <v>720</v>
      </c>
      <c r="F2" s="2" t="s">
        <v>5</v>
      </c>
      <c r="G2" s="2" t="s">
        <v>6</v>
      </c>
      <c r="H2" s="2" t="s">
        <v>7</v>
      </c>
      <c r="I2" s="2" t="s">
        <v>8</v>
      </c>
      <c r="J2" s="2" t="s">
        <v>9</v>
      </c>
      <c r="K2" s="2" t="s">
        <v>10</v>
      </c>
      <c r="L2" s="2" t="s">
        <v>11</v>
      </c>
      <c r="M2" s="2" t="s">
        <v>12</v>
      </c>
      <c r="N2" s="404" t="s">
        <v>13</v>
      </c>
    </row>
    <row r="3" spans="1:14">
      <c r="A3" s="402" t="s">
        <v>14</v>
      </c>
      <c r="B3" s="3" t="s">
        <v>15</v>
      </c>
      <c r="C3" s="3"/>
      <c r="D3" s="3" t="s">
        <v>16</v>
      </c>
      <c r="E3" s="3" t="s">
        <v>17</v>
      </c>
      <c r="F3" s="3" t="s">
        <v>18</v>
      </c>
      <c r="G3" s="3" t="s">
        <v>19</v>
      </c>
      <c r="H3" s="3" t="s">
        <v>19</v>
      </c>
      <c r="I3" s="3" t="s">
        <v>20</v>
      </c>
      <c r="J3" s="3"/>
      <c r="K3" s="3" t="s">
        <v>19</v>
      </c>
      <c r="L3" s="3" t="s">
        <v>20</v>
      </c>
      <c r="M3" s="3" t="s">
        <v>20</v>
      </c>
      <c r="N3" s="26" t="s">
        <v>21</v>
      </c>
    </row>
    <row r="4" spans="1:14" s="49" customFormat="1" ht="20.100000000000001" customHeight="1">
      <c r="A4" s="405">
        <v>1</v>
      </c>
      <c r="B4" s="1">
        <v>2</v>
      </c>
      <c r="C4" s="1">
        <v>3</v>
      </c>
      <c r="D4" s="1">
        <v>4</v>
      </c>
      <c r="E4" s="1">
        <v>5</v>
      </c>
      <c r="F4" s="1">
        <v>6</v>
      </c>
      <c r="G4" s="1">
        <v>7</v>
      </c>
      <c r="H4" s="1">
        <v>8</v>
      </c>
      <c r="I4" s="1">
        <v>9</v>
      </c>
      <c r="J4" s="1">
        <v>10</v>
      </c>
      <c r="K4" s="1">
        <v>11</v>
      </c>
      <c r="L4" s="1">
        <v>12</v>
      </c>
      <c r="M4" s="1">
        <v>13</v>
      </c>
      <c r="N4" s="404">
        <v>14</v>
      </c>
    </row>
    <row r="5" spans="1:14" ht="15.6">
      <c r="A5" s="282" t="s">
        <v>1229</v>
      </c>
      <c r="B5" s="74" t="s">
        <v>776</v>
      </c>
      <c r="C5" s="5" t="s">
        <v>777</v>
      </c>
      <c r="D5" s="6">
        <v>5</v>
      </c>
      <c r="E5" s="7">
        <v>1</v>
      </c>
      <c r="F5" s="5" t="s">
        <v>1249</v>
      </c>
      <c r="G5" s="6">
        <v>5</v>
      </c>
      <c r="H5" s="3" t="s">
        <v>1235</v>
      </c>
      <c r="I5" s="6">
        <v>9.5</v>
      </c>
      <c r="J5" s="6" t="s">
        <v>779</v>
      </c>
      <c r="K5" s="50">
        <v>10</v>
      </c>
      <c r="L5" s="6">
        <v>0.27</v>
      </c>
      <c r="M5" s="6" t="s">
        <v>62</v>
      </c>
      <c r="N5" s="269" t="s">
        <v>27</v>
      </c>
    </row>
    <row r="6" spans="1:14" ht="39.6">
      <c r="A6" s="421" t="s">
        <v>1240</v>
      </c>
      <c r="B6" s="155">
        <v>158.72499999999999</v>
      </c>
      <c r="C6" s="522" t="s">
        <v>885</v>
      </c>
      <c r="D6" s="155">
        <v>1.7</v>
      </c>
      <c r="E6" s="155">
        <v>1</v>
      </c>
      <c r="F6" s="290">
        <v>88</v>
      </c>
      <c r="G6" s="290">
        <v>7</v>
      </c>
      <c r="H6" s="155" t="s">
        <v>1241</v>
      </c>
      <c r="I6" s="290">
        <v>3</v>
      </c>
      <c r="J6" s="155" t="s">
        <v>868</v>
      </c>
      <c r="K6" s="290">
        <v>9</v>
      </c>
      <c r="L6" s="290">
        <v>0.91</v>
      </c>
      <c r="M6" s="290">
        <v>31.39</v>
      </c>
      <c r="N6" s="581" t="s">
        <v>58</v>
      </c>
    </row>
  </sheetData>
  <mergeCells count="1">
    <mergeCell ref="A1:N1"/>
  </mergeCells>
  <pageMargins left="0.7" right="0.7" top="0.75" bottom="0.75" header="0.3" footer="0.3"/>
  <pageSetup paperSize="9" orientation="portrait" r:id="rId1"/>
  <tableParts count="1">
    <tablePart r:id="rId2"/>
  </tableParts>
</worksheet>
</file>

<file path=xl/worksheets/sheet1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ColWidth="9.109375" defaultRowHeight="13.2"/>
  <cols>
    <col min="1" max="1" width="33.6640625" style="55" customWidth="1"/>
    <col min="2" max="2" width="26.33203125" style="55" customWidth="1"/>
    <col min="3" max="3" width="13.6640625" style="55" customWidth="1"/>
    <col min="4" max="4" width="14.109375" style="55" customWidth="1"/>
    <col min="5" max="5" width="14.6640625" style="55" customWidth="1"/>
    <col min="6" max="7" width="12.44140625" style="55" customWidth="1"/>
    <col min="8" max="8" width="18.44140625" style="55" customWidth="1"/>
    <col min="9" max="9" width="12.6640625" style="55" customWidth="1"/>
    <col min="10" max="11" width="13.44140625" style="55" customWidth="1"/>
    <col min="12" max="12" width="13.6640625" style="55" customWidth="1"/>
    <col min="13" max="13" width="13.44140625" style="55" customWidth="1"/>
    <col min="14" max="14" width="38" style="55" customWidth="1"/>
    <col min="15" max="16384" width="9.109375" style="55"/>
  </cols>
  <sheetData>
    <row r="1" spans="1:14" ht="17.399999999999999">
      <c r="A1" s="749" t="s">
        <v>1250</v>
      </c>
      <c r="B1" s="749"/>
      <c r="C1" s="749"/>
      <c r="D1" s="749"/>
      <c r="E1" s="749"/>
      <c r="F1" s="749"/>
      <c r="G1" s="749"/>
      <c r="H1" s="749"/>
      <c r="I1" s="749"/>
      <c r="J1" s="749"/>
      <c r="K1" s="749"/>
      <c r="L1" s="749"/>
      <c r="M1" s="749"/>
      <c r="N1" s="749"/>
    </row>
    <row r="2" spans="1:14" ht="39.6">
      <c r="A2" s="405" t="s">
        <v>1</v>
      </c>
      <c r="B2" s="2" t="s">
        <v>2</v>
      </c>
      <c r="C2" s="2" t="s">
        <v>3</v>
      </c>
      <c r="D2" s="2" t="s">
        <v>4</v>
      </c>
      <c r="E2" s="2" t="s">
        <v>720</v>
      </c>
      <c r="F2" s="2" t="s">
        <v>5</v>
      </c>
      <c r="G2" s="2" t="s">
        <v>6</v>
      </c>
      <c r="H2" s="2" t="s">
        <v>7</v>
      </c>
      <c r="I2" s="2" t="s">
        <v>8</v>
      </c>
      <c r="J2" s="2" t="s">
        <v>9</v>
      </c>
      <c r="K2" s="2" t="s">
        <v>10</v>
      </c>
      <c r="L2" s="2" t="s">
        <v>11</v>
      </c>
      <c r="M2" s="2" t="s">
        <v>12</v>
      </c>
      <c r="N2" s="404" t="s">
        <v>13</v>
      </c>
    </row>
    <row r="3" spans="1:14">
      <c r="A3" s="402" t="s">
        <v>14</v>
      </c>
      <c r="B3" s="3" t="s">
        <v>15</v>
      </c>
      <c r="C3" s="3"/>
      <c r="D3" s="3" t="s">
        <v>16</v>
      </c>
      <c r="E3" s="3" t="s">
        <v>17</v>
      </c>
      <c r="F3" s="3" t="s">
        <v>18</v>
      </c>
      <c r="G3" s="3" t="s">
        <v>19</v>
      </c>
      <c r="H3" s="3" t="s">
        <v>19</v>
      </c>
      <c r="I3" s="3" t="s">
        <v>20</v>
      </c>
      <c r="J3" s="3"/>
      <c r="K3" s="3" t="s">
        <v>19</v>
      </c>
      <c r="L3" s="3" t="s">
        <v>20</v>
      </c>
      <c r="M3" s="3" t="s">
        <v>20</v>
      </c>
      <c r="N3" s="26" t="s">
        <v>21</v>
      </c>
    </row>
    <row r="4" spans="1:14" s="49" customFormat="1" ht="20.100000000000001" customHeight="1">
      <c r="A4" s="405">
        <v>1</v>
      </c>
      <c r="B4" s="1">
        <v>2</v>
      </c>
      <c r="C4" s="1">
        <v>3</v>
      </c>
      <c r="D4" s="1">
        <v>4</v>
      </c>
      <c r="E4" s="1">
        <v>5</v>
      </c>
      <c r="F4" s="1">
        <v>6</v>
      </c>
      <c r="G4" s="1">
        <v>7</v>
      </c>
      <c r="H4" s="1">
        <v>8</v>
      </c>
      <c r="I4" s="1">
        <v>9</v>
      </c>
      <c r="J4" s="1">
        <v>10</v>
      </c>
      <c r="K4" s="1">
        <v>11</v>
      </c>
      <c r="L4" s="1">
        <v>12</v>
      </c>
      <c r="M4" s="1">
        <v>13</v>
      </c>
      <c r="N4" s="404">
        <v>14</v>
      </c>
    </row>
    <row r="5" spans="1:14" ht="15.6">
      <c r="A5" s="561" t="s">
        <v>1229</v>
      </c>
      <c r="B5" s="578" t="s">
        <v>776</v>
      </c>
      <c r="C5" s="155" t="s">
        <v>777</v>
      </c>
      <c r="D5" s="277">
        <v>5</v>
      </c>
      <c r="E5" s="271">
        <v>1</v>
      </c>
      <c r="F5" s="155" t="s">
        <v>1251</v>
      </c>
      <c r="G5" s="277">
        <v>5</v>
      </c>
      <c r="H5" s="276" t="s">
        <v>1235</v>
      </c>
      <c r="I5" s="277">
        <v>9.5</v>
      </c>
      <c r="J5" s="277" t="s">
        <v>779</v>
      </c>
      <c r="K5" s="290">
        <v>10</v>
      </c>
      <c r="L5" s="277">
        <v>0.27</v>
      </c>
      <c r="M5" s="277" t="s">
        <v>62</v>
      </c>
      <c r="N5" s="273" t="s">
        <v>27</v>
      </c>
    </row>
  </sheetData>
  <mergeCells count="1">
    <mergeCell ref="A1:N1"/>
  </mergeCells>
  <pageMargins left="0.7" right="0.7" top="0.75" bottom="0.75" header="0.3" footer="0.3"/>
  <pageSetup paperSize="9" orientation="portrait" r:id="rId1"/>
  <tableParts count="1">
    <tablePart r:id="rId2"/>
  </tableParts>
</worksheet>
</file>

<file path=xl/worksheets/sheet1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ColWidth="9.109375" defaultRowHeight="13.2"/>
  <cols>
    <col min="1" max="1" width="33.6640625" style="55" customWidth="1"/>
    <col min="2" max="2" width="26.33203125" style="55" customWidth="1"/>
    <col min="3" max="3" width="13.6640625" style="55" customWidth="1"/>
    <col min="4" max="4" width="14.109375" style="55" customWidth="1"/>
    <col min="5" max="5" width="14.6640625" style="55" customWidth="1"/>
    <col min="6" max="7" width="12.44140625" style="55" customWidth="1"/>
    <col min="8" max="8" width="18.44140625" style="55" customWidth="1"/>
    <col min="9" max="9" width="12.6640625" style="55" customWidth="1"/>
    <col min="10" max="11" width="13.44140625" style="55" customWidth="1"/>
    <col min="12" max="12" width="13.6640625" style="55" customWidth="1"/>
    <col min="13" max="13" width="13.44140625" style="55" customWidth="1"/>
    <col min="14" max="14" width="38" style="55" customWidth="1"/>
    <col min="15" max="16384" width="9.109375" style="55"/>
  </cols>
  <sheetData>
    <row r="1" spans="1:14" ht="17.399999999999999">
      <c r="A1" s="749" t="s">
        <v>1252</v>
      </c>
      <c r="B1" s="749"/>
      <c r="C1" s="749"/>
      <c r="D1" s="749"/>
      <c r="E1" s="749"/>
      <c r="F1" s="749"/>
      <c r="G1" s="749"/>
      <c r="H1" s="749"/>
      <c r="I1" s="749"/>
      <c r="J1" s="749"/>
      <c r="K1" s="749"/>
      <c r="L1" s="749"/>
      <c r="M1" s="749"/>
      <c r="N1" s="749"/>
    </row>
    <row r="2" spans="1:14" ht="39.6">
      <c r="A2" s="405" t="s">
        <v>1</v>
      </c>
      <c r="B2" s="2" t="s">
        <v>2</v>
      </c>
      <c r="C2" s="2" t="s">
        <v>3</v>
      </c>
      <c r="D2" s="2" t="s">
        <v>4</v>
      </c>
      <c r="E2" s="2" t="s">
        <v>720</v>
      </c>
      <c r="F2" s="2" t="s">
        <v>5</v>
      </c>
      <c r="G2" s="2" t="s">
        <v>6</v>
      </c>
      <c r="H2" s="2" t="s">
        <v>7</v>
      </c>
      <c r="I2" s="2" t="s">
        <v>8</v>
      </c>
      <c r="J2" s="2" t="s">
        <v>9</v>
      </c>
      <c r="K2" s="2" t="s">
        <v>10</v>
      </c>
      <c r="L2" s="2" t="s">
        <v>11</v>
      </c>
      <c r="M2" s="2" t="s">
        <v>12</v>
      </c>
      <c r="N2" s="404" t="s">
        <v>13</v>
      </c>
    </row>
    <row r="3" spans="1:14">
      <c r="A3" s="402" t="s">
        <v>14</v>
      </c>
      <c r="B3" s="3" t="s">
        <v>15</v>
      </c>
      <c r="C3" s="3"/>
      <c r="D3" s="3" t="s">
        <v>16</v>
      </c>
      <c r="E3" s="3" t="s">
        <v>17</v>
      </c>
      <c r="F3" s="3" t="s">
        <v>18</v>
      </c>
      <c r="G3" s="3" t="s">
        <v>19</v>
      </c>
      <c r="H3" s="3" t="s">
        <v>19</v>
      </c>
      <c r="I3" s="3" t="s">
        <v>20</v>
      </c>
      <c r="J3" s="3"/>
      <c r="K3" s="3" t="s">
        <v>19</v>
      </c>
      <c r="L3" s="3" t="s">
        <v>20</v>
      </c>
      <c r="M3" s="3" t="s">
        <v>20</v>
      </c>
      <c r="N3" s="26" t="s">
        <v>21</v>
      </c>
    </row>
    <row r="4" spans="1:14" s="49" customFormat="1" ht="20.100000000000001" customHeight="1">
      <c r="A4" s="405">
        <v>1</v>
      </c>
      <c r="B4" s="1">
        <v>2</v>
      </c>
      <c r="C4" s="1">
        <v>3</v>
      </c>
      <c r="D4" s="1">
        <v>4</v>
      </c>
      <c r="E4" s="1">
        <v>5</v>
      </c>
      <c r="F4" s="1">
        <v>6</v>
      </c>
      <c r="G4" s="1">
        <v>7</v>
      </c>
      <c r="H4" s="1">
        <v>8</v>
      </c>
      <c r="I4" s="1">
        <v>9</v>
      </c>
      <c r="J4" s="1">
        <v>10</v>
      </c>
      <c r="K4" s="1">
        <v>11</v>
      </c>
      <c r="L4" s="1">
        <v>12</v>
      </c>
      <c r="M4" s="1">
        <v>13</v>
      </c>
      <c r="N4" s="404">
        <v>14</v>
      </c>
    </row>
    <row r="5" spans="1:14" ht="15.6">
      <c r="A5" s="561" t="s">
        <v>1229</v>
      </c>
      <c r="B5" s="578" t="s">
        <v>776</v>
      </c>
      <c r="C5" s="155" t="s">
        <v>777</v>
      </c>
      <c r="D5" s="277">
        <v>5</v>
      </c>
      <c r="E5" s="271">
        <v>1</v>
      </c>
      <c r="F5" s="155" t="s">
        <v>1253</v>
      </c>
      <c r="G5" s="277">
        <v>5</v>
      </c>
      <c r="H5" s="276" t="s">
        <v>1235</v>
      </c>
      <c r="I5" s="277">
        <v>9.5</v>
      </c>
      <c r="J5" s="277" t="s">
        <v>779</v>
      </c>
      <c r="K5" s="290">
        <v>10</v>
      </c>
      <c r="L5" s="277">
        <v>0.27</v>
      </c>
      <c r="M5" s="277" t="s">
        <v>62</v>
      </c>
      <c r="N5" s="273" t="s">
        <v>27</v>
      </c>
    </row>
  </sheetData>
  <mergeCells count="1">
    <mergeCell ref="A1:N1"/>
  </mergeCells>
  <pageMargins left="0.7" right="0.7" top="0.75" bottom="0.75" header="0.3" footer="0.3"/>
  <pageSetup paperSize="9" orientation="portrait" r:id="rId1"/>
  <tableParts count="1">
    <tablePart r:id="rId2"/>
  </tableParts>
</worksheet>
</file>

<file path=xl/worksheets/sheet1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ColWidth="9.109375" defaultRowHeight="13.2"/>
  <cols>
    <col min="1" max="1" width="33.6640625" style="55" customWidth="1"/>
    <col min="2" max="2" width="26.33203125" style="55" customWidth="1"/>
    <col min="3" max="3" width="13.6640625" style="55" customWidth="1"/>
    <col min="4" max="4" width="14.109375" style="55" customWidth="1"/>
    <col min="5" max="5" width="14.6640625" style="55" customWidth="1"/>
    <col min="6" max="7" width="12.44140625" style="55" customWidth="1"/>
    <col min="8" max="8" width="18.44140625" style="55" customWidth="1"/>
    <col min="9" max="9" width="12.6640625" style="55" customWidth="1"/>
    <col min="10" max="11" width="13.44140625" style="55" customWidth="1"/>
    <col min="12" max="12" width="13.6640625" style="55" customWidth="1"/>
    <col min="13" max="13" width="13.44140625" style="55" customWidth="1"/>
    <col min="14" max="14" width="38" style="55" customWidth="1"/>
    <col min="15" max="16384" width="9.109375" style="55"/>
  </cols>
  <sheetData>
    <row r="1" spans="1:14" ht="17.399999999999999">
      <c r="A1" s="749" t="s">
        <v>1254</v>
      </c>
      <c r="B1" s="749"/>
      <c r="C1" s="749"/>
      <c r="D1" s="749"/>
      <c r="E1" s="749"/>
      <c r="F1" s="749"/>
      <c r="G1" s="749"/>
      <c r="H1" s="749"/>
      <c r="I1" s="749"/>
      <c r="J1" s="749"/>
      <c r="K1" s="749"/>
      <c r="L1" s="749"/>
      <c r="M1" s="749"/>
      <c r="N1" s="749"/>
    </row>
    <row r="2" spans="1:14" ht="39.6">
      <c r="A2" s="405" t="s">
        <v>1</v>
      </c>
      <c r="B2" s="2" t="s">
        <v>2</v>
      </c>
      <c r="C2" s="2" t="s">
        <v>3</v>
      </c>
      <c r="D2" s="2" t="s">
        <v>4</v>
      </c>
      <c r="E2" s="2" t="s">
        <v>720</v>
      </c>
      <c r="F2" s="2" t="s">
        <v>5</v>
      </c>
      <c r="G2" s="2" t="s">
        <v>6</v>
      </c>
      <c r="H2" s="2" t="s">
        <v>7</v>
      </c>
      <c r="I2" s="2" t="s">
        <v>8</v>
      </c>
      <c r="J2" s="2" t="s">
        <v>9</v>
      </c>
      <c r="K2" s="2" t="s">
        <v>10</v>
      </c>
      <c r="L2" s="2" t="s">
        <v>11</v>
      </c>
      <c r="M2" s="2" t="s">
        <v>12</v>
      </c>
      <c r="N2" s="404" t="s">
        <v>13</v>
      </c>
    </row>
    <row r="3" spans="1:14">
      <c r="A3" s="402" t="s">
        <v>14</v>
      </c>
      <c r="B3" s="3" t="s">
        <v>15</v>
      </c>
      <c r="C3" s="3"/>
      <c r="D3" s="3" t="s">
        <v>16</v>
      </c>
      <c r="E3" s="3" t="s">
        <v>17</v>
      </c>
      <c r="F3" s="3" t="s">
        <v>18</v>
      </c>
      <c r="G3" s="3" t="s">
        <v>19</v>
      </c>
      <c r="H3" s="3" t="s">
        <v>19</v>
      </c>
      <c r="I3" s="3" t="s">
        <v>20</v>
      </c>
      <c r="J3" s="3"/>
      <c r="K3" s="3" t="s">
        <v>19</v>
      </c>
      <c r="L3" s="3" t="s">
        <v>20</v>
      </c>
      <c r="M3" s="3" t="s">
        <v>20</v>
      </c>
      <c r="N3" s="26" t="s">
        <v>21</v>
      </c>
    </row>
    <row r="4" spans="1:14" s="49" customFormat="1" ht="20.100000000000001" customHeight="1">
      <c r="A4" s="405">
        <v>1</v>
      </c>
      <c r="B4" s="1">
        <v>2</v>
      </c>
      <c r="C4" s="1">
        <v>3</v>
      </c>
      <c r="D4" s="1">
        <v>4</v>
      </c>
      <c r="E4" s="1">
        <v>5</v>
      </c>
      <c r="F4" s="1">
        <v>6</v>
      </c>
      <c r="G4" s="1">
        <v>7</v>
      </c>
      <c r="H4" s="1">
        <v>8</v>
      </c>
      <c r="I4" s="1">
        <v>9</v>
      </c>
      <c r="J4" s="1">
        <v>10</v>
      </c>
      <c r="K4" s="1">
        <v>11</v>
      </c>
      <c r="L4" s="1">
        <v>12</v>
      </c>
      <c r="M4" s="1">
        <v>13</v>
      </c>
      <c r="N4" s="404">
        <v>14</v>
      </c>
    </row>
    <row r="5" spans="1:14" ht="15.6">
      <c r="A5" s="561" t="s">
        <v>1229</v>
      </c>
      <c r="B5" s="578" t="s">
        <v>808</v>
      </c>
      <c r="C5" s="155" t="s">
        <v>777</v>
      </c>
      <c r="D5" s="277">
        <v>5</v>
      </c>
      <c r="E5" s="271">
        <v>1</v>
      </c>
      <c r="F5" s="155" t="s">
        <v>1255</v>
      </c>
      <c r="G5" s="277">
        <v>5</v>
      </c>
      <c r="H5" s="276" t="s">
        <v>1235</v>
      </c>
      <c r="I5" s="277">
        <v>9.5</v>
      </c>
      <c r="J5" s="277" t="s">
        <v>779</v>
      </c>
      <c r="K5" s="290">
        <v>10</v>
      </c>
      <c r="L5" s="277">
        <v>0.27</v>
      </c>
      <c r="M5" s="277" t="s">
        <v>62</v>
      </c>
      <c r="N5" s="273" t="s">
        <v>27</v>
      </c>
    </row>
  </sheetData>
  <mergeCells count="1">
    <mergeCell ref="A1:N1"/>
  </mergeCells>
  <pageMargins left="0.7" right="0.7" top="0.75" bottom="0.75" header="0.3" footer="0.3"/>
  <pageSetup paperSize="9" orientation="portrait" r:id="rId1"/>
  <tableParts count="1">
    <tablePart r:id="rId2"/>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8"/>
  <sheetViews>
    <sheetView zoomScale="70" zoomScaleNormal="70" workbookViewId="0">
      <pane xSplit="1" ySplit="3" topLeftCell="C4" activePane="bottomRight" state="frozen"/>
      <selection activeCell="F36" sqref="F36"/>
      <selection pane="topRight" activeCell="F36" sqref="F36"/>
      <selection pane="bottomLeft" activeCell="F36" sqref="F36"/>
      <selection pane="bottomRight" sqref="A1:XFD1048576"/>
    </sheetView>
  </sheetViews>
  <sheetFormatPr defaultColWidth="9.109375" defaultRowHeight="13.2"/>
  <cols>
    <col min="1" max="1" width="33.6640625" style="309" customWidth="1"/>
    <col min="2" max="2" width="26.33203125" style="309" customWidth="1"/>
    <col min="3" max="3" width="15.33203125" style="697" customWidth="1"/>
    <col min="4" max="4" width="14.109375" style="309" customWidth="1"/>
    <col min="5" max="5" width="14.6640625" style="309" customWidth="1"/>
    <col min="6" max="7" width="12.44140625" style="309" customWidth="1"/>
    <col min="8" max="8" width="25.5546875" style="309" customWidth="1"/>
    <col min="9" max="9" width="12.6640625" style="309" customWidth="1"/>
    <col min="10" max="10" width="14" style="309" customWidth="1"/>
    <col min="11" max="11" width="13.44140625" style="309" customWidth="1"/>
    <col min="12" max="12" width="13.6640625" style="309" customWidth="1"/>
    <col min="13" max="13" width="13.44140625" style="309" customWidth="1"/>
    <col min="14" max="14" width="38" style="309" customWidth="1"/>
    <col min="15" max="16384" width="9.109375" style="49"/>
  </cols>
  <sheetData>
    <row r="1" spans="1:14" ht="17.399999999999999">
      <c r="A1" s="753" t="s">
        <v>1722</v>
      </c>
      <c r="B1" s="753"/>
      <c r="C1" s="753"/>
      <c r="D1" s="753"/>
      <c r="E1" s="753"/>
      <c r="F1" s="753"/>
      <c r="G1" s="753"/>
      <c r="H1" s="753"/>
      <c r="I1" s="753"/>
      <c r="J1" s="753"/>
      <c r="K1" s="753"/>
      <c r="L1" s="753"/>
      <c r="M1" s="753"/>
      <c r="N1" s="753"/>
    </row>
    <row r="2" spans="1:14" s="701" customFormat="1" ht="39.6">
      <c r="A2" s="698" t="s">
        <v>1</v>
      </c>
      <c r="B2" s="699" t="s">
        <v>2</v>
      </c>
      <c r="C2" s="699" t="s">
        <v>3</v>
      </c>
      <c r="D2" s="699" t="s">
        <v>4</v>
      </c>
      <c r="E2" s="699" t="s">
        <v>720</v>
      </c>
      <c r="F2" s="699" t="s">
        <v>5</v>
      </c>
      <c r="G2" s="699" t="s">
        <v>6</v>
      </c>
      <c r="H2" s="699" t="s">
        <v>7</v>
      </c>
      <c r="I2" s="699" t="s">
        <v>8</v>
      </c>
      <c r="J2" s="699" t="s">
        <v>9</v>
      </c>
      <c r="K2" s="699" t="s">
        <v>10</v>
      </c>
      <c r="L2" s="699" t="s">
        <v>11</v>
      </c>
      <c r="M2" s="699" t="s">
        <v>12</v>
      </c>
      <c r="N2" s="700" t="s">
        <v>13</v>
      </c>
    </row>
    <row r="3" spans="1:14">
      <c r="A3" s="423" t="s">
        <v>14</v>
      </c>
      <c r="B3" s="58" t="s">
        <v>15</v>
      </c>
      <c r="C3" s="5"/>
      <c r="D3" s="58" t="s">
        <v>16</v>
      </c>
      <c r="E3" s="58" t="s">
        <v>17</v>
      </c>
      <c r="F3" s="58" t="s">
        <v>18</v>
      </c>
      <c r="G3" s="58" t="s">
        <v>19</v>
      </c>
      <c r="H3" s="58" t="s">
        <v>19</v>
      </c>
      <c r="I3" s="58" t="s">
        <v>20</v>
      </c>
      <c r="J3" s="58"/>
      <c r="K3" s="58" t="s">
        <v>19</v>
      </c>
      <c r="L3" s="58" t="s">
        <v>20</v>
      </c>
      <c r="M3" s="58" t="s">
        <v>20</v>
      </c>
      <c r="N3" s="75" t="s">
        <v>21</v>
      </c>
    </row>
    <row r="4" spans="1:14">
      <c r="A4" s="422">
        <v>1</v>
      </c>
      <c r="B4" s="661">
        <v>2</v>
      </c>
      <c r="C4" s="661">
        <v>3</v>
      </c>
      <c r="D4" s="661">
        <v>4</v>
      </c>
      <c r="E4" s="661">
        <v>5</v>
      </c>
      <c r="F4" s="661">
        <v>6</v>
      </c>
      <c r="G4" s="661">
        <v>7</v>
      </c>
      <c r="H4" s="661">
        <v>8</v>
      </c>
      <c r="I4" s="661">
        <v>9</v>
      </c>
      <c r="J4" s="661">
        <v>10</v>
      </c>
      <c r="K4" s="661">
        <v>11</v>
      </c>
      <c r="L4" s="661">
        <v>12</v>
      </c>
      <c r="M4" s="661">
        <v>13</v>
      </c>
      <c r="N4" s="424">
        <v>14</v>
      </c>
    </row>
    <row r="5" spans="1:14" ht="52.8">
      <c r="A5" s="423" t="s">
        <v>888</v>
      </c>
      <c r="B5" s="12" t="s">
        <v>926</v>
      </c>
      <c r="C5" s="5" t="s">
        <v>878</v>
      </c>
      <c r="D5" s="59">
        <v>0.2</v>
      </c>
      <c r="E5" s="58">
        <v>2</v>
      </c>
      <c r="F5" s="58">
        <v>329</v>
      </c>
      <c r="G5" s="58">
        <v>40.5</v>
      </c>
      <c r="H5" s="58" t="s">
        <v>889</v>
      </c>
      <c r="I5" s="58">
        <v>40.299999999999997</v>
      </c>
      <c r="J5" s="58" t="s">
        <v>853</v>
      </c>
      <c r="K5" s="58">
        <v>45</v>
      </c>
      <c r="L5" s="58">
        <v>2.7</v>
      </c>
      <c r="M5" s="58">
        <v>20.3</v>
      </c>
      <c r="N5" s="686" t="s">
        <v>1692</v>
      </c>
    </row>
    <row r="6" spans="1:14" ht="26.4">
      <c r="A6" s="423" t="s">
        <v>888</v>
      </c>
      <c r="B6" s="12" t="s">
        <v>927</v>
      </c>
      <c r="C6" s="5" t="s">
        <v>878</v>
      </c>
      <c r="D6" s="59">
        <v>0.2</v>
      </c>
      <c r="E6" s="58">
        <v>2</v>
      </c>
      <c r="F6" s="58">
        <v>152</v>
      </c>
      <c r="G6" s="58">
        <v>40.5</v>
      </c>
      <c r="H6" s="58" t="s">
        <v>933</v>
      </c>
      <c r="I6" s="58">
        <v>43.3</v>
      </c>
      <c r="J6" s="58" t="s">
        <v>853</v>
      </c>
      <c r="K6" s="58">
        <v>45</v>
      </c>
      <c r="L6" s="58">
        <v>2.7</v>
      </c>
      <c r="M6" s="58">
        <v>20.3</v>
      </c>
      <c r="N6" s="686" t="s">
        <v>1692</v>
      </c>
    </row>
    <row r="7" spans="1:14" ht="26.4">
      <c r="A7" s="687" t="s">
        <v>903</v>
      </c>
      <c r="B7" s="58" t="s">
        <v>929</v>
      </c>
      <c r="C7" s="5" t="s">
        <v>693</v>
      </c>
      <c r="D7" s="5">
        <v>25</v>
      </c>
      <c r="E7" s="5">
        <v>1</v>
      </c>
      <c r="F7" s="688">
        <v>360</v>
      </c>
      <c r="G7" s="58">
        <v>43</v>
      </c>
      <c r="H7" s="58" t="s">
        <v>1721</v>
      </c>
      <c r="I7" s="5">
        <v>6</v>
      </c>
      <c r="J7" s="58" t="s">
        <v>907</v>
      </c>
      <c r="K7" s="58">
        <v>48</v>
      </c>
      <c r="L7" s="58">
        <v>6.6</v>
      </c>
      <c r="M7" s="5">
        <v>37.380000000000003</v>
      </c>
      <c r="N7" s="686" t="s">
        <v>1692</v>
      </c>
    </row>
    <row r="8" spans="1:14" ht="52.8">
      <c r="A8" s="690" t="s">
        <v>934</v>
      </c>
      <c r="B8" s="163" t="s">
        <v>1720</v>
      </c>
      <c r="C8" s="155" t="s">
        <v>693</v>
      </c>
      <c r="D8" s="155">
        <v>10</v>
      </c>
      <c r="E8" s="155">
        <v>1</v>
      </c>
      <c r="F8" s="691">
        <v>329</v>
      </c>
      <c r="G8" s="163">
        <v>43</v>
      </c>
      <c r="H8" s="163" t="s">
        <v>935</v>
      </c>
      <c r="I8" s="155" t="s">
        <v>50</v>
      </c>
      <c r="J8" s="163" t="s">
        <v>907</v>
      </c>
      <c r="K8" s="163">
        <v>48</v>
      </c>
      <c r="L8" s="163">
        <v>10.31</v>
      </c>
      <c r="M8" s="155">
        <v>29.69</v>
      </c>
      <c r="N8" s="693" t="s">
        <v>1692</v>
      </c>
    </row>
  </sheetData>
  <mergeCells count="1">
    <mergeCell ref="A1:N1"/>
  </mergeCells>
  <pageMargins left="0.7" right="0.7" top="0.75" bottom="0.75" header="0.3" footer="0.3"/>
  <pageSetup paperSize="9" orientation="portrait" r:id="rId1"/>
  <tableParts count="1">
    <tablePart r:id="rId2"/>
  </tableParts>
</worksheet>
</file>

<file path=xl/worksheets/sheet1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ColWidth="9.109375" defaultRowHeight="13.2"/>
  <cols>
    <col min="1" max="1" width="33.6640625" style="55" customWidth="1"/>
    <col min="2" max="2" width="26.33203125" style="55" customWidth="1"/>
    <col min="3" max="3" width="13.6640625" style="55" customWidth="1"/>
    <col min="4" max="4" width="14.109375" style="55" customWidth="1"/>
    <col min="5" max="5" width="14.6640625" style="55" customWidth="1"/>
    <col min="6" max="7" width="12.44140625" style="55" customWidth="1"/>
    <col min="8" max="8" width="18.44140625" style="55" customWidth="1"/>
    <col min="9" max="9" width="12.6640625" style="55" customWidth="1"/>
    <col min="10" max="11" width="13.44140625" style="55" customWidth="1"/>
    <col min="12" max="12" width="13.6640625" style="55" customWidth="1"/>
    <col min="13" max="13" width="13.44140625" style="55" customWidth="1"/>
    <col min="14" max="14" width="38" style="55" customWidth="1"/>
    <col min="15" max="16384" width="9.109375" style="55"/>
  </cols>
  <sheetData>
    <row r="1" spans="1:14" ht="17.399999999999999">
      <c r="A1" s="749" t="s">
        <v>1256</v>
      </c>
      <c r="B1" s="749"/>
      <c r="C1" s="749"/>
      <c r="D1" s="749"/>
      <c r="E1" s="749"/>
      <c r="F1" s="749"/>
      <c r="G1" s="749"/>
      <c r="H1" s="749"/>
      <c r="I1" s="749"/>
      <c r="J1" s="749"/>
      <c r="K1" s="749"/>
      <c r="L1" s="749"/>
      <c r="M1" s="749"/>
      <c r="N1" s="749"/>
    </row>
    <row r="2" spans="1:14" ht="39.6">
      <c r="A2" s="405" t="s">
        <v>1</v>
      </c>
      <c r="B2" s="2" t="s">
        <v>2</v>
      </c>
      <c r="C2" s="2" t="s">
        <v>3</v>
      </c>
      <c r="D2" s="2" t="s">
        <v>4</v>
      </c>
      <c r="E2" s="2" t="s">
        <v>720</v>
      </c>
      <c r="F2" s="2" t="s">
        <v>5</v>
      </c>
      <c r="G2" s="2" t="s">
        <v>6</v>
      </c>
      <c r="H2" s="2" t="s">
        <v>7</v>
      </c>
      <c r="I2" s="2" t="s">
        <v>8</v>
      </c>
      <c r="J2" s="2" t="s">
        <v>9</v>
      </c>
      <c r="K2" s="2" t="s">
        <v>10</v>
      </c>
      <c r="L2" s="2" t="s">
        <v>11</v>
      </c>
      <c r="M2" s="2" t="s">
        <v>12</v>
      </c>
      <c r="N2" s="404" t="s">
        <v>13</v>
      </c>
    </row>
    <row r="3" spans="1:14">
      <c r="A3" s="402" t="s">
        <v>14</v>
      </c>
      <c r="B3" s="3" t="s">
        <v>15</v>
      </c>
      <c r="C3" s="3"/>
      <c r="D3" s="3" t="s">
        <v>16</v>
      </c>
      <c r="E3" s="3" t="s">
        <v>17</v>
      </c>
      <c r="F3" s="3" t="s">
        <v>18</v>
      </c>
      <c r="G3" s="3" t="s">
        <v>19</v>
      </c>
      <c r="H3" s="3" t="s">
        <v>19</v>
      </c>
      <c r="I3" s="3" t="s">
        <v>20</v>
      </c>
      <c r="J3" s="3"/>
      <c r="K3" s="3" t="s">
        <v>19</v>
      </c>
      <c r="L3" s="3" t="s">
        <v>20</v>
      </c>
      <c r="M3" s="3" t="s">
        <v>20</v>
      </c>
      <c r="N3" s="26" t="s">
        <v>21</v>
      </c>
    </row>
    <row r="4" spans="1:14" s="49" customFormat="1" ht="20.100000000000001" customHeight="1">
      <c r="A4" s="405">
        <v>1</v>
      </c>
      <c r="B4" s="1">
        <v>2</v>
      </c>
      <c r="C4" s="1">
        <v>3</v>
      </c>
      <c r="D4" s="1">
        <v>4</v>
      </c>
      <c r="E4" s="1">
        <v>5</v>
      </c>
      <c r="F4" s="1">
        <v>6</v>
      </c>
      <c r="G4" s="1">
        <v>7</v>
      </c>
      <c r="H4" s="1">
        <v>8</v>
      </c>
      <c r="I4" s="1">
        <v>9</v>
      </c>
      <c r="J4" s="1">
        <v>10</v>
      </c>
      <c r="K4" s="1">
        <v>11</v>
      </c>
      <c r="L4" s="1">
        <v>12</v>
      </c>
      <c r="M4" s="1">
        <v>13</v>
      </c>
      <c r="N4" s="404">
        <v>14</v>
      </c>
    </row>
    <row r="5" spans="1:14" s="49" customFormat="1" ht="20.100000000000001" customHeight="1">
      <c r="A5" s="561" t="s">
        <v>1229</v>
      </c>
      <c r="B5" s="578" t="s">
        <v>808</v>
      </c>
      <c r="C5" s="155" t="s">
        <v>777</v>
      </c>
      <c r="D5" s="277">
        <v>5</v>
      </c>
      <c r="E5" s="271">
        <v>1</v>
      </c>
      <c r="F5" s="155" t="s">
        <v>1257</v>
      </c>
      <c r="G5" s="277">
        <v>5</v>
      </c>
      <c r="H5" s="276" t="s">
        <v>1235</v>
      </c>
      <c r="I5" s="277">
        <v>9.5</v>
      </c>
      <c r="J5" s="277" t="s">
        <v>779</v>
      </c>
      <c r="K5" s="290">
        <v>10</v>
      </c>
      <c r="L5" s="277">
        <v>0.27</v>
      </c>
      <c r="M5" s="277" t="s">
        <v>62</v>
      </c>
      <c r="N5" s="273" t="s">
        <v>27</v>
      </c>
    </row>
  </sheetData>
  <mergeCells count="1">
    <mergeCell ref="A1:N1"/>
  </mergeCells>
  <pageMargins left="0.7" right="0.7" top="0.75" bottom="0.75" header="0.3" footer="0.3"/>
  <pageSetup paperSize="9" orientation="portrait" r:id="rId1"/>
  <tableParts count="1">
    <tablePart r:id="rId2"/>
  </tableParts>
</worksheet>
</file>

<file path=xl/worksheets/sheet1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ColWidth="9.109375" defaultRowHeight="13.2"/>
  <cols>
    <col min="1" max="1" width="33.6640625" style="55" customWidth="1"/>
    <col min="2" max="2" width="26.33203125" style="55" customWidth="1"/>
    <col min="3" max="3" width="13.6640625" style="55" customWidth="1"/>
    <col min="4" max="4" width="14.109375" style="55" customWidth="1"/>
    <col min="5" max="5" width="14.6640625" style="55" customWidth="1"/>
    <col min="6" max="7" width="12.44140625" style="55" customWidth="1"/>
    <col min="8" max="8" width="18.44140625" style="55" customWidth="1"/>
    <col min="9" max="9" width="12.6640625" style="55" customWidth="1"/>
    <col min="10" max="11" width="13.44140625" style="55" customWidth="1"/>
    <col min="12" max="12" width="13.6640625" style="55" customWidth="1"/>
    <col min="13" max="13" width="13.44140625" style="55" customWidth="1"/>
    <col min="14" max="14" width="38" style="55" customWidth="1"/>
    <col min="15" max="16384" width="9.109375" style="55"/>
  </cols>
  <sheetData>
    <row r="1" spans="1:14" ht="17.399999999999999">
      <c r="A1" s="749" t="s">
        <v>1258</v>
      </c>
      <c r="B1" s="749"/>
      <c r="C1" s="749"/>
      <c r="D1" s="749"/>
      <c r="E1" s="749"/>
      <c r="F1" s="749"/>
      <c r="G1" s="749"/>
      <c r="H1" s="749"/>
      <c r="I1" s="749"/>
      <c r="J1" s="749"/>
      <c r="K1" s="749"/>
      <c r="L1" s="749"/>
      <c r="M1" s="749"/>
      <c r="N1" s="749"/>
    </row>
    <row r="2" spans="1:14" ht="39.6">
      <c r="A2" s="405" t="s">
        <v>1</v>
      </c>
      <c r="B2" s="2" t="s">
        <v>2</v>
      </c>
      <c r="C2" s="2" t="s">
        <v>3</v>
      </c>
      <c r="D2" s="2" t="s">
        <v>4</v>
      </c>
      <c r="E2" s="2" t="s">
        <v>720</v>
      </c>
      <c r="F2" s="2" t="s">
        <v>5</v>
      </c>
      <c r="G2" s="2" t="s">
        <v>6</v>
      </c>
      <c r="H2" s="2" t="s">
        <v>7</v>
      </c>
      <c r="I2" s="2" t="s">
        <v>8</v>
      </c>
      <c r="J2" s="2" t="s">
        <v>9</v>
      </c>
      <c r="K2" s="2" t="s">
        <v>10</v>
      </c>
      <c r="L2" s="2" t="s">
        <v>11</v>
      </c>
      <c r="M2" s="2" t="s">
        <v>12</v>
      </c>
      <c r="N2" s="404" t="s">
        <v>13</v>
      </c>
    </row>
    <row r="3" spans="1:14">
      <c r="A3" s="402" t="s">
        <v>14</v>
      </c>
      <c r="B3" s="3" t="s">
        <v>15</v>
      </c>
      <c r="C3" s="3"/>
      <c r="D3" s="3" t="s">
        <v>16</v>
      </c>
      <c r="E3" s="3" t="s">
        <v>17</v>
      </c>
      <c r="F3" s="3" t="s">
        <v>18</v>
      </c>
      <c r="G3" s="3" t="s">
        <v>19</v>
      </c>
      <c r="H3" s="3" t="s">
        <v>19</v>
      </c>
      <c r="I3" s="3" t="s">
        <v>20</v>
      </c>
      <c r="J3" s="3"/>
      <c r="K3" s="3" t="s">
        <v>19</v>
      </c>
      <c r="L3" s="3" t="s">
        <v>20</v>
      </c>
      <c r="M3" s="3" t="s">
        <v>20</v>
      </c>
      <c r="N3" s="26" t="s">
        <v>21</v>
      </c>
    </row>
    <row r="4" spans="1:14" s="49" customFormat="1" ht="20.100000000000001" customHeight="1">
      <c r="A4" s="405">
        <v>1</v>
      </c>
      <c r="B4" s="1">
        <v>2</v>
      </c>
      <c r="C4" s="1">
        <v>3</v>
      </c>
      <c r="D4" s="1">
        <v>4</v>
      </c>
      <c r="E4" s="1">
        <v>5</v>
      </c>
      <c r="F4" s="1">
        <v>6</v>
      </c>
      <c r="G4" s="1">
        <v>7</v>
      </c>
      <c r="H4" s="1">
        <v>8</v>
      </c>
      <c r="I4" s="1">
        <v>9</v>
      </c>
      <c r="J4" s="1">
        <v>10</v>
      </c>
      <c r="K4" s="1">
        <v>11</v>
      </c>
      <c r="L4" s="1">
        <v>12</v>
      </c>
      <c r="M4" s="1">
        <v>13</v>
      </c>
      <c r="N4" s="404">
        <v>14</v>
      </c>
    </row>
    <row r="5" spans="1:14" ht="15.6">
      <c r="A5" s="561" t="s">
        <v>1229</v>
      </c>
      <c r="B5" s="578" t="s">
        <v>808</v>
      </c>
      <c r="C5" s="155" t="s">
        <v>777</v>
      </c>
      <c r="D5" s="277">
        <v>5</v>
      </c>
      <c r="E5" s="271">
        <v>1</v>
      </c>
      <c r="F5" s="155" t="s">
        <v>1259</v>
      </c>
      <c r="G5" s="277">
        <v>5</v>
      </c>
      <c r="H5" s="276" t="s">
        <v>1235</v>
      </c>
      <c r="I5" s="277">
        <v>9.5</v>
      </c>
      <c r="J5" s="277" t="s">
        <v>779</v>
      </c>
      <c r="K5" s="290">
        <v>10</v>
      </c>
      <c r="L5" s="277">
        <v>0.27</v>
      </c>
      <c r="M5" s="277" t="s">
        <v>62</v>
      </c>
      <c r="N5" s="273" t="s">
        <v>27</v>
      </c>
    </row>
  </sheetData>
  <mergeCells count="1">
    <mergeCell ref="A1:N1"/>
  </mergeCells>
  <pageMargins left="0.7" right="0.7" top="0.75" bottom="0.75" header="0.3" footer="0.3"/>
  <pageSetup paperSize="9" orientation="portrait" r:id="rId1"/>
  <tableParts count="1">
    <tablePart r:id="rId2"/>
  </tableParts>
</worksheet>
</file>

<file path=xl/worksheets/sheet1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C17" sqref="C17"/>
    </sheetView>
  </sheetViews>
  <sheetFormatPr defaultColWidth="9.109375" defaultRowHeight="13.2"/>
  <cols>
    <col min="1" max="1" width="33.6640625" style="55" customWidth="1"/>
    <col min="2" max="2" width="26.33203125" style="55" customWidth="1"/>
    <col min="3" max="3" width="13.6640625" style="55" customWidth="1"/>
    <col min="4" max="4" width="14.109375" style="55" customWidth="1"/>
    <col min="5" max="5" width="14.6640625" style="55" customWidth="1"/>
    <col min="6" max="7" width="12.44140625" style="55" customWidth="1"/>
    <col min="8" max="8" width="18.44140625" style="55" customWidth="1"/>
    <col min="9" max="9" width="12.6640625" style="55" customWidth="1"/>
    <col min="10" max="11" width="13.44140625" style="55" customWidth="1"/>
    <col min="12" max="12" width="13.6640625" style="55" customWidth="1"/>
    <col min="13" max="13" width="13.44140625" style="55" customWidth="1"/>
    <col min="14" max="14" width="38" style="55" customWidth="1"/>
    <col min="15" max="16384" width="9.109375" style="55"/>
  </cols>
  <sheetData>
    <row r="1" spans="1:14" ht="17.399999999999999">
      <c r="A1" s="749" t="s">
        <v>1260</v>
      </c>
      <c r="B1" s="749"/>
      <c r="C1" s="749"/>
      <c r="D1" s="749"/>
      <c r="E1" s="749"/>
      <c r="F1" s="749"/>
      <c r="G1" s="749"/>
      <c r="H1" s="749"/>
      <c r="I1" s="749"/>
      <c r="J1" s="749"/>
      <c r="K1" s="749"/>
      <c r="L1" s="749"/>
      <c r="M1" s="749"/>
      <c r="N1" s="749"/>
    </row>
    <row r="2" spans="1:14" ht="39.6">
      <c r="A2" s="405" t="s">
        <v>1</v>
      </c>
      <c r="B2" s="2" t="s">
        <v>2</v>
      </c>
      <c r="C2" s="2" t="s">
        <v>3</v>
      </c>
      <c r="D2" s="2" t="s">
        <v>4</v>
      </c>
      <c r="E2" s="2" t="s">
        <v>720</v>
      </c>
      <c r="F2" s="2" t="s">
        <v>5</v>
      </c>
      <c r="G2" s="2" t="s">
        <v>6</v>
      </c>
      <c r="H2" s="2" t="s">
        <v>7</v>
      </c>
      <c r="I2" s="2" t="s">
        <v>8</v>
      </c>
      <c r="J2" s="2" t="s">
        <v>9</v>
      </c>
      <c r="K2" s="2" t="s">
        <v>10</v>
      </c>
      <c r="L2" s="2" t="s">
        <v>11</v>
      </c>
      <c r="M2" s="2" t="s">
        <v>12</v>
      </c>
      <c r="N2" s="404" t="s">
        <v>13</v>
      </c>
    </row>
    <row r="3" spans="1:14">
      <c r="A3" s="402" t="s">
        <v>14</v>
      </c>
      <c r="B3" s="3" t="s">
        <v>15</v>
      </c>
      <c r="C3" s="3"/>
      <c r="D3" s="3" t="s">
        <v>16</v>
      </c>
      <c r="E3" s="3" t="s">
        <v>17</v>
      </c>
      <c r="F3" s="3" t="s">
        <v>18</v>
      </c>
      <c r="G3" s="3" t="s">
        <v>19</v>
      </c>
      <c r="H3" s="3" t="s">
        <v>19</v>
      </c>
      <c r="I3" s="3" t="s">
        <v>20</v>
      </c>
      <c r="J3" s="3"/>
      <c r="K3" s="3" t="s">
        <v>19</v>
      </c>
      <c r="L3" s="3" t="s">
        <v>20</v>
      </c>
      <c r="M3" s="3" t="s">
        <v>20</v>
      </c>
      <c r="N3" s="26" t="s">
        <v>21</v>
      </c>
    </row>
    <row r="4" spans="1:14" s="49" customFormat="1" ht="27.75" customHeight="1">
      <c r="A4" s="405">
        <v>1</v>
      </c>
      <c r="B4" s="1">
        <v>2</v>
      </c>
      <c r="C4" s="1">
        <v>3</v>
      </c>
      <c r="D4" s="1">
        <v>4</v>
      </c>
      <c r="E4" s="1">
        <v>5</v>
      </c>
      <c r="F4" s="1">
        <v>6</v>
      </c>
      <c r="G4" s="1">
        <v>7</v>
      </c>
      <c r="H4" s="1">
        <v>8</v>
      </c>
      <c r="I4" s="1">
        <v>9</v>
      </c>
      <c r="J4" s="1">
        <v>10</v>
      </c>
      <c r="K4" s="1">
        <v>11</v>
      </c>
      <c r="L4" s="1">
        <v>12</v>
      </c>
      <c r="M4" s="1">
        <v>13</v>
      </c>
      <c r="N4" s="404">
        <v>14</v>
      </c>
    </row>
    <row r="5" spans="1:14" ht="15.6">
      <c r="A5" s="561" t="s">
        <v>1229</v>
      </c>
      <c r="B5" s="578" t="s">
        <v>820</v>
      </c>
      <c r="C5" s="155" t="s">
        <v>777</v>
      </c>
      <c r="D5" s="277">
        <v>5</v>
      </c>
      <c r="E5" s="271">
        <v>1</v>
      </c>
      <c r="F5" s="155" t="s">
        <v>1261</v>
      </c>
      <c r="G5" s="277">
        <v>5</v>
      </c>
      <c r="H5" s="276" t="s">
        <v>1235</v>
      </c>
      <c r="I5" s="277">
        <v>9.5</v>
      </c>
      <c r="J5" s="277" t="s">
        <v>779</v>
      </c>
      <c r="K5" s="290">
        <v>10</v>
      </c>
      <c r="L5" s="277">
        <v>0.27</v>
      </c>
      <c r="M5" s="277" t="s">
        <v>62</v>
      </c>
      <c r="N5" s="273" t="s">
        <v>27</v>
      </c>
    </row>
  </sheetData>
  <mergeCells count="1">
    <mergeCell ref="A1:N1"/>
  </mergeCells>
  <pageMargins left="0.7" right="0.7" top="0.75" bottom="0.75" header="0.3" footer="0.3"/>
  <pageSetup paperSize="9" orientation="portrait" r:id="rId1"/>
  <tableParts count="1">
    <tablePart r:id="rId2"/>
  </tableParts>
</worksheet>
</file>

<file path=xl/worksheets/sheet1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ColWidth="9.109375" defaultRowHeight="13.2"/>
  <cols>
    <col min="1" max="1" width="33.6640625" style="55" customWidth="1"/>
    <col min="2" max="2" width="26.33203125" style="55" customWidth="1"/>
    <col min="3" max="3" width="13.6640625" style="55" customWidth="1"/>
    <col min="4" max="4" width="14.109375" style="55" customWidth="1"/>
    <col min="5" max="5" width="14.6640625" style="55" customWidth="1"/>
    <col min="6" max="7" width="12.44140625" style="55" customWidth="1"/>
    <col min="8" max="8" width="24.33203125" style="55" customWidth="1"/>
    <col min="9" max="9" width="12.6640625" style="55" customWidth="1"/>
    <col min="10" max="11" width="13.44140625" style="55" customWidth="1"/>
    <col min="12" max="12" width="13.6640625" style="55" customWidth="1"/>
    <col min="13" max="13" width="13.44140625" style="55" customWidth="1"/>
    <col min="14" max="14" width="38" style="55" customWidth="1"/>
    <col min="15" max="16384" width="9.109375" style="55"/>
  </cols>
  <sheetData>
    <row r="1" spans="1:14" ht="17.399999999999999">
      <c r="A1" s="749" t="s">
        <v>1262</v>
      </c>
      <c r="B1" s="749"/>
      <c r="C1" s="749"/>
      <c r="D1" s="749"/>
      <c r="E1" s="749"/>
      <c r="F1" s="749"/>
      <c r="G1" s="749"/>
      <c r="H1" s="749"/>
      <c r="I1" s="749"/>
      <c r="J1" s="749"/>
      <c r="K1" s="749"/>
      <c r="L1" s="749"/>
      <c r="M1" s="749"/>
      <c r="N1" s="749"/>
    </row>
    <row r="2" spans="1:14" ht="39.6">
      <c r="A2" s="405" t="s">
        <v>1</v>
      </c>
      <c r="B2" s="2" t="s">
        <v>2</v>
      </c>
      <c r="C2" s="2" t="s">
        <v>3</v>
      </c>
      <c r="D2" s="2" t="s">
        <v>4</v>
      </c>
      <c r="E2" s="2" t="s">
        <v>720</v>
      </c>
      <c r="F2" s="2" t="s">
        <v>5</v>
      </c>
      <c r="G2" s="2" t="s">
        <v>6</v>
      </c>
      <c r="H2" s="2" t="s">
        <v>7</v>
      </c>
      <c r="I2" s="2" t="s">
        <v>8</v>
      </c>
      <c r="J2" s="2" t="s">
        <v>9</v>
      </c>
      <c r="K2" s="2" t="s">
        <v>10</v>
      </c>
      <c r="L2" s="2" t="s">
        <v>11</v>
      </c>
      <c r="M2" s="2" t="s">
        <v>12</v>
      </c>
      <c r="N2" s="404" t="s">
        <v>13</v>
      </c>
    </row>
    <row r="3" spans="1:14">
      <c r="A3" s="402" t="s">
        <v>14</v>
      </c>
      <c r="B3" s="3" t="s">
        <v>15</v>
      </c>
      <c r="C3" s="3"/>
      <c r="D3" s="3" t="s">
        <v>16</v>
      </c>
      <c r="E3" s="3" t="s">
        <v>17</v>
      </c>
      <c r="F3" s="3" t="s">
        <v>18</v>
      </c>
      <c r="G3" s="3" t="s">
        <v>19</v>
      </c>
      <c r="H3" s="3" t="s">
        <v>19</v>
      </c>
      <c r="I3" s="3" t="s">
        <v>20</v>
      </c>
      <c r="J3" s="3"/>
      <c r="K3" s="3" t="s">
        <v>19</v>
      </c>
      <c r="L3" s="3" t="s">
        <v>20</v>
      </c>
      <c r="M3" s="3" t="s">
        <v>20</v>
      </c>
      <c r="N3" s="26" t="s">
        <v>21</v>
      </c>
    </row>
    <row r="4" spans="1:14" s="49" customFormat="1" ht="27" customHeight="1">
      <c r="A4" s="405">
        <v>1</v>
      </c>
      <c r="B4" s="1">
        <v>2</v>
      </c>
      <c r="C4" s="1">
        <v>3</v>
      </c>
      <c r="D4" s="1">
        <v>4</v>
      </c>
      <c r="E4" s="1">
        <v>5</v>
      </c>
      <c r="F4" s="1">
        <v>6</v>
      </c>
      <c r="G4" s="1">
        <v>7</v>
      </c>
      <c r="H4" s="1">
        <v>8</v>
      </c>
      <c r="I4" s="1">
        <v>9</v>
      </c>
      <c r="J4" s="1">
        <v>10</v>
      </c>
      <c r="K4" s="1">
        <v>11</v>
      </c>
      <c r="L4" s="1">
        <v>12</v>
      </c>
      <c r="M4" s="1">
        <v>13</v>
      </c>
      <c r="N4" s="404">
        <v>14</v>
      </c>
    </row>
    <row r="5" spans="1:14" ht="15.6">
      <c r="A5" s="561" t="s">
        <v>1229</v>
      </c>
      <c r="B5" s="578" t="s">
        <v>820</v>
      </c>
      <c r="C5" s="155" t="s">
        <v>777</v>
      </c>
      <c r="D5" s="277">
        <v>5</v>
      </c>
      <c r="E5" s="271">
        <v>1</v>
      </c>
      <c r="F5" s="155" t="s">
        <v>1263</v>
      </c>
      <c r="G5" s="277">
        <v>5</v>
      </c>
      <c r="H5" s="276" t="s">
        <v>1235</v>
      </c>
      <c r="I5" s="277">
        <v>9.5</v>
      </c>
      <c r="J5" s="277" t="s">
        <v>779</v>
      </c>
      <c r="K5" s="290">
        <v>10</v>
      </c>
      <c r="L5" s="277">
        <v>0.27</v>
      </c>
      <c r="M5" s="277" t="s">
        <v>62</v>
      </c>
      <c r="N5" s="273" t="s">
        <v>27</v>
      </c>
    </row>
  </sheetData>
  <mergeCells count="1">
    <mergeCell ref="A1:N1"/>
  </mergeCells>
  <pageMargins left="0.7" right="0.7" top="0.75" bottom="0.75" header="0.3" footer="0.3"/>
  <pageSetup paperSize="9" orientation="portrait" r:id="rId1"/>
  <tableParts count="1">
    <tablePart r:id="rId2"/>
  </tableParts>
</worksheet>
</file>

<file path=xl/worksheets/sheet1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
  <sheetViews>
    <sheetView zoomScale="70" zoomScaleNormal="70" workbookViewId="0">
      <selection activeCell="A3" sqref="A3:XFD3"/>
    </sheetView>
  </sheetViews>
  <sheetFormatPr defaultColWidth="9.109375" defaultRowHeight="13.2"/>
  <cols>
    <col min="1" max="1" width="33.6640625" style="55" customWidth="1"/>
    <col min="2" max="2" width="26.33203125" style="55" customWidth="1"/>
    <col min="3" max="3" width="13.6640625" style="55" customWidth="1"/>
    <col min="4" max="4" width="14.109375" style="55" customWidth="1"/>
    <col min="5" max="5" width="14.6640625" style="55" customWidth="1"/>
    <col min="6" max="7" width="12.44140625" style="55" customWidth="1"/>
    <col min="8" max="8" width="18.44140625" style="55" customWidth="1"/>
    <col min="9" max="9" width="12.6640625" style="55" customWidth="1"/>
    <col min="10" max="11" width="13.44140625" style="55" customWidth="1"/>
    <col min="12" max="12" width="13.6640625" style="55" customWidth="1"/>
    <col min="13" max="13" width="13.44140625" style="55" customWidth="1"/>
    <col min="14" max="14" width="38" style="55" customWidth="1"/>
    <col min="15" max="16384" width="9.109375" style="55"/>
  </cols>
  <sheetData>
    <row r="1" spans="1:15" ht="17.399999999999999">
      <c r="A1" s="749" t="s">
        <v>1264</v>
      </c>
      <c r="B1" s="749"/>
      <c r="C1" s="749"/>
      <c r="D1" s="749"/>
      <c r="E1" s="749"/>
      <c r="F1" s="749"/>
      <c r="G1" s="749"/>
      <c r="H1" s="749"/>
      <c r="I1" s="749"/>
      <c r="J1" s="749"/>
      <c r="K1" s="749"/>
      <c r="L1" s="749"/>
      <c r="M1" s="749"/>
      <c r="N1" s="749"/>
    </row>
    <row r="2" spans="1:15" ht="39.6">
      <c r="A2" s="405" t="s">
        <v>1</v>
      </c>
      <c r="B2" s="2" t="s">
        <v>2</v>
      </c>
      <c r="C2" s="2" t="s">
        <v>3</v>
      </c>
      <c r="D2" s="2" t="s">
        <v>4</v>
      </c>
      <c r="E2" s="2" t="s">
        <v>720</v>
      </c>
      <c r="F2" s="2" t="s">
        <v>5</v>
      </c>
      <c r="G2" s="2" t="s">
        <v>6</v>
      </c>
      <c r="H2" s="2" t="s">
        <v>7</v>
      </c>
      <c r="I2" s="2" t="s">
        <v>8</v>
      </c>
      <c r="J2" s="2" t="s">
        <v>9</v>
      </c>
      <c r="K2" s="2" t="s">
        <v>10</v>
      </c>
      <c r="L2" s="2" t="s">
        <v>11</v>
      </c>
      <c r="M2" s="2" t="s">
        <v>12</v>
      </c>
      <c r="N2" s="404" t="s">
        <v>13</v>
      </c>
    </row>
    <row r="3" spans="1:15">
      <c r="A3" s="402" t="s">
        <v>14</v>
      </c>
      <c r="B3" s="3" t="s">
        <v>15</v>
      </c>
      <c r="C3" s="3"/>
      <c r="D3" s="3" t="s">
        <v>16</v>
      </c>
      <c r="E3" s="3" t="s">
        <v>17</v>
      </c>
      <c r="F3" s="3" t="s">
        <v>18</v>
      </c>
      <c r="G3" s="3" t="s">
        <v>19</v>
      </c>
      <c r="H3" s="3" t="s">
        <v>19</v>
      </c>
      <c r="I3" s="3" t="s">
        <v>20</v>
      </c>
      <c r="J3" s="3"/>
      <c r="K3" s="3" t="s">
        <v>19</v>
      </c>
      <c r="L3" s="3" t="s">
        <v>20</v>
      </c>
      <c r="M3" s="3" t="s">
        <v>20</v>
      </c>
      <c r="N3" s="26" t="s">
        <v>21</v>
      </c>
    </row>
    <row r="4" spans="1:15" s="49" customFormat="1">
      <c r="A4" s="405">
        <v>1</v>
      </c>
      <c r="B4" s="1">
        <v>2</v>
      </c>
      <c r="C4" s="1">
        <v>3</v>
      </c>
      <c r="D4" s="1">
        <v>4</v>
      </c>
      <c r="E4" s="1">
        <v>5</v>
      </c>
      <c r="F4" s="1">
        <v>6</v>
      </c>
      <c r="G4" s="1">
        <v>7</v>
      </c>
      <c r="H4" s="1">
        <v>8</v>
      </c>
      <c r="I4" s="1">
        <v>9</v>
      </c>
      <c r="J4" s="1">
        <v>10</v>
      </c>
      <c r="K4" s="1">
        <v>11</v>
      </c>
      <c r="L4" s="1">
        <v>12</v>
      </c>
      <c r="M4" s="1">
        <v>13</v>
      </c>
      <c r="N4" s="404">
        <v>14</v>
      </c>
      <c r="O4" s="582"/>
    </row>
    <row r="5" spans="1:15" ht="15.6">
      <c r="A5" s="561" t="s">
        <v>1229</v>
      </c>
      <c r="B5" s="578" t="s">
        <v>820</v>
      </c>
      <c r="C5" s="155" t="s">
        <v>777</v>
      </c>
      <c r="D5" s="277">
        <v>5</v>
      </c>
      <c r="E5" s="271">
        <v>1</v>
      </c>
      <c r="F5" s="155" t="s">
        <v>1265</v>
      </c>
      <c r="G5" s="277">
        <v>5</v>
      </c>
      <c r="H5" s="276" t="s">
        <v>1235</v>
      </c>
      <c r="I5" s="277">
        <v>9.5</v>
      </c>
      <c r="J5" s="277" t="s">
        <v>779</v>
      </c>
      <c r="K5" s="290">
        <v>10</v>
      </c>
      <c r="L5" s="277">
        <v>0.27</v>
      </c>
      <c r="M5" s="277" t="s">
        <v>62</v>
      </c>
      <c r="N5" s="273" t="s">
        <v>27</v>
      </c>
    </row>
  </sheetData>
  <mergeCells count="1">
    <mergeCell ref="A1:N1"/>
  </mergeCells>
  <pageMargins left="0.7" right="0.7" top="0.75" bottom="0.75" header="0.3" footer="0.3"/>
  <pageSetup paperSize="9" orientation="portrait" r:id="rId1"/>
  <tableParts count="1">
    <tablePart r:id="rId2"/>
  </tableParts>
</worksheet>
</file>

<file path=xl/worksheets/sheet1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
  <sheetViews>
    <sheetView zoomScale="70" zoomScaleNormal="90" workbookViewId="0">
      <selection activeCell="A3" sqref="A3:XFD3"/>
    </sheetView>
  </sheetViews>
  <sheetFormatPr defaultColWidth="9.109375" defaultRowHeight="13.2"/>
  <cols>
    <col min="1" max="1" width="33.6640625" style="55" customWidth="1"/>
    <col min="2" max="2" width="26.33203125" style="55" customWidth="1"/>
    <col min="3" max="3" width="13.6640625" style="55" customWidth="1"/>
    <col min="4" max="4" width="14.109375" style="55" customWidth="1"/>
    <col min="5" max="5" width="14.6640625" style="55" customWidth="1"/>
    <col min="6" max="7" width="12.44140625" style="55" customWidth="1"/>
    <col min="8" max="8" width="18.44140625" style="55" customWidth="1"/>
    <col min="9" max="9" width="12.6640625" style="55" customWidth="1"/>
    <col min="10" max="11" width="13.44140625" style="55" customWidth="1"/>
    <col min="12" max="12" width="13.6640625" style="55" customWidth="1"/>
    <col min="13" max="13" width="13.44140625" style="55" customWidth="1"/>
    <col min="14" max="14" width="38" style="55" customWidth="1"/>
    <col min="15" max="16384" width="9.109375" style="55"/>
  </cols>
  <sheetData>
    <row r="1" spans="1:15">
      <c r="A1" s="780" t="s">
        <v>1266</v>
      </c>
      <c r="B1" s="781"/>
      <c r="C1" s="781"/>
      <c r="D1" s="781"/>
      <c r="E1" s="781"/>
      <c r="F1" s="781"/>
      <c r="G1" s="781"/>
      <c r="H1" s="781"/>
      <c r="I1" s="781"/>
      <c r="J1" s="781"/>
      <c r="K1" s="781"/>
      <c r="L1" s="781"/>
      <c r="M1" s="781"/>
      <c r="N1" s="782"/>
    </row>
    <row r="2" spans="1:15" ht="39.6">
      <c r="A2" s="405" t="s">
        <v>1</v>
      </c>
      <c r="B2" s="2" t="s">
        <v>2</v>
      </c>
      <c r="C2" s="2" t="s">
        <v>3</v>
      </c>
      <c r="D2" s="2" t="s">
        <v>4</v>
      </c>
      <c r="E2" s="2" t="s">
        <v>720</v>
      </c>
      <c r="F2" s="2" t="s">
        <v>5</v>
      </c>
      <c r="G2" s="2" t="s">
        <v>6</v>
      </c>
      <c r="H2" s="2" t="s">
        <v>7</v>
      </c>
      <c r="I2" s="2" t="s">
        <v>8</v>
      </c>
      <c r="J2" s="2" t="s">
        <v>9</v>
      </c>
      <c r="K2" s="2" t="s">
        <v>10</v>
      </c>
      <c r="L2" s="2" t="s">
        <v>11</v>
      </c>
      <c r="M2" s="2" t="s">
        <v>12</v>
      </c>
      <c r="N2" s="404" t="s">
        <v>13</v>
      </c>
    </row>
    <row r="3" spans="1:15">
      <c r="A3" s="402" t="s">
        <v>14</v>
      </c>
      <c r="B3" s="3" t="s">
        <v>15</v>
      </c>
      <c r="C3" s="3"/>
      <c r="D3" s="3" t="s">
        <v>16</v>
      </c>
      <c r="E3" s="3" t="s">
        <v>17</v>
      </c>
      <c r="F3" s="3" t="s">
        <v>18</v>
      </c>
      <c r="G3" s="3" t="s">
        <v>19</v>
      </c>
      <c r="H3" s="3" t="s">
        <v>19</v>
      </c>
      <c r="I3" s="3" t="s">
        <v>20</v>
      </c>
      <c r="J3" s="3"/>
      <c r="K3" s="3" t="s">
        <v>19</v>
      </c>
      <c r="L3" s="3" t="s">
        <v>20</v>
      </c>
      <c r="M3" s="3" t="s">
        <v>20</v>
      </c>
      <c r="N3" s="26" t="s">
        <v>21</v>
      </c>
    </row>
    <row r="4" spans="1:15" s="49" customFormat="1" ht="50.25" customHeight="1">
      <c r="A4" s="405">
        <v>1</v>
      </c>
      <c r="B4" s="1">
        <v>2</v>
      </c>
      <c r="C4" s="1">
        <v>3</v>
      </c>
      <c r="D4" s="1">
        <v>4</v>
      </c>
      <c r="E4" s="1">
        <v>5</v>
      </c>
      <c r="F4" s="1">
        <v>6</v>
      </c>
      <c r="G4" s="1">
        <v>7</v>
      </c>
      <c r="H4" s="1">
        <v>8</v>
      </c>
      <c r="I4" s="1">
        <v>9</v>
      </c>
      <c r="J4" s="1">
        <v>10</v>
      </c>
      <c r="K4" s="1">
        <v>11</v>
      </c>
      <c r="L4" s="1">
        <v>12</v>
      </c>
      <c r="M4" s="1">
        <v>13</v>
      </c>
      <c r="N4" s="404">
        <v>14</v>
      </c>
      <c r="O4" s="81"/>
    </row>
    <row r="5" spans="1:15" ht="39.6">
      <c r="A5" s="561" t="s">
        <v>1229</v>
      </c>
      <c r="B5" s="578">
        <v>158.55000000000001</v>
      </c>
      <c r="C5" s="155" t="s">
        <v>39</v>
      </c>
      <c r="D5" s="277">
        <v>5</v>
      </c>
      <c r="E5" s="271">
        <v>1</v>
      </c>
      <c r="F5" s="277">
        <v>212</v>
      </c>
      <c r="G5" s="277">
        <v>4.5999999999999996</v>
      </c>
      <c r="H5" s="276" t="s">
        <v>1237</v>
      </c>
      <c r="I5" s="277">
        <v>9.5</v>
      </c>
      <c r="J5" s="272" t="s">
        <v>42</v>
      </c>
      <c r="K5" s="271">
        <v>15</v>
      </c>
      <c r="L5" s="277">
        <v>0.25</v>
      </c>
      <c r="M5" s="277" t="s">
        <v>62</v>
      </c>
      <c r="N5" s="273" t="s">
        <v>27</v>
      </c>
    </row>
  </sheetData>
  <mergeCells count="1">
    <mergeCell ref="A1:N1"/>
  </mergeCells>
  <pageMargins left="0.7" right="0.7" top="0.75" bottom="0.75" header="0.3" footer="0.3"/>
  <pageSetup paperSize="9" orientation="portrait" r:id="rId1"/>
  <tableParts count="1">
    <tablePart r:id="rId2"/>
  </tableParts>
</worksheet>
</file>

<file path=xl/worksheets/sheet1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9" sqref="A9"/>
    </sheetView>
  </sheetViews>
  <sheetFormatPr defaultColWidth="9.109375" defaultRowHeight="13.2"/>
  <cols>
    <col min="1" max="1" width="33.6640625" style="55" customWidth="1"/>
    <col min="2" max="2" width="26.33203125" style="55" customWidth="1"/>
    <col min="3" max="3" width="13.6640625" style="55" customWidth="1"/>
    <col min="4" max="4" width="14.109375" style="55" customWidth="1"/>
    <col min="5" max="5" width="14.6640625" style="55" customWidth="1"/>
    <col min="6" max="7" width="12.44140625" style="55" customWidth="1"/>
    <col min="8" max="8" width="18.44140625" style="55" customWidth="1"/>
    <col min="9" max="9" width="12.6640625" style="55" customWidth="1"/>
    <col min="10" max="11" width="13.44140625" style="55" customWidth="1"/>
    <col min="12" max="12" width="13.6640625" style="55" customWidth="1"/>
    <col min="13" max="13" width="13.44140625" style="55" customWidth="1"/>
    <col min="14" max="14" width="38" style="55" customWidth="1"/>
    <col min="15" max="16384" width="9.109375" style="55"/>
  </cols>
  <sheetData>
    <row r="1" spans="1:14" ht="17.399999999999999">
      <c r="A1" s="749" t="s">
        <v>1267</v>
      </c>
      <c r="B1" s="749"/>
      <c r="C1" s="749"/>
      <c r="D1" s="749"/>
      <c r="E1" s="749"/>
      <c r="F1" s="749"/>
      <c r="G1" s="749"/>
      <c r="H1" s="749"/>
      <c r="I1" s="749"/>
      <c r="J1" s="749"/>
      <c r="K1" s="749"/>
      <c r="L1" s="749"/>
      <c r="M1" s="749"/>
      <c r="N1" s="749"/>
    </row>
    <row r="2" spans="1:14" ht="39.6">
      <c r="A2" s="405" t="s">
        <v>1</v>
      </c>
      <c r="B2" s="2" t="s">
        <v>2</v>
      </c>
      <c r="C2" s="2" t="s">
        <v>3</v>
      </c>
      <c r="D2" s="2" t="s">
        <v>4</v>
      </c>
      <c r="E2" s="2" t="s">
        <v>720</v>
      </c>
      <c r="F2" s="2" t="s">
        <v>5</v>
      </c>
      <c r="G2" s="2" t="s">
        <v>6</v>
      </c>
      <c r="H2" s="2" t="s">
        <v>7</v>
      </c>
      <c r="I2" s="2" t="s">
        <v>8</v>
      </c>
      <c r="J2" s="2" t="s">
        <v>9</v>
      </c>
      <c r="K2" s="2" t="s">
        <v>10</v>
      </c>
      <c r="L2" s="2" t="s">
        <v>11</v>
      </c>
      <c r="M2" s="2" t="s">
        <v>12</v>
      </c>
      <c r="N2" s="404" t="s">
        <v>13</v>
      </c>
    </row>
    <row r="3" spans="1:14">
      <c r="A3" s="402" t="s">
        <v>14</v>
      </c>
      <c r="B3" s="3" t="s">
        <v>15</v>
      </c>
      <c r="C3" s="3"/>
      <c r="D3" s="3" t="s">
        <v>16</v>
      </c>
      <c r="E3" s="3" t="s">
        <v>17</v>
      </c>
      <c r="F3" s="3" t="s">
        <v>18</v>
      </c>
      <c r="G3" s="3" t="s">
        <v>19</v>
      </c>
      <c r="H3" s="3" t="s">
        <v>19</v>
      </c>
      <c r="I3" s="3" t="s">
        <v>20</v>
      </c>
      <c r="J3" s="3"/>
      <c r="K3" s="3" t="s">
        <v>19</v>
      </c>
      <c r="L3" s="3" t="s">
        <v>20</v>
      </c>
      <c r="M3" s="3" t="s">
        <v>20</v>
      </c>
      <c r="N3" s="26" t="s">
        <v>21</v>
      </c>
    </row>
    <row r="4" spans="1:14">
      <c r="A4" s="405">
        <v>1</v>
      </c>
      <c r="B4" s="1">
        <v>2</v>
      </c>
      <c r="C4" s="1">
        <v>3</v>
      </c>
      <c r="D4" s="1">
        <v>4</v>
      </c>
      <c r="E4" s="1">
        <v>5</v>
      </c>
      <c r="F4" s="1">
        <v>6</v>
      </c>
      <c r="G4" s="1">
        <v>7</v>
      </c>
      <c r="H4" s="1">
        <v>8</v>
      </c>
      <c r="I4" s="1">
        <v>9</v>
      </c>
      <c r="J4" s="1">
        <v>10</v>
      </c>
      <c r="K4" s="1">
        <v>11</v>
      </c>
      <c r="L4" s="1">
        <v>12</v>
      </c>
      <c r="M4" s="1">
        <v>13</v>
      </c>
      <c r="N4" s="404">
        <v>14</v>
      </c>
    </row>
    <row r="5" spans="1:14" ht="39.6">
      <c r="A5" s="561" t="s">
        <v>1229</v>
      </c>
      <c r="B5" s="578">
        <v>158.55000000000001</v>
      </c>
      <c r="C5" s="155" t="s">
        <v>39</v>
      </c>
      <c r="D5" s="277">
        <v>5</v>
      </c>
      <c r="E5" s="271">
        <v>1</v>
      </c>
      <c r="F5" s="277">
        <v>211</v>
      </c>
      <c r="G5" s="277">
        <v>4.5999999999999996</v>
      </c>
      <c r="H5" s="276" t="s">
        <v>1237</v>
      </c>
      <c r="I5" s="277">
        <v>9.5</v>
      </c>
      <c r="J5" s="272" t="s">
        <v>42</v>
      </c>
      <c r="K5" s="271">
        <v>15</v>
      </c>
      <c r="L5" s="277">
        <v>0.25</v>
      </c>
      <c r="M5" s="277" t="s">
        <v>62</v>
      </c>
      <c r="N5" s="273" t="s">
        <v>27</v>
      </c>
    </row>
  </sheetData>
  <mergeCells count="1">
    <mergeCell ref="A1:N1"/>
  </mergeCells>
  <pageMargins left="0.7" right="0.7" top="0.75" bottom="0.75" header="0.3" footer="0.3"/>
  <pageSetup paperSize="9" orientation="portrait" r:id="rId1"/>
  <tableParts count="1">
    <tablePart r:id="rId2"/>
  </tableParts>
</worksheet>
</file>

<file path=xl/worksheets/sheet1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ColWidth="9.109375" defaultRowHeight="13.2"/>
  <cols>
    <col min="1" max="1" width="33.6640625" style="55" customWidth="1"/>
    <col min="2" max="2" width="26.33203125" style="55" customWidth="1"/>
    <col min="3" max="3" width="13.6640625" style="55" customWidth="1"/>
    <col min="4" max="4" width="14.109375" style="55" customWidth="1"/>
    <col min="5" max="5" width="14.6640625" style="55" customWidth="1"/>
    <col min="6" max="7" width="12.44140625" style="55" customWidth="1"/>
    <col min="8" max="8" width="18.44140625" style="55" customWidth="1"/>
    <col min="9" max="9" width="12.6640625" style="55" customWidth="1"/>
    <col min="10" max="11" width="13.44140625" style="55" customWidth="1"/>
    <col min="12" max="12" width="13.6640625" style="55" customWidth="1"/>
    <col min="13" max="13" width="13.44140625" style="55" customWidth="1"/>
    <col min="14" max="14" width="38" style="55" customWidth="1"/>
    <col min="15" max="16384" width="9.109375" style="55"/>
  </cols>
  <sheetData>
    <row r="1" spans="1:14" ht="17.399999999999999">
      <c r="A1" s="749" t="s">
        <v>1268</v>
      </c>
      <c r="B1" s="749"/>
      <c r="C1" s="749"/>
      <c r="D1" s="749"/>
      <c r="E1" s="749"/>
      <c r="F1" s="749"/>
      <c r="G1" s="749"/>
      <c r="H1" s="749"/>
      <c r="I1" s="749"/>
      <c r="J1" s="749"/>
      <c r="K1" s="749"/>
      <c r="L1" s="749"/>
      <c r="M1" s="749"/>
      <c r="N1" s="749"/>
    </row>
    <row r="2" spans="1:14" ht="39.6">
      <c r="A2" s="405" t="s">
        <v>1</v>
      </c>
      <c r="B2" s="2" t="s">
        <v>2</v>
      </c>
      <c r="C2" s="2" t="s">
        <v>3</v>
      </c>
      <c r="D2" s="2" t="s">
        <v>4</v>
      </c>
      <c r="E2" s="2" t="s">
        <v>720</v>
      </c>
      <c r="F2" s="2" t="s">
        <v>5</v>
      </c>
      <c r="G2" s="2" t="s">
        <v>6</v>
      </c>
      <c r="H2" s="2" t="s">
        <v>7</v>
      </c>
      <c r="I2" s="2" t="s">
        <v>8</v>
      </c>
      <c r="J2" s="2" t="s">
        <v>9</v>
      </c>
      <c r="K2" s="2" t="s">
        <v>10</v>
      </c>
      <c r="L2" s="2" t="s">
        <v>11</v>
      </c>
      <c r="M2" s="2" t="s">
        <v>12</v>
      </c>
      <c r="N2" s="404" t="s">
        <v>13</v>
      </c>
    </row>
    <row r="3" spans="1:14">
      <c r="A3" s="402" t="s">
        <v>14</v>
      </c>
      <c r="B3" s="3" t="s">
        <v>15</v>
      </c>
      <c r="C3" s="3"/>
      <c r="D3" s="3" t="s">
        <v>16</v>
      </c>
      <c r="E3" s="3" t="s">
        <v>17</v>
      </c>
      <c r="F3" s="3" t="s">
        <v>18</v>
      </c>
      <c r="G3" s="3" t="s">
        <v>19</v>
      </c>
      <c r="H3" s="3" t="s">
        <v>19</v>
      </c>
      <c r="I3" s="3" t="s">
        <v>20</v>
      </c>
      <c r="J3" s="3"/>
      <c r="K3" s="3" t="s">
        <v>19</v>
      </c>
      <c r="L3" s="3" t="s">
        <v>20</v>
      </c>
      <c r="M3" s="3" t="s">
        <v>20</v>
      </c>
      <c r="N3" s="26" t="s">
        <v>21</v>
      </c>
    </row>
    <row r="4" spans="1:14" s="49" customFormat="1">
      <c r="A4" s="405">
        <v>1</v>
      </c>
      <c r="B4" s="1">
        <v>2</v>
      </c>
      <c r="C4" s="1">
        <v>3</v>
      </c>
      <c r="D4" s="1">
        <v>4</v>
      </c>
      <c r="E4" s="1">
        <v>5</v>
      </c>
      <c r="F4" s="1">
        <v>6</v>
      </c>
      <c r="G4" s="1">
        <v>7</v>
      </c>
      <c r="H4" s="1">
        <v>8</v>
      </c>
      <c r="I4" s="1">
        <v>9</v>
      </c>
      <c r="J4" s="1">
        <v>10</v>
      </c>
      <c r="K4" s="1">
        <v>11</v>
      </c>
      <c r="L4" s="1">
        <v>12</v>
      </c>
      <c r="M4" s="1">
        <v>13</v>
      </c>
      <c r="N4" s="404">
        <v>14</v>
      </c>
    </row>
    <row r="5" spans="1:14" ht="39.6">
      <c r="A5" s="561" t="s">
        <v>1229</v>
      </c>
      <c r="B5" s="578">
        <v>158.55000000000001</v>
      </c>
      <c r="C5" s="155" t="s">
        <v>39</v>
      </c>
      <c r="D5" s="277">
        <v>5</v>
      </c>
      <c r="E5" s="271">
        <v>1</v>
      </c>
      <c r="F5" s="277">
        <v>190</v>
      </c>
      <c r="G5" s="277">
        <v>4.5999999999999996</v>
      </c>
      <c r="H5" s="276" t="s">
        <v>1237</v>
      </c>
      <c r="I5" s="277">
        <v>9.5</v>
      </c>
      <c r="J5" s="272" t="s">
        <v>42</v>
      </c>
      <c r="K5" s="271">
        <v>15</v>
      </c>
      <c r="L5" s="277">
        <v>0.25</v>
      </c>
      <c r="M5" s="277" t="s">
        <v>62</v>
      </c>
      <c r="N5" s="273" t="s">
        <v>27</v>
      </c>
    </row>
  </sheetData>
  <mergeCells count="1">
    <mergeCell ref="A1:N1"/>
  </mergeCells>
  <pageMargins left="0.7" right="0.7" top="0.75" bottom="0.75" header="0.3" footer="0.3"/>
  <pageSetup paperSize="9" orientation="portrait" r:id="rId1"/>
  <tableParts count="1">
    <tablePart r:id="rId2"/>
  </tableParts>
</worksheet>
</file>

<file path=xl/worksheets/sheet1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RowHeight="13.2"/>
  <cols>
    <col min="1" max="1" width="33.6640625" style="80" customWidth="1"/>
    <col min="2" max="2" width="26.33203125" style="80" customWidth="1"/>
    <col min="3" max="3" width="13.6640625" style="80" customWidth="1"/>
    <col min="4" max="4" width="14.109375" style="80" customWidth="1"/>
    <col min="5" max="5" width="14.6640625" style="80" customWidth="1"/>
    <col min="6" max="7" width="12.44140625" style="80" customWidth="1"/>
    <col min="8" max="8" width="18.44140625" style="80" customWidth="1"/>
    <col min="9" max="9" width="12.6640625" style="80" customWidth="1"/>
    <col min="10" max="11" width="13.44140625" style="80" customWidth="1"/>
    <col min="12" max="12" width="13.6640625" style="80" customWidth="1"/>
    <col min="13" max="13" width="13.44140625" style="80" customWidth="1"/>
    <col min="14" max="14" width="38" style="80" customWidth="1"/>
    <col min="15" max="256" width="9.109375" style="80"/>
    <col min="257" max="257" width="33.6640625" style="80" customWidth="1"/>
    <col min="258" max="258" width="26.33203125" style="80" customWidth="1"/>
    <col min="259" max="259" width="13.6640625" style="80" customWidth="1"/>
    <col min="260" max="260" width="14.109375" style="80" customWidth="1"/>
    <col min="261" max="261" width="14.6640625" style="80" customWidth="1"/>
    <col min="262" max="262" width="11.88671875" style="80" customWidth="1"/>
    <col min="263" max="263" width="9.44140625" style="80" customWidth="1"/>
    <col min="264" max="264" width="18.44140625" style="80" customWidth="1"/>
    <col min="265" max="267" width="12.6640625" style="80" customWidth="1"/>
    <col min="268" max="268" width="13.6640625" style="80" customWidth="1"/>
    <col min="269" max="269" width="10.88671875" style="80" customWidth="1"/>
    <col min="270" max="270" width="38" style="80" customWidth="1"/>
    <col min="271" max="512" width="9.109375" style="80"/>
    <col min="513" max="513" width="33.6640625" style="80" customWidth="1"/>
    <col min="514" max="514" width="26.33203125" style="80" customWidth="1"/>
    <col min="515" max="515" width="13.6640625" style="80" customWidth="1"/>
    <col min="516" max="516" width="14.109375" style="80" customWidth="1"/>
    <col min="517" max="517" width="14.6640625" style="80" customWidth="1"/>
    <col min="518" max="518" width="11.88671875" style="80" customWidth="1"/>
    <col min="519" max="519" width="9.44140625" style="80" customWidth="1"/>
    <col min="520" max="520" width="18.44140625" style="80" customWidth="1"/>
    <col min="521" max="523" width="12.6640625" style="80" customWidth="1"/>
    <col min="524" max="524" width="13.6640625" style="80" customWidth="1"/>
    <col min="525" max="525" width="10.88671875" style="80" customWidth="1"/>
    <col min="526" max="526" width="38" style="80" customWidth="1"/>
    <col min="527" max="768" width="9.109375" style="80"/>
    <col min="769" max="769" width="33.6640625" style="80" customWidth="1"/>
    <col min="770" max="770" width="26.33203125" style="80" customWidth="1"/>
    <col min="771" max="771" width="13.6640625" style="80" customWidth="1"/>
    <col min="772" max="772" width="14.109375" style="80" customWidth="1"/>
    <col min="773" max="773" width="14.6640625" style="80" customWidth="1"/>
    <col min="774" max="774" width="11.88671875" style="80" customWidth="1"/>
    <col min="775" max="775" width="9.44140625" style="80" customWidth="1"/>
    <col min="776" max="776" width="18.44140625" style="80" customWidth="1"/>
    <col min="777" max="779" width="12.6640625" style="80" customWidth="1"/>
    <col min="780" max="780" width="13.6640625" style="80" customWidth="1"/>
    <col min="781" max="781" width="10.88671875" style="80" customWidth="1"/>
    <col min="782" max="782" width="38" style="80" customWidth="1"/>
    <col min="783" max="1024" width="9.109375" style="80"/>
    <col min="1025" max="1025" width="33.6640625" style="80" customWidth="1"/>
    <col min="1026" max="1026" width="26.33203125" style="80" customWidth="1"/>
    <col min="1027" max="1027" width="13.6640625" style="80" customWidth="1"/>
    <col min="1028" max="1028" width="14.109375" style="80" customWidth="1"/>
    <col min="1029" max="1029" width="14.6640625" style="80" customWidth="1"/>
    <col min="1030" max="1030" width="11.88671875" style="80" customWidth="1"/>
    <col min="1031" max="1031" width="9.44140625" style="80" customWidth="1"/>
    <col min="1032" max="1032" width="18.44140625" style="80" customWidth="1"/>
    <col min="1033" max="1035" width="12.6640625" style="80" customWidth="1"/>
    <col min="1036" max="1036" width="13.6640625" style="80" customWidth="1"/>
    <col min="1037" max="1037" width="10.88671875" style="80" customWidth="1"/>
    <col min="1038" max="1038" width="38" style="80" customWidth="1"/>
    <col min="1039" max="1280" width="9.109375" style="80"/>
    <col min="1281" max="1281" width="33.6640625" style="80" customWidth="1"/>
    <col min="1282" max="1282" width="26.33203125" style="80" customWidth="1"/>
    <col min="1283" max="1283" width="13.6640625" style="80" customWidth="1"/>
    <col min="1284" max="1284" width="14.109375" style="80" customWidth="1"/>
    <col min="1285" max="1285" width="14.6640625" style="80" customWidth="1"/>
    <col min="1286" max="1286" width="11.88671875" style="80" customWidth="1"/>
    <col min="1287" max="1287" width="9.44140625" style="80" customWidth="1"/>
    <col min="1288" max="1288" width="18.44140625" style="80" customWidth="1"/>
    <col min="1289" max="1291" width="12.6640625" style="80" customWidth="1"/>
    <col min="1292" max="1292" width="13.6640625" style="80" customWidth="1"/>
    <col min="1293" max="1293" width="10.88671875" style="80" customWidth="1"/>
    <col min="1294" max="1294" width="38" style="80" customWidth="1"/>
    <col min="1295" max="1536" width="9.109375" style="80"/>
    <col min="1537" max="1537" width="33.6640625" style="80" customWidth="1"/>
    <col min="1538" max="1538" width="26.33203125" style="80" customWidth="1"/>
    <col min="1539" max="1539" width="13.6640625" style="80" customWidth="1"/>
    <col min="1540" max="1540" width="14.109375" style="80" customWidth="1"/>
    <col min="1541" max="1541" width="14.6640625" style="80" customWidth="1"/>
    <col min="1542" max="1542" width="11.88671875" style="80" customWidth="1"/>
    <col min="1543" max="1543" width="9.44140625" style="80" customWidth="1"/>
    <col min="1544" max="1544" width="18.44140625" style="80" customWidth="1"/>
    <col min="1545" max="1547" width="12.6640625" style="80" customWidth="1"/>
    <col min="1548" max="1548" width="13.6640625" style="80" customWidth="1"/>
    <col min="1549" max="1549" width="10.88671875" style="80" customWidth="1"/>
    <col min="1550" max="1550" width="38" style="80" customWidth="1"/>
    <col min="1551" max="1792" width="9.109375" style="80"/>
    <col min="1793" max="1793" width="33.6640625" style="80" customWidth="1"/>
    <col min="1794" max="1794" width="26.33203125" style="80" customWidth="1"/>
    <col min="1795" max="1795" width="13.6640625" style="80" customWidth="1"/>
    <col min="1796" max="1796" width="14.109375" style="80" customWidth="1"/>
    <col min="1797" max="1797" width="14.6640625" style="80" customWidth="1"/>
    <col min="1798" max="1798" width="11.88671875" style="80" customWidth="1"/>
    <col min="1799" max="1799" width="9.44140625" style="80" customWidth="1"/>
    <col min="1800" max="1800" width="18.44140625" style="80" customWidth="1"/>
    <col min="1801" max="1803" width="12.6640625" style="80" customWidth="1"/>
    <col min="1804" max="1804" width="13.6640625" style="80" customWidth="1"/>
    <col min="1805" max="1805" width="10.88671875" style="80" customWidth="1"/>
    <col min="1806" max="1806" width="38" style="80" customWidth="1"/>
    <col min="1807" max="2048" width="9.109375" style="80"/>
    <col min="2049" max="2049" width="33.6640625" style="80" customWidth="1"/>
    <col min="2050" max="2050" width="26.33203125" style="80" customWidth="1"/>
    <col min="2051" max="2051" width="13.6640625" style="80" customWidth="1"/>
    <col min="2052" max="2052" width="14.109375" style="80" customWidth="1"/>
    <col min="2053" max="2053" width="14.6640625" style="80" customWidth="1"/>
    <col min="2054" max="2054" width="11.88671875" style="80" customWidth="1"/>
    <col min="2055" max="2055" width="9.44140625" style="80" customWidth="1"/>
    <col min="2056" max="2056" width="18.44140625" style="80" customWidth="1"/>
    <col min="2057" max="2059" width="12.6640625" style="80" customWidth="1"/>
    <col min="2060" max="2060" width="13.6640625" style="80" customWidth="1"/>
    <col min="2061" max="2061" width="10.88671875" style="80" customWidth="1"/>
    <col min="2062" max="2062" width="38" style="80" customWidth="1"/>
    <col min="2063" max="2304" width="9.109375" style="80"/>
    <col min="2305" max="2305" width="33.6640625" style="80" customWidth="1"/>
    <col min="2306" max="2306" width="26.33203125" style="80" customWidth="1"/>
    <col min="2307" max="2307" width="13.6640625" style="80" customWidth="1"/>
    <col min="2308" max="2308" width="14.109375" style="80" customWidth="1"/>
    <col min="2309" max="2309" width="14.6640625" style="80" customWidth="1"/>
    <col min="2310" max="2310" width="11.88671875" style="80" customWidth="1"/>
    <col min="2311" max="2311" width="9.44140625" style="80" customWidth="1"/>
    <col min="2312" max="2312" width="18.44140625" style="80" customWidth="1"/>
    <col min="2313" max="2315" width="12.6640625" style="80" customWidth="1"/>
    <col min="2316" max="2316" width="13.6640625" style="80" customWidth="1"/>
    <col min="2317" max="2317" width="10.88671875" style="80" customWidth="1"/>
    <col min="2318" max="2318" width="38" style="80" customWidth="1"/>
    <col min="2319" max="2560" width="9.109375" style="80"/>
    <col min="2561" max="2561" width="33.6640625" style="80" customWidth="1"/>
    <col min="2562" max="2562" width="26.33203125" style="80" customWidth="1"/>
    <col min="2563" max="2563" width="13.6640625" style="80" customWidth="1"/>
    <col min="2564" max="2564" width="14.109375" style="80" customWidth="1"/>
    <col min="2565" max="2565" width="14.6640625" style="80" customWidth="1"/>
    <col min="2566" max="2566" width="11.88671875" style="80" customWidth="1"/>
    <col min="2567" max="2567" width="9.44140625" style="80" customWidth="1"/>
    <col min="2568" max="2568" width="18.44140625" style="80" customWidth="1"/>
    <col min="2569" max="2571" width="12.6640625" style="80" customWidth="1"/>
    <col min="2572" max="2572" width="13.6640625" style="80" customWidth="1"/>
    <col min="2573" max="2573" width="10.88671875" style="80" customWidth="1"/>
    <col min="2574" max="2574" width="38" style="80" customWidth="1"/>
    <col min="2575" max="2816" width="9.109375" style="80"/>
    <col min="2817" max="2817" width="33.6640625" style="80" customWidth="1"/>
    <col min="2818" max="2818" width="26.33203125" style="80" customWidth="1"/>
    <col min="2819" max="2819" width="13.6640625" style="80" customWidth="1"/>
    <col min="2820" max="2820" width="14.109375" style="80" customWidth="1"/>
    <col min="2821" max="2821" width="14.6640625" style="80" customWidth="1"/>
    <col min="2822" max="2822" width="11.88671875" style="80" customWidth="1"/>
    <col min="2823" max="2823" width="9.44140625" style="80" customWidth="1"/>
    <col min="2824" max="2824" width="18.44140625" style="80" customWidth="1"/>
    <col min="2825" max="2827" width="12.6640625" style="80" customWidth="1"/>
    <col min="2828" max="2828" width="13.6640625" style="80" customWidth="1"/>
    <col min="2829" max="2829" width="10.88671875" style="80" customWidth="1"/>
    <col min="2830" max="2830" width="38" style="80" customWidth="1"/>
    <col min="2831" max="3072" width="9.109375" style="80"/>
    <col min="3073" max="3073" width="33.6640625" style="80" customWidth="1"/>
    <col min="3074" max="3074" width="26.33203125" style="80" customWidth="1"/>
    <col min="3075" max="3075" width="13.6640625" style="80" customWidth="1"/>
    <col min="3076" max="3076" width="14.109375" style="80" customWidth="1"/>
    <col min="3077" max="3077" width="14.6640625" style="80" customWidth="1"/>
    <col min="3078" max="3078" width="11.88671875" style="80" customWidth="1"/>
    <col min="3079" max="3079" width="9.44140625" style="80" customWidth="1"/>
    <col min="3080" max="3080" width="18.44140625" style="80" customWidth="1"/>
    <col min="3081" max="3083" width="12.6640625" style="80" customWidth="1"/>
    <col min="3084" max="3084" width="13.6640625" style="80" customWidth="1"/>
    <col min="3085" max="3085" width="10.88671875" style="80" customWidth="1"/>
    <col min="3086" max="3086" width="38" style="80" customWidth="1"/>
    <col min="3087" max="3328" width="9.109375" style="80"/>
    <col min="3329" max="3329" width="33.6640625" style="80" customWidth="1"/>
    <col min="3330" max="3330" width="26.33203125" style="80" customWidth="1"/>
    <col min="3331" max="3331" width="13.6640625" style="80" customWidth="1"/>
    <col min="3332" max="3332" width="14.109375" style="80" customWidth="1"/>
    <col min="3333" max="3333" width="14.6640625" style="80" customWidth="1"/>
    <col min="3334" max="3334" width="11.88671875" style="80" customWidth="1"/>
    <col min="3335" max="3335" width="9.44140625" style="80" customWidth="1"/>
    <col min="3336" max="3336" width="18.44140625" style="80" customWidth="1"/>
    <col min="3337" max="3339" width="12.6640625" style="80" customWidth="1"/>
    <col min="3340" max="3340" width="13.6640625" style="80" customWidth="1"/>
    <col min="3341" max="3341" width="10.88671875" style="80" customWidth="1"/>
    <col min="3342" max="3342" width="38" style="80" customWidth="1"/>
    <col min="3343" max="3584" width="9.109375" style="80"/>
    <col min="3585" max="3585" width="33.6640625" style="80" customWidth="1"/>
    <col min="3586" max="3586" width="26.33203125" style="80" customWidth="1"/>
    <col min="3587" max="3587" width="13.6640625" style="80" customWidth="1"/>
    <col min="3588" max="3588" width="14.109375" style="80" customWidth="1"/>
    <col min="3589" max="3589" width="14.6640625" style="80" customWidth="1"/>
    <col min="3590" max="3590" width="11.88671875" style="80" customWidth="1"/>
    <col min="3591" max="3591" width="9.44140625" style="80" customWidth="1"/>
    <col min="3592" max="3592" width="18.44140625" style="80" customWidth="1"/>
    <col min="3593" max="3595" width="12.6640625" style="80" customWidth="1"/>
    <col min="3596" max="3596" width="13.6640625" style="80" customWidth="1"/>
    <col min="3597" max="3597" width="10.88671875" style="80" customWidth="1"/>
    <col min="3598" max="3598" width="38" style="80" customWidth="1"/>
    <col min="3599" max="3840" width="9.109375" style="80"/>
    <col min="3841" max="3841" width="33.6640625" style="80" customWidth="1"/>
    <col min="3842" max="3842" width="26.33203125" style="80" customWidth="1"/>
    <col min="3843" max="3843" width="13.6640625" style="80" customWidth="1"/>
    <col min="3844" max="3844" width="14.109375" style="80" customWidth="1"/>
    <col min="3845" max="3845" width="14.6640625" style="80" customWidth="1"/>
    <col min="3846" max="3846" width="11.88671875" style="80" customWidth="1"/>
    <col min="3847" max="3847" width="9.44140625" style="80" customWidth="1"/>
    <col min="3848" max="3848" width="18.44140625" style="80" customWidth="1"/>
    <col min="3849" max="3851" width="12.6640625" style="80" customWidth="1"/>
    <col min="3852" max="3852" width="13.6640625" style="80" customWidth="1"/>
    <col min="3853" max="3853" width="10.88671875" style="80" customWidth="1"/>
    <col min="3854" max="3854" width="38" style="80" customWidth="1"/>
    <col min="3855" max="4096" width="9.109375" style="80"/>
    <col min="4097" max="4097" width="33.6640625" style="80" customWidth="1"/>
    <col min="4098" max="4098" width="26.33203125" style="80" customWidth="1"/>
    <col min="4099" max="4099" width="13.6640625" style="80" customWidth="1"/>
    <col min="4100" max="4100" width="14.109375" style="80" customWidth="1"/>
    <col min="4101" max="4101" width="14.6640625" style="80" customWidth="1"/>
    <col min="4102" max="4102" width="11.88671875" style="80" customWidth="1"/>
    <col min="4103" max="4103" width="9.44140625" style="80" customWidth="1"/>
    <col min="4104" max="4104" width="18.44140625" style="80" customWidth="1"/>
    <col min="4105" max="4107" width="12.6640625" style="80" customWidth="1"/>
    <col min="4108" max="4108" width="13.6640625" style="80" customWidth="1"/>
    <col min="4109" max="4109" width="10.88671875" style="80" customWidth="1"/>
    <col min="4110" max="4110" width="38" style="80" customWidth="1"/>
    <col min="4111" max="4352" width="9.109375" style="80"/>
    <col min="4353" max="4353" width="33.6640625" style="80" customWidth="1"/>
    <col min="4354" max="4354" width="26.33203125" style="80" customWidth="1"/>
    <col min="4355" max="4355" width="13.6640625" style="80" customWidth="1"/>
    <col min="4356" max="4356" width="14.109375" style="80" customWidth="1"/>
    <col min="4357" max="4357" width="14.6640625" style="80" customWidth="1"/>
    <col min="4358" max="4358" width="11.88671875" style="80" customWidth="1"/>
    <col min="4359" max="4359" width="9.44140625" style="80" customWidth="1"/>
    <col min="4360" max="4360" width="18.44140625" style="80" customWidth="1"/>
    <col min="4361" max="4363" width="12.6640625" style="80" customWidth="1"/>
    <col min="4364" max="4364" width="13.6640625" style="80" customWidth="1"/>
    <col min="4365" max="4365" width="10.88671875" style="80" customWidth="1"/>
    <col min="4366" max="4366" width="38" style="80" customWidth="1"/>
    <col min="4367" max="4608" width="9.109375" style="80"/>
    <col min="4609" max="4609" width="33.6640625" style="80" customWidth="1"/>
    <col min="4610" max="4610" width="26.33203125" style="80" customWidth="1"/>
    <col min="4611" max="4611" width="13.6640625" style="80" customWidth="1"/>
    <col min="4612" max="4612" width="14.109375" style="80" customWidth="1"/>
    <col min="4613" max="4613" width="14.6640625" style="80" customWidth="1"/>
    <col min="4614" max="4614" width="11.88671875" style="80" customWidth="1"/>
    <col min="4615" max="4615" width="9.44140625" style="80" customWidth="1"/>
    <col min="4616" max="4616" width="18.44140625" style="80" customWidth="1"/>
    <col min="4617" max="4619" width="12.6640625" style="80" customWidth="1"/>
    <col min="4620" max="4620" width="13.6640625" style="80" customWidth="1"/>
    <col min="4621" max="4621" width="10.88671875" style="80" customWidth="1"/>
    <col min="4622" max="4622" width="38" style="80" customWidth="1"/>
    <col min="4623" max="4864" width="9.109375" style="80"/>
    <col min="4865" max="4865" width="33.6640625" style="80" customWidth="1"/>
    <col min="4866" max="4866" width="26.33203125" style="80" customWidth="1"/>
    <col min="4867" max="4867" width="13.6640625" style="80" customWidth="1"/>
    <col min="4868" max="4868" width="14.109375" style="80" customWidth="1"/>
    <col min="4869" max="4869" width="14.6640625" style="80" customWidth="1"/>
    <col min="4870" max="4870" width="11.88671875" style="80" customWidth="1"/>
    <col min="4871" max="4871" width="9.44140625" style="80" customWidth="1"/>
    <col min="4872" max="4872" width="18.44140625" style="80" customWidth="1"/>
    <col min="4873" max="4875" width="12.6640625" style="80" customWidth="1"/>
    <col min="4876" max="4876" width="13.6640625" style="80" customWidth="1"/>
    <col min="4877" max="4877" width="10.88671875" style="80" customWidth="1"/>
    <col min="4878" max="4878" width="38" style="80" customWidth="1"/>
    <col min="4879" max="5120" width="9.109375" style="80"/>
    <col min="5121" max="5121" width="33.6640625" style="80" customWidth="1"/>
    <col min="5122" max="5122" width="26.33203125" style="80" customWidth="1"/>
    <col min="5123" max="5123" width="13.6640625" style="80" customWidth="1"/>
    <col min="5124" max="5124" width="14.109375" style="80" customWidth="1"/>
    <col min="5125" max="5125" width="14.6640625" style="80" customWidth="1"/>
    <col min="5126" max="5126" width="11.88671875" style="80" customWidth="1"/>
    <col min="5127" max="5127" width="9.44140625" style="80" customWidth="1"/>
    <col min="5128" max="5128" width="18.44140625" style="80" customWidth="1"/>
    <col min="5129" max="5131" width="12.6640625" style="80" customWidth="1"/>
    <col min="5132" max="5132" width="13.6640625" style="80" customWidth="1"/>
    <col min="5133" max="5133" width="10.88671875" style="80" customWidth="1"/>
    <col min="5134" max="5134" width="38" style="80" customWidth="1"/>
    <col min="5135" max="5376" width="9.109375" style="80"/>
    <col min="5377" max="5377" width="33.6640625" style="80" customWidth="1"/>
    <col min="5378" max="5378" width="26.33203125" style="80" customWidth="1"/>
    <col min="5379" max="5379" width="13.6640625" style="80" customWidth="1"/>
    <col min="5380" max="5380" width="14.109375" style="80" customWidth="1"/>
    <col min="5381" max="5381" width="14.6640625" style="80" customWidth="1"/>
    <col min="5382" max="5382" width="11.88671875" style="80" customWidth="1"/>
    <col min="5383" max="5383" width="9.44140625" style="80" customWidth="1"/>
    <col min="5384" max="5384" width="18.44140625" style="80" customWidth="1"/>
    <col min="5385" max="5387" width="12.6640625" style="80" customWidth="1"/>
    <col min="5388" max="5388" width="13.6640625" style="80" customWidth="1"/>
    <col min="5389" max="5389" width="10.88671875" style="80" customWidth="1"/>
    <col min="5390" max="5390" width="38" style="80" customWidth="1"/>
    <col min="5391" max="5632" width="9.109375" style="80"/>
    <col min="5633" max="5633" width="33.6640625" style="80" customWidth="1"/>
    <col min="5634" max="5634" width="26.33203125" style="80" customWidth="1"/>
    <col min="5635" max="5635" width="13.6640625" style="80" customWidth="1"/>
    <col min="5636" max="5636" width="14.109375" style="80" customWidth="1"/>
    <col min="5637" max="5637" width="14.6640625" style="80" customWidth="1"/>
    <col min="5638" max="5638" width="11.88671875" style="80" customWidth="1"/>
    <col min="5639" max="5639" width="9.44140625" style="80" customWidth="1"/>
    <col min="5640" max="5640" width="18.44140625" style="80" customWidth="1"/>
    <col min="5641" max="5643" width="12.6640625" style="80" customWidth="1"/>
    <col min="5644" max="5644" width="13.6640625" style="80" customWidth="1"/>
    <col min="5645" max="5645" width="10.88671875" style="80" customWidth="1"/>
    <col min="5646" max="5646" width="38" style="80" customWidth="1"/>
    <col min="5647" max="5888" width="9.109375" style="80"/>
    <col min="5889" max="5889" width="33.6640625" style="80" customWidth="1"/>
    <col min="5890" max="5890" width="26.33203125" style="80" customWidth="1"/>
    <col min="5891" max="5891" width="13.6640625" style="80" customWidth="1"/>
    <col min="5892" max="5892" width="14.109375" style="80" customWidth="1"/>
    <col min="5893" max="5893" width="14.6640625" style="80" customWidth="1"/>
    <col min="5894" max="5894" width="11.88671875" style="80" customWidth="1"/>
    <col min="5895" max="5895" width="9.44140625" style="80" customWidth="1"/>
    <col min="5896" max="5896" width="18.44140625" style="80" customWidth="1"/>
    <col min="5897" max="5899" width="12.6640625" style="80" customWidth="1"/>
    <col min="5900" max="5900" width="13.6640625" style="80" customWidth="1"/>
    <col min="5901" max="5901" width="10.88671875" style="80" customWidth="1"/>
    <col min="5902" max="5902" width="38" style="80" customWidth="1"/>
    <col min="5903" max="6144" width="9.109375" style="80"/>
    <col min="6145" max="6145" width="33.6640625" style="80" customWidth="1"/>
    <col min="6146" max="6146" width="26.33203125" style="80" customWidth="1"/>
    <col min="6147" max="6147" width="13.6640625" style="80" customWidth="1"/>
    <col min="6148" max="6148" width="14.109375" style="80" customWidth="1"/>
    <col min="6149" max="6149" width="14.6640625" style="80" customWidth="1"/>
    <col min="6150" max="6150" width="11.88671875" style="80" customWidth="1"/>
    <col min="6151" max="6151" width="9.44140625" style="80" customWidth="1"/>
    <col min="6152" max="6152" width="18.44140625" style="80" customWidth="1"/>
    <col min="6153" max="6155" width="12.6640625" style="80" customWidth="1"/>
    <col min="6156" max="6156" width="13.6640625" style="80" customWidth="1"/>
    <col min="6157" max="6157" width="10.88671875" style="80" customWidth="1"/>
    <col min="6158" max="6158" width="38" style="80" customWidth="1"/>
    <col min="6159" max="6400" width="9.109375" style="80"/>
    <col min="6401" max="6401" width="33.6640625" style="80" customWidth="1"/>
    <col min="6402" max="6402" width="26.33203125" style="80" customWidth="1"/>
    <col min="6403" max="6403" width="13.6640625" style="80" customWidth="1"/>
    <col min="6404" max="6404" width="14.109375" style="80" customWidth="1"/>
    <col min="6405" max="6405" width="14.6640625" style="80" customWidth="1"/>
    <col min="6406" max="6406" width="11.88671875" style="80" customWidth="1"/>
    <col min="6407" max="6407" width="9.44140625" style="80" customWidth="1"/>
    <col min="6408" max="6408" width="18.44140625" style="80" customWidth="1"/>
    <col min="6409" max="6411" width="12.6640625" style="80" customWidth="1"/>
    <col min="6412" max="6412" width="13.6640625" style="80" customWidth="1"/>
    <col min="6413" max="6413" width="10.88671875" style="80" customWidth="1"/>
    <col min="6414" max="6414" width="38" style="80" customWidth="1"/>
    <col min="6415" max="6656" width="9.109375" style="80"/>
    <col min="6657" max="6657" width="33.6640625" style="80" customWidth="1"/>
    <col min="6658" max="6658" width="26.33203125" style="80" customWidth="1"/>
    <col min="6659" max="6659" width="13.6640625" style="80" customWidth="1"/>
    <col min="6660" max="6660" width="14.109375" style="80" customWidth="1"/>
    <col min="6661" max="6661" width="14.6640625" style="80" customWidth="1"/>
    <col min="6662" max="6662" width="11.88671875" style="80" customWidth="1"/>
    <col min="6663" max="6663" width="9.44140625" style="80" customWidth="1"/>
    <col min="6664" max="6664" width="18.44140625" style="80" customWidth="1"/>
    <col min="6665" max="6667" width="12.6640625" style="80" customWidth="1"/>
    <col min="6668" max="6668" width="13.6640625" style="80" customWidth="1"/>
    <col min="6669" max="6669" width="10.88671875" style="80" customWidth="1"/>
    <col min="6670" max="6670" width="38" style="80" customWidth="1"/>
    <col min="6671" max="6912" width="9.109375" style="80"/>
    <col min="6913" max="6913" width="33.6640625" style="80" customWidth="1"/>
    <col min="6914" max="6914" width="26.33203125" style="80" customWidth="1"/>
    <col min="6915" max="6915" width="13.6640625" style="80" customWidth="1"/>
    <col min="6916" max="6916" width="14.109375" style="80" customWidth="1"/>
    <col min="6917" max="6917" width="14.6640625" style="80" customWidth="1"/>
    <col min="6918" max="6918" width="11.88671875" style="80" customWidth="1"/>
    <col min="6919" max="6919" width="9.44140625" style="80" customWidth="1"/>
    <col min="6920" max="6920" width="18.44140625" style="80" customWidth="1"/>
    <col min="6921" max="6923" width="12.6640625" style="80" customWidth="1"/>
    <col min="6924" max="6924" width="13.6640625" style="80" customWidth="1"/>
    <col min="6925" max="6925" width="10.88671875" style="80" customWidth="1"/>
    <col min="6926" max="6926" width="38" style="80" customWidth="1"/>
    <col min="6927" max="7168" width="9.109375" style="80"/>
    <col min="7169" max="7169" width="33.6640625" style="80" customWidth="1"/>
    <col min="7170" max="7170" width="26.33203125" style="80" customWidth="1"/>
    <col min="7171" max="7171" width="13.6640625" style="80" customWidth="1"/>
    <col min="7172" max="7172" width="14.109375" style="80" customWidth="1"/>
    <col min="7173" max="7173" width="14.6640625" style="80" customWidth="1"/>
    <col min="7174" max="7174" width="11.88671875" style="80" customWidth="1"/>
    <col min="7175" max="7175" width="9.44140625" style="80" customWidth="1"/>
    <col min="7176" max="7176" width="18.44140625" style="80" customWidth="1"/>
    <col min="7177" max="7179" width="12.6640625" style="80" customWidth="1"/>
    <col min="7180" max="7180" width="13.6640625" style="80" customWidth="1"/>
    <col min="7181" max="7181" width="10.88671875" style="80" customWidth="1"/>
    <col min="7182" max="7182" width="38" style="80" customWidth="1"/>
    <col min="7183" max="7424" width="9.109375" style="80"/>
    <col min="7425" max="7425" width="33.6640625" style="80" customWidth="1"/>
    <col min="7426" max="7426" width="26.33203125" style="80" customWidth="1"/>
    <col min="7427" max="7427" width="13.6640625" style="80" customWidth="1"/>
    <col min="7428" max="7428" width="14.109375" style="80" customWidth="1"/>
    <col min="7429" max="7429" width="14.6640625" style="80" customWidth="1"/>
    <col min="7430" max="7430" width="11.88671875" style="80" customWidth="1"/>
    <col min="7431" max="7431" width="9.44140625" style="80" customWidth="1"/>
    <col min="7432" max="7432" width="18.44140625" style="80" customWidth="1"/>
    <col min="7433" max="7435" width="12.6640625" style="80" customWidth="1"/>
    <col min="7436" max="7436" width="13.6640625" style="80" customWidth="1"/>
    <col min="7437" max="7437" width="10.88671875" style="80" customWidth="1"/>
    <col min="7438" max="7438" width="38" style="80" customWidth="1"/>
    <col min="7439" max="7680" width="9.109375" style="80"/>
    <col min="7681" max="7681" width="33.6640625" style="80" customWidth="1"/>
    <col min="7682" max="7682" width="26.33203125" style="80" customWidth="1"/>
    <col min="7683" max="7683" width="13.6640625" style="80" customWidth="1"/>
    <col min="7684" max="7684" width="14.109375" style="80" customWidth="1"/>
    <col min="7685" max="7685" width="14.6640625" style="80" customWidth="1"/>
    <col min="7686" max="7686" width="11.88671875" style="80" customWidth="1"/>
    <col min="7687" max="7687" width="9.44140625" style="80" customWidth="1"/>
    <col min="7688" max="7688" width="18.44140625" style="80" customWidth="1"/>
    <col min="7689" max="7691" width="12.6640625" style="80" customWidth="1"/>
    <col min="7692" max="7692" width="13.6640625" style="80" customWidth="1"/>
    <col min="7693" max="7693" width="10.88671875" style="80" customWidth="1"/>
    <col min="7694" max="7694" width="38" style="80" customWidth="1"/>
    <col min="7695" max="7936" width="9.109375" style="80"/>
    <col min="7937" max="7937" width="33.6640625" style="80" customWidth="1"/>
    <col min="7938" max="7938" width="26.33203125" style="80" customWidth="1"/>
    <col min="7939" max="7939" width="13.6640625" style="80" customWidth="1"/>
    <col min="7940" max="7940" width="14.109375" style="80" customWidth="1"/>
    <col min="7941" max="7941" width="14.6640625" style="80" customWidth="1"/>
    <col min="7942" max="7942" width="11.88671875" style="80" customWidth="1"/>
    <col min="7943" max="7943" width="9.44140625" style="80" customWidth="1"/>
    <col min="7944" max="7944" width="18.44140625" style="80" customWidth="1"/>
    <col min="7945" max="7947" width="12.6640625" style="80" customWidth="1"/>
    <col min="7948" max="7948" width="13.6640625" style="80" customWidth="1"/>
    <col min="7949" max="7949" width="10.88671875" style="80" customWidth="1"/>
    <col min="7950" max="7950" width="38" style="80" customWidth="1"/>
    <col min="7951" max="8192" width="9.109375" style="80"/>
    <col min="8193" max="8193" width="33.6640625" style="80" customWidth="1"/>
    <col min="8194" max="8194" width="26.33203125" style="80" customWidth="1"/>
    <col min="8195" max="8195" width="13.6640625" style="80" customWidth="1"/>
    <col min="8196" max="8196" width="14.109375" style="80" customWidth="1"/>
    <col min="8197" max="8197" width="14.6640625" style="80" customWidth="1"/>
    <col min="8198" max="8198" width="11.88671875" style="80" customWidth="1"/>
    <col min="8199" max="8199" width="9.44140625" style="80" customWidth="1"/>
    <col min="8200" max="8200" width="18.44140625" style="80" customWidth="1"/>
    <col min="8201" max="8203" width="12.6640625" style="80" customWidth="1"/>
    <col min="8204" max="8204" width="13.6640625" style="80" customWidth="1"/>
    <col min="8205" max="8205" width="10.88671875" style="80" customWidth="1"/>
    <col min="8206" max="8206" width="38" style="80" customWidth="1"/>
    <col min="8207" max="8448" width="9.109375" style="80"/>
    <col min="8449" max="8449" width="33.6640625" style="80" customWidth="1"/>
    <col min="8450" max="8450" width="26.33203125" style="80" customWidth="1"/>
    <col min="8451" max="8451" width="13.6640625" style="80" customWidth="1"/>
    <col min="8452" max="8452" width="14.109375" style="80" customWidth="1"/>
    <col min="8453" max="8453" width="14.6640625" style="80" customWidth="1"/>
    <col min="8454" max="8454" width="11.88671875" style="80" customWidth="1"/>
    <col min="8455" max="8455" width="9.44140625" style="80" customWidth="1"/>
    <col min="8456" max="8456" width="18.44140625" style="80" customWidth="1"/>
    <col min="8457" max="8459" width="12.6640625" style="80" customWidth="1"/>
    <col min="8460" max="8460" width="13.6640625" style="80" customWidth="1"/>
    <col min="8461" max="8461" width="10.88671875" style="80" customWidth="1"/>
    <col min="8462" max="8462" width="38" style="80" customWidth="1"/>
    <col min="8463" max="8704" width="9.109375" style="80"/>
    <col min="8705" max="8705" width="33.6640625" style="80" customWidth="1"/>
    <col min="8706" max="8706" width="26.33203125" style="80" customWidth="1"/>
    <col min="8707" max="8707" width="13.6640625" style="80" customWidth="1"/>
    <col min="8708" max="8708" width="14.109375" style="80" customWidth="1"/>
    <col min="8709" max="8709" width="14.6640625" style="80" customWidth="1"/>
    <col min="8710" max="8710" width="11.88671875" style="80" customWidth="1"/>
    <col min="8711" max="8711" width="9.44140625" style="80" customWidth="1"/>
    <col min="8712" max="8712" width="18.44140625" style="80" customWidth="1"/>
    <col min="8713" max="8715" width="12.6640625" style="80" customWidth="1"/>
    <col min="8716" max="8716" width="13.6640625" style="80" customWidth="1"/>
    <col min="8717" max="8717" width="10.88671875" style="80" customWidth="1"/>
    <col min="8718" max="8718" width="38" style="80" customWidth="1"/>
    <col min="8719" max="8960" width="9.109375" style="80"/>
    <col min="8961" max="8961" width="33.6640625" style="80" customWidth="1"/>
    <col min="8962" max="8962" width="26.33203125" style="80" customWidth="1"/>
    <col min="8963" max="8963" width="13.6640625" style="80" customWidth="1"/>
    <col min="8964" max="8964" width="14.109375" style="80" customWidth="1"/>
    <col min="8965" max="8965" width="14.6640625" style="80" customWidth="1"/>
    <col min="8966" max="8966" width="11.88671875" style="80" customWidth="1"/>
    <col min="8967" max="8967" width="9.44140625" style="80" customWidth="1"/>
    <col min="8968" max="8968" width="18.44140625" style="80" customWidth="1"/>
    <col min="8969" max="8971" width="12.6640625" style="80" customWidth="1"/>
    <col min="8972" max="8972" width="13.6640625" style="80" customWidth="1"/>
    <col min="8973" max="8973" width="10.88671875" style="80" customWidth="1"/>
    <col min="8974" max="8974" width="38" style="80" customWidth="1"/>
    <col min="8975" max="9216" width="9.109375" style="80"/>
    <col min="9217" max="9217" width="33.6640625" style="80" customWidth="1"/>
    <col min="9218" max="9218" width="26.33203125" style="80" customWidth="1"/>
    <col min="9219" max="9219" width="13.6640625" style="80" customWidth="1"/>
    <col min="9220" max="9220" width="14.109375" style="80" customWidth="1"/>
    <col min="9221" max="9221" width="14.6640625" style="80" customWidth="1"/>
    <col min="9222" max="9222" width="11.88671875" style="80" customWidth="1"/>
    <col min="9223" max="9223" width="9.44140625" style="80" customWidth="1"/>
    <col min="9224" max="9224" width="18.44140625" style="80" customWidth="1"/>
    <col min="9225" max="9227" width="12.6640625" style="80" customWidth="1"/>
    <col min="9228" max="9228" width="13.6640625" style="80" customWidth="1"/>
    <col min="9229" max="9229" width="10.88671875" style="80" customWidth="1"/>
    <col min="9230" max="9230" width="38" style="80" customWidth="1"/>
    <col min="9231" max="9472" width="9.109375" style="80"/>
    <col min="9473" max="9473" width="33.6640625" style="80" customWidth="1"/>
    <col min="9474" max="9474" width="26.33203125" style="80" customWidth="1"/>
    <col min="9475" max="9475" width="13.6640625" style="80" customWidth="1"/>
    <col min="9476" max="9476" width="14.109375" style="80" customWidth="1"/>
    <col min="9477" max="9477" width="14.6640625" style="80" customWidth="1"/>
    <col min="9478" max="9478" width="11.88671875" style="80" customWidth="1"/>
    <col min="9479" max="9479" width="9.44140625" style="80" customWidth="1"/>
    <col min="9480" max="9480" width="18.44140625" style="80" customWidth="1"/>
    <col min="9481" max="9483" width="12.6640625" style="80" customWidth="1"/>
    <col min="9484" max="9484" width="13.6640625" style="80" customWidth="1"/>
    <col min="9485" max="9485" width="10.88671875" style="80" customWidth="1"/>
    <col min="9486" max="9486" width="38" style="80" customWidth="1"/>
    <col min="9487" max="9728" width="9.109375" style="80"/>
    <col min="9729" max="9729" width="33.6640625" style="80" customWidth="1"/>
    <col min="9730" max="9730" width="26.33203125" style="80" customWidth="1"/>
    <col min="9731" max="9731" width="13.6640625" style="80" customWidth="1"/>
    <col min="9732" max="9732" width="14.109375" style="80" customWidth="1"/>
    <col min="9733" max="9733" width="14.6640625" style="80" customWidth="1"/>
    <col min="9734" max="9734" width="11.88671875" style="80" customWidth="1"/>
    <col min="9735" max="9735" width="9.44140625" style="80" customWidth="1"/>
    <col min="9736" max="9736" width="18.44140625" style="80" customWidth="1"/>
    <col min="9737" max="9739" width="12.6640625" style="80" customWidth="1"/>
    <col min="9740" max="9740" width="13.6640625" style="80" customWidth="1"/>
    <col min="9741" max="9741" width="10.88671875" style="80" customWidth="1"/>
    <col min="9742" max="9742" width="38" style="80" customWidth="1"/>
    <col min="9743" max="9984" width="9.109375" style="80"/>
    <col min="9985" max="9985" width="33.6640625" style="80" customWidth="1"/>
    <col min="9986" max="9986" width="26.33203125" style="80" customWidth="1"/>
    <col min="9987" max="9987" width="13.6640625" style="80" customWidth="1"/>
    <col min="9988" max="9988" width="14.109375" style="80" customWidth="1"/>
    <col min="9989" max="9989" width="14.6640625" style="80" customWidth="1"/>
    <col min="9990" max="9990" width="11.88671875" style="80" customWidth="1"/>
    <col min="9991" max="9991" width="9.44140625" style="80" customWidth="1"/>
    <col min="9992" max="9992" width="18.44140625" style="80" customWidth="1"/>
    <col min="9993" max="9995" width="12.6640625" style="80" customWidth="1"/>
    <col min="9996" max="9996" width="13.6640625" style="80" customWidth="1"/>
    <col min="9997" max="9997" width="10.88671875" style="80" customWidth="1"/>
    <col min="9998" max="9998" width="38" style="80" customWidth="1"/>
    <col min="9999" max="10240" width="9.109375" style="80"/>
    <col min="10241" max="10241" width="33.6640625" style="80" customWidth="1"/>
    <col min="10242" max="10242" width="26.33203125" style="80" customWidth="1"/>
    <col min="10243" max="10243" width="13.6640625" style="80" customWidth="1"/>
    <col min="10244" max="10244" width="14.109375" style="80" customWidth="1"/>
    <col min="10245" max="10245" width="14.6640625" style="80" customWidth="1"/>
    <col min="10246" max="10246" width="11.88671875" style="80" customWidth="1"/>
    <col min="10247" max="10247" width="9.44140625" style="80" customWidth="1"/>
    <col min="10248" max="10248" width="18.44140625" style="80" customWidth="1"/>
    <col min="10249" max="10251" width="12.6640625" style="80" customWidth="1"/>
    <col min="10252" max="10252" width="13.6640625" style="80" customWidth="1"/>
    <col min="10253" max="10253" width="10.88671875" style="80" customWidth="1"/>
    <col min="10254" max="10254" width="38" style="80" customWidth="1"/>
    <col min="10255" max="10496" width="9.109375" style="80"/>
    <col min="10497" max="10497" width="33.6640625" style="80" customWidth="1"/>
    <col min="10498" max="10498" width="26.33203125" style="80" customWidth="1"/>
    <col min="10499" max="10499" width="13.6640625" style="80" customWidth="1"/>
    <col min="10500" max="10500" width="14.109375" style="80" customWidth="1"/>
    <col min="10501" max="10501" width="14.6640625" style="80" customWidth="1"/>
    <col min="10502" max="10502" width="11.88671875" style="80" customWidth="1"/>
    <col min="10503" max="10503" width="9.44140625" style="80" customWidth="1"/>
    <col min="10504" max="10504" width="18.44140625" style="80" customWidth="1"/>
    <col min="10505" max="10507" width="12.6640625" style="80" customWidth="1"/>
    <col min="10508" max="10508" width="13.6640625" style="80" customWidth="1"/>
    <col min="10509" max="10509" width="10.88671875" style="80" customWidth="1"/>
    <col min="10510" max="10510" width="38" style="80" customWidth="1"/>
    <col min="10511" max="10752" width="9.109375" style="80"/>
    <col min="10753" max="10753" width="33.6640625" style="80" customWidth="1"/>
    <col min="10754" max="10754" width="26.33203125" style="80" customWidth="1"/>
    <col min="10755" max="10755" width="13.6640625" style="80" customWidth="1"/>
    <col min="10756" max="10756" width="14.109375" style="80" customWidth="1"/>
    <col min="10757" max="10757" width="14.6640625" style="80" customWidth="1"/>
    <col min="10758" max="10758" width="11.88671875" style="80" customWidth="1"/>
    <col min="10759" max="10759" width="9.44140625" style="80" customWidth="1"/>
    <col min="10760" max="10760" width="18.44140625" style="80" customWidth="1"/>
    <col min="10761" max="10763" width="12.6640625" style="80" customWidth="1"/>
    <col min="10764" max="10764" width="13.6640625" style="80" customWidth="1"/>
    <col min="10765" max="10765" width="10.88671875" style="80" customWidth="1"/>
    <col min="10766" max="10766" width="38" style="80" customWidth="1"/>
    <col min="10767" max="11008" width="9.109375" style="80"/>
    <col min="11009" max="11009" width="33.6640625" style="80" customWidth="1"/>
    <col min="11010" max="11010" width="26.33203125" style="80" customWidth="1"/>
    <col min="11011" max="11011" width="13.6640625" style="80" customWidth="1"/>
    <col min="11012" max="11012" width="14.109375" style="80" customWidth="1"/>
    <col min="11013" max="11013" width="14.6640625" style="80" customWidth="1"/>
    <col min="11014" max="11014" width="11.88671875" style="80" customWidth="1"/>
    <col min="11015" max="11015" width="9.44140625" style="80" customWidth="1"/>
    <col min="11016" max="11016" width="18.44140625" style="80" customWidth="1"/>
    <col min="11017" max="11019" width="12.6640625" style="80" customWidth="1"/>
    <col min="11020" max="11020" width="13.6640625" style="80" customWidth="1"/>
    <col min="11021" max="11021" width="10.88671875" style="80" customWidth="1"/>
    <col min="11022" max="11022" width="38" style="80" customWidth="1"/>
    <col min="11023" max="11264" width="9.109375" style="80"/>
    <col min="11265" max="11265" width="33.6640625" style="80" customWidth="1"/>
    <col min="11266" max="11266" width="26.33203125" style="80" customWidth="1"/>
    <col min="11267" max="11267" width="13.6640625" style="80" customWidth="1"/>
    <col min="11268" max="11268" width="14.109375" style="80" customWidth="1"/>
    <col min="11269" max="11269" width="14.6640625" style="80" customWidth="1"/>
    <col min="11270" max="11270" width="11.88671875" style="80" customWidth="1"/>
    <col min="11271" max="11271" width="9.44140625" style="80" customWidth="1"/>
    <col min="11272" max="11272" width="18.44140625" style="80" customWidth="1"/>
    <col min="11273" max="11275" width="12.6640625" style="80" customWidth="1"/>
    <col min="11276" max="11276" width="13.6640625" style="80" customWidth="1"/>
    <col min="11277" max="11277" width="10.88671875" style="80" customWidth="1"/>
    <col min="11278" max="11278" width="38" style="80" customWidth="1"/>
    <col min="11279" max="11520" width="9.109375" style="80"/>
    <col min="11521" max="11521" width="33.6640625" style="80" customWidth="1"/>
    <col min="11522" max="11522" width="26.33203125" style="80" customWidth="1"/>
    <col min="11523" max="11523" width="13.6640625" style="80" customWidth="1"/>
    <col min="11524" max="11524" width="14.109375" style="80" customWidth="1"/>
    <col min="11525" max="11525" width="14.6640625" style="80" customWidth="1"/>
    <col min="11526" max="11526" width="11.88671875" style="80" customWidth="1"/>
    <col min="11527" max="11527" width="9.44140625" style="80" customWidth="1"/>
    <col min="11528" max="11528" width="18.44140625" style="80" customWidth="1"/>
    <col min="11529" max="11531" width="12.6640625" style="80" customWidth="1"/>
    <col min="11532" max="11532" width="13.6640625" style="80" customWidth="1"/>
    <col min="11533" max="11533" width="10.88671875" style="80" customWidth="1"/>
    <col min="11534" max="11534" width="38" style="80" customWidth="1"/>
    <col min="11535" max="11776" width="9.109375" style="80"/>
    <col min="11777" max="11777" width="33.6640625" style="80" customWidth="1"/>
    <col min="11778" max="11778" width="26.33203125" style="80" customWidth="1"/>
    <col min="11779" max="11779" width="13.6640625" style="80" customWidth="1"/>
    <col min="11780" max="11780" width="14.109375" style="80" customWidth="1"/>
    <col min="11781" max="11781" width="14.6640625" style="80" customWidth="1"/>
    <col min="11782" max="11782" width="11.88671875" style="80" customWidth="1"/>
    <col min="11783" max="11783" width="9.44140625" style="80" customWidth="1"/>
    <col min="11784" max="11784" width="18.44140625" style="80" customWidth="1"/>
    <col min="11785" max="11787" width="12.6640625" style="80" customWidth="1"/>
    <col min="11788" max="11788" width="13.6640625" style="80" customWidth="1"/>
    <col min="11789" max="11789" width="10.88671875" style="80" customWidth="1"/>
    <col min="11790" max="11790" width="38" style="80" customWidth="1"/>
    <col min="11791" max="12032" width="9.109375" style="80"/>
    <col min="12033" max="12033" width="33.6640625" style="80" customWidth="1"/>
    <col min="12034" max="12034" width="26.33203125" style="80" customWidth="1"/>
    <col min="12035" max="12035" width="13.6640625" style="80" customWidth="1"/>
    <col min="12036" max="12036" width="14.109375" style="80" customWidth="1"/>
    <col min="12037" max="12037" width="14.6640625" style="80" customWidth="1"/>
    <col min="12038" max="12038" width="11.88671875" style="80" customWidth="1"/>
    <col min="12039" max="12039" width="9.44140625" style="80" customWidth="1"/>
    <col min="12040" max="12040" width="18.44140625" style="80" customWidth="1"/>
    <col min="12041" max="12043" width="12.6640625" style="80" customWidth="1"/>
    <col min="12044" max="12044" width="13.6640625" style="80" customWidth="1"/>
    <col min="12045" max="12045" width="10.88671875" style="80" customWidth="1"/>
    <col min="12046" max="12046" width="38" style="80" customWidth="1"/>
    <col min="12047" max="12288" width="9.109375" style="80"/>
    <col min="12289" max="12289" width="33.6640625" style="80" customWidth="1"/>
    <col min="12290" max="12290" width="26.33203125" style="80" customWidth="1"/>
    <col min="12291" max="12291" width="13.6640625" style="80" customWidth="1"/>
    <col min="12292" max="12292" width="14.109375" style="80" customWidth="1"/>
    <col min="12293" max="12293" width="14.6640625" style="80" customWidth="1"/>
    <col min="12294" max="12294" width="11.88671875" style="80" customWidth="1"/>
    <col min="12295" max="12295" width="9.44140625" style="80" customWidth="1"/>
    <col min="12296" max="12296" width="18.44140625" style="80" customWidth="1"/>
    <col min="12297" max="12299" width="12.6640625" style="80" customWidth="1"/>
    <col min="12300" max="12300" width="13.6640625" style="80" customWidth="1"/>
    <col min="12301" max="12301" width="10.88671875" style="80" customWidth="1"/>
    <col min="12302" max="12302" width="38" style="80" customWidth="1"/>
    <col min="12303" max="12544" width="9.109375" style="80"/>
    <col min="12545" max="12545" width="33.6640625" style="80" customWidth="1"/>
    <col min="12546" max="12546" width="26.33203125" style="80" customWidth="1"/>
    <col min="12547" max="12547" width="13.6640625" style="80" customWidth="1"/>
    <col min="12548" max="12548" width="14.109375" style="80" customWidth="1"/>
    <col min="12549" max="12549" width="14.6640625" style="80" customWidth="1"/>
    <col min="12550" max="12550" width="11.88671875" style="80" customWidth="1"/>
    <col min="12551" max="12551" width="9.44140625" style="80" customWidth="1"/>
    <col min="12552" max="12552" width="18.44140625" style="80" customWidth="1"/>
    <col min="12553" max="12555" width="12.6640625" style="80" customWidth="1"/>
    <col min="12556" max="12556" width="13.6640625" style="80" customWidth="1"/>
    <col min="12557" max="12557" width="10.88671875" style="80" customWidth="1"/>
    <col min="12558" max="12558" width="38" style="80" customWidth="1"/>
    <col min="12559" max="12800" width="9.109375" style="80"/>
    <col min="12801" max="12801" width="33.6640625" style="80" customWidth="1"/>
    <col min="12802" max="12802" width="26.33203125" style="80" customWidth="1"/>
    <col min="12803" max="12803" width="13.6640625" style="80" customWidth="1"/>
    <col min="12804" max="12804" width="14.109375" style="80" customWidth="1"/>
    <col min="12805" max="12805" width="14.6640625" style="80" customWidth="1"/>
    <col min="12806" max="12806" width="11.88671875" style="80" customWidth="1"/>
    <col min="12807" max="12807" width="9.44140625" style="80" customWidth="1"/>
    <col min="12808" max="12808" width="18.44140625" style="80" customWidth="1"/>
    <col min="12809" max="12811" width="12.6640625" style="80" customWidth="1"/>
    <col min="12812" max="12812" width="13.6640625" style="80" customWidth="1"/>
    <col min="12813" max="12813" width="10.88671875" style="80" customWidth="1"/>
    <col min="12814" max="12814" width="38" style="80" customWidth="1"/>
    <col min="12815" max="13056" width="9.109375" style="80"/>
    <col min="13057" max="13057" width="33.6640625" style="80" customWidth="1"/>
    <col min="13058" max="13058" width="26.33203125" style="80" customWidth="1"/>
    <col min="13059" max="13059" width="13.6640625" style="80" customWidth="1"/>
    <col min="13060" max="13060" width="14.109375" style="80" customWidth="1"/>
    <col min="13061" max="13061" width="14.6640625" style="80" customWidth="1"/>
    <col min="13062" max="13062" width="11.88671875" style="80" customWidth="1"/>
    <col min="13063" max="13063" width="9.44140625" style="80" customWidth="1"/>
    <col min="13064" max="13064" width="18.44140625" style="80" customWidth="1"/>
    <col min="13065" max="13067" width="12.6640625" style="80" customWidth="1"/>
    <col min="13068" max="13068" width="13.6640625" style="80" customWidth="1"/>
    <col min="13069" max="13069" width="10.88671875" style="80" customWidth="1"/>
    <col min="13070" max="13070" width="38" style="80" customWidth="1"/>
    <col min="13071" max="13312" width="9.109375" style="80"/>
    <col min="13313" max="13313" width="33.6640625" style="80" customWidth="1"/>
    <col min="13314" max="13314" width="26.33203125" style="80" customWidth="1"/>
    <col min="13315" max="13315" width="13.6640625" style="80" customWidth="1"/>
    <col min="13316" max="13316" width="14.109375" style="80" customWidth="1"/>
    <col min="13317" max="13317" width="14.6640625" style="80" customWidth="1"/>
    <col min="13318" max="13318" width="11.88671875" style="80" customWidth="1"/>
    <col min="13319" max="13319" width="9.44140625" style="80" customWidth="1"/>
    <col min="13320" max="13320" width="18.44140625" style="80" customWidth="1"/>
    <col min="13321" max="13323" width="12.6640625" style="80" customWidth="1"/>
    <col min="13324" max="13324" width="13.6640625" style="80" customWidth="1"/>
    <col min="13325" max="13325" width="10.88671875" style="80" customWidth="1"/>
    <col min="13326" max="13326" width="38" style="80" customWidth="1"/>
    <col min="13327" max="13568" width="9.109375" style="80"/>
    <col min="13569" max="13569" width="33.6640625" style="80" customWidth="1"/>
    <col min="13570" max="13570" width="26.33203125" style="80" customWidth="1"/>
    <col min="13571" max="13571" width="13.6640625" style="80" customWidth="1"/>
    <col min="13572" max="13572" width="14.109375" style="80" customWidth="1"/>
    <col min="13573" max="13573" width="14.6640625" style="80" customWidth="1"/>
    <col min="13574" max="13574" width="11.88671875" style="80" customWidth="1"/>
    <col min="13575" max="13575" width="9.44140625" style="80" customWidth="1"/>
    <col min="13576" max="13576" width="18.44140625" style="80" customWidth="1"/>
    <col min="13577" max="13579" width="12.6640625" style="80" customWidth="1"/>
    <col min="13580" max="13580" width="13.6640625" style="80" customWidth="1"/>
    <col min="13581" max="13581" width="10.88671875" style="80" customWidth="1"/>
    <col min="13582" max="13582" width="38" style="80" customWidth="1"/>
    <col min="13583" max="13824" width="9.109375" style="80"/>
    <col min="13825" max="13825" width="33.6640625" style="80" customWidth="1"/>
    <col min="13826" max="13826" width="26.33203125" style="80" customWidth="1"/>
    <col min="13827" max="13827" width="13.6640625" style="80" customWidth="1"/>
    <col min="13828" max="13828" width="14.109375" style="80" customWidth="1"/>
    <col min="13829" max="13829" width="14.6640625" style="80" customWidth="1"/>
    <col min="13830" max="13830" width="11.88671875" style="80" customWidth="1"/>
    <col min="13831" max="13831" width="9.44140625" style="80" customWidth="1"/>
    <col min="13832" max="13832" width="18.44140625" style="80" customWidth="1"/>
    <col min="13833" max="13835" width="12.6640625" style="80" customWidth="1"/>
    <col min="13836" max="13836" width="13.6640625" style="80" customWidth="1"/>
    <col min="13837" max="13837" width="10.88671875" style="80" customWidth="1"/>
    <col min="13838" max="13838" width="38" style="80" customWidth="1"/>
    <col min="13839" max="14080" width="9.109375" style="80"/>
    <col min="14081" max="14081" width="33.6640625" style="80" customWidth="1"/>
    <col min="14082" max="14082" width="26.33203125" style="80" customWidth="1"/>
    <col min="14083" max="14083" width="13.6640625" style="80" customWidth="1"/>
    <col min="14084" max="14084" width="14.109375" style="80" customWidth="1"/>
    <col min="14085" max="14085" width="14.6640625" style="80" customWidth="1"/>
    <col min="14086" max="14086" width="11.88671875" style="80" customWidth="1"/>
    <col min="14087" max="14087" width="9.44140625" style="80" customWidth="1"/>
    <col min="14088" max="14088" width="18.44140625" style="80" customWidth="1"/>
    <col min="14089" max="14091" width="12.6640625" style="80" customWidth="1"/>
    <col min="14092" max="14092" width="13.6640625" style="80" customWidth="1"/>
    <col min="14093" max="14093" width="10.88671875" style="80" customWidth="1"/>
    <col min="14094" max="14094" width="38" style="80" customWidth="1"/>
    <col min="14095" max="14336" width="9.109375" style="80"/>
    <col min="14337" max="14337" width="33.6640625" style="80" customWidth="1"/>
    <col min="14338" max="14338" width="26.33203125" style="80" customWidth="1"/>
    <col min="14339" max="14339" width="13.6640625" style="80" customWidth="1"/>
    <col min="14340" max="14340" width="14.109375" style="80" customWidth="1"/>
    <col min="14341" max="14341" width="14.6640625" style="80" customWidth="1"/>
    <col min="14342" max="14342" width="11.88671875" style="80" customWidth="1"/>
    <col min="14343" max="14343" width="9.44140625" style="80" customWidth="1"/>
    <col min="14344" max="14344" width="18.44140625" style="80" customWidth="1"/>
    <col min="14345" max="14347" width="12.6640625" style="80" customWidth="1"/>
    <col min="14348" max="14348" width="13.6640625" style="80" customWidth="1"/>
    <col min="14349" max="14349" width="10.88671875" style="80" customWidth="1"/>
    <col min="14350" max="14350" width="38" style="80" customWidth="1"/>
    <col min="14351" max="14592" width="9.109375" style="80"/>
    <col min="14593" max="14593" width="33.6640625" style="80" customWidth="1"/>
    <col min="14594" max="14594" width="26.33203125" style="80" customWidth="1"/>
    <col min="14595" max="14595" width="13.6640625" style="80" customWidth="1"/>
    <col min="14596" max="14596" width="14.109375" style="80" customWidth="1"/>
    <col min="14597" max="14597" width="14.6640625" style="80" customWidth="1"/>
    <col min="14598" max="14598" width="11.88671875" style="80" customWidth="1"/>
    <col min="14599" max="14599" width="9.44140625" style="80" customWidth="1"/>
    <col min="14600" max="14600" width="18.44140625" style="80" customWidth="1"/>
    <col min="14601" max="14603" width="12.6640625" style="80" customWidth="1"/>
    <col min="14604" max="14604" width="13.6640625" style="80" customWidth="1"/>
    <col min="14605" max="14605" width="10.88671875" style="80" customWidth="1"/>
    <col min="14606" max="14606" width="38" style="80" customWidth="1"/>
    <col min="14607" max="14848" width="9.109375" style="80"/>
    <col min="14849" max="14849" width="33.6640625" style="80" customWidth="1"/>
    <col min="14850" max="14850" width="26.33203125" style="80" customWidth="1"/>
    <col min="14851" max="14851" width="13.6640625" style="80" customWidth="1"/>
    <col min="14852" max="14852" width="14.109375" style="80" customWidth="1"/>
    <col min="14853" max="14853" width="14.6640625" style="80" customWidth="1"/>
    <col min="14854" max="14854" width="11.88671875" style="80" customWidth="1"/>
    <col min="14855" max="14855" width="9.44140625" style="80" customWidth="1"/>
    <col min="14856" max="14856" width="18.44140625" style="80" customWidth="1"/>
    <col min="14857" max="14859" width="12.6640625" style="80" customWidth="1"/>
    <col min="14860" max="14860" width="13.6640625" style="80" customWidth="1"/>
    <col min="14861" max="14861" width="10.88671875" style="80" customWidth="1"/>
    <col min="14862" max="14862" width="38" style="80" customWidth="1"/>
    <col min="14863" max="15104" width="9.109375" style="80"/>
    <col min="15105" max="15105" width="33.6640625" style="80" customWidth="1"/>
    <col min="15106" max="15106" width="26.33203125" style="80" customWidth="1"/>
    <col min="15107" max="15107" width="13.6640625" style="80" customWidth="1"/>
    <col min="15108" max="15108" width="14.109375" style="80" customWidth="1"/>
    <col min="15109" max="15109" width="14.6640625" style="80" customWidth="1"/>
    <col min="15110" max="15110" width="11.88671875" style="80" customWidth="1"/>
    <col min="15111" max="15111" width="9.44140625" style="80" customWidth="1"/>
    <col min="15112" max="15112" width="18.44140625" style="80" customWidth="1"/>
    <col min="15113" max="15115" width="12.6640625" style="80" customWidth="1"/>
    <col min="15116" max="15116" width="13.6640625" style="80" customWidth="1"/>
    <col min="15117" max="15117" width="10.88671875" style="80" customWidth="1"/>
    <col min="15118" max="15118" width="38" style="80" customWidth="1"/>
    <col min="15119" max="15360" width="9.109375" style="80"/>
    <col min="15361" max="15361" width="33.6640625" style="80" customWidth="1"/>
    <col min="15362" max="15362" width="26.33203125" style="80" customWidth="1"/>
    <col min="15363" max="15363" width="13.6640625" style="80" customWidth="1"/>
    <col min="15364" max="15364" width="14.109375" style="80" customWidth="1"/>
    <col min="15365" max="15365" width="14.6640625" style="80" customWidth="1"/>
    <col min="15366" max="15366" width="11.88671875" style="80" customWidth="1"/>
    <col min="15367" max="15367" width="9.44140625" style="80" customWidth="1"/>
    <col min="15368" max="15368" width="18.44140625" style="80" customWidth="1"/>
    <col min="15369" max="15371" width="12.6640625" style="80" customWidth="1"/>
    <col min="15372" max="15372" width="13.6640625" style="80" customWidth="1"/>
    <col min="15373" max="15373" width="10.88671875" style="80" customWidth="1"/>
    <col min="15374" max="15374" width="38" style="80" customWidth="1"/>
    <col min="15375" max="15616" width="9.109375" style="80"/>
    <col min="15617" max="15617" width="33.6640625" style="80" customWidth="1"/>
    <col min="15618" max="15618" width="26.33203125" style="80" customWidth="1"/>
    <col min="15619" max="15619" width="13.6640625" style="80" customWidth="1"/>
    <col min="15620" max="15620" width="14.109375" style="80" customWidth="1"/>
    <col min="15621" max="15621" width="14.6640625" style="80" customWidth="1"/>
    <col min="15622" max="15622" width="11.88671875" style="80" customWidth="1"/>
    <col min="15623" max="15623" width="9.44140625" style="80" customWidth="1"/>
    <col min="15624" max="15624" width="18.44140625" style="80" customWidth="1"/>
    <col min="15625" max="15627" width="12.6640625" style="80" customWidth="1"/>
    <col min="15628" max="15628" width="13.6640625" style="80" customWidth="1"/>
    <col min="15629" max="15629" width="10.88671875" style="80" customWidth="1"/>
    <col min="15630" max="15630" width="38" style="80" customWidth="1"/>
    <col min="15631" max="15872" width="9.109375" style="80"/>
    <col min="15873" max="15873" width="33.6640625" style="80" customWidth="1"/>
    <col min="15874" max="15874" width="26.33203125" style="80" customWidth="1"/>
    <col min="15875" max="15875" width="13.6640625" style="80" customWidth="1"/>
    <col min="15876" max="15876" width="14.109375" style="80" customWidth="1"/>
    <col min="15877" max="15877" width="14.6640625" style="80" customWidth="1"/>
    <col min="15878" max="15878" width="11.88671875" style="80" customWidth="1"/>
    <col min="15879" max="15879" width="9.44140625" style="80" customWidth="1"/>
    <col min="15880" max="15880" width="18.44140625" style="80" customWidth="1"/>
    <col min="15881" max="15883" width="12.6640625" style="80" customWidth="1"/>
    <col min="15884" max="15884" width="13.6640625" style="80" customWidth="1"/>
    <col min="15885" max="15885" width="10.88671875" style="80" customWidth="1"/>
    <col min="15886" max="15886" width="38" style="80" customWidth="1"/>
    <col min="15887" max="16128" width="9.109375" style="80"/>
    <col min="16129" max="16129" width="33.6640625" style="80" customWidth="1"/>
    <col min="16130" max="16130" width="26.33203125" style="80" customWidth="1"/>
    <col min="16131" max="16131" width="13.6640625" style="80" customWidth="1"/>
    <col min="16132" max="16132" width="14.109375" style="80" customWidth="1"/>
    <col min="16133" max="16133" width="14.6640625" style="80" customWidth="1"/>
    <col min="16134" max="16134" width="11.88671875" style="80" customWidth="1"/>
    <col min="16135" max="16135" width="9.44140625" style="80" customWidth="1"/>
    <col min="16136" max="16136" width="18.44140625" style="80" customWidth="1"/>
    <col min="16137" max="16139" width="12.6640625" style="80" customWidth="1"/>
    <col min="16140" max="16140" width="13.6640625" style="80" customWidth="1"/>
    <col min="16141" max="16141" width="10.88671875" style="80" customWidth="1"/>
    <col min="16142" max="16142" width="38" style="80" customWidth="1"/>
    <col min="16143" max="16384" width="9.109375" style="80"/>
  </cols>
  <sheetData>
    <row r="1" spans="1:14" ht="17.399999999999999">
      <c r="A1" s="753" t="s">
        <v>1269</v>
      </c>
      <c r="B1" s="753"/>
      <c r="C1" s="753"/>
      <c r="D1" s="753"/>
      <c r="E1" s="753"/>
      <c r="F1" s="753"/>
      <c r="G1" s="753"/>
      <c r="H1" s="753"/>
      <c r="I1" s="753"/>
      <c r="J1" s="753"/>
      <c r="K1" s="753"/>
      <c r="L1" s="753"/>
      <c r="M1" s="753"/>
      <c r="N1" s="753"/>
    </row>
    <row r="2" spans="1:14" ht="39.6">
      <c r="A2" s="422" t="s">
        <v>1</v>
      </c>
      <c r="B2" s="169" t="s">
        <v>2</v>
      </c>
      <c r="C2" s="169" t="s">
        <v>3</v>
      </c>
      <c r="D2" s="169" t="s">
        <v>4</v>
      </c>
      <c r="E2" s="169" t="s">
        <v>720</v>
      </c>
      <c r="F2" s="169" t="s">
        <v>5</v>
      </c>
      <c r="G2" s="169" t="s">
        <v>6</v>
      </c>
      <c r="H2" s="169" t="s">
        <v>7</v>
      </c>
      <c r="I2" s="169" t="s">
        <v>8</v>
      </c>
      <c r="J2" s="169" t="s">
        <v>9</v>
      </c>
      <c r="K2" s="169" t="s">
        <v>10</v>
      </c>
      <c r="L2" s="169" t="s">
        <v>11</v>
      </c>
      <c r="M2" s="169" t="s">
        <v>12</v>
      </c>
      <c r="N2" s="424" t="s">
        <v>13</v>
      </c>
    </row>
    <row r="3" spans="1:14">
      <c r="A3" s="423" t="s">
        <v>14</v>
      </c>
      <c r="B3" s="58" t="s">
        <v>15</v>
      </c>
      <c r="C3" s="58"/>
      <c r="D3" s="58" t="s">
        <v>16</v>
      </c>
      <c r="E3" s="58" t="s">
        <v>17</v>
      </c>
      <c r="F3" s="58" t="s">
        <v>18</v>
      </c>
      <c r="G3" s="58" t="s">
        <v>19</v>
      </c>
      <c r="H3" s="58" t="s">
        <v>19</v>
      </c>
      <c r="I3" s="58" t="s">
        <v>20</v>
      </c>
      <c r="J3" s="58"/>
      <c r="K3" s="58" t="s">
        <v>19</v>
      </c>
      <c r="L3" s="58" t="s">
        <v>20</v>
      </c>
      <c r="M3" s="58" t="s">
        <v>20</v>
      </c>
      <c r="N3" s="75" t="s">
        <v>21</v>
      </c>
    </row>
    <row r="4" spans="1:14" s="49" customFormat="1">
      <c r="A4" s="422">
        <v>1</v>
      </c>
      <c r="B4" s="406">
        <v>2</v>
      </c>
      <c r="C4" s="406">
        <v>3</v>
      </c>
      <c r="D4" s="406">
        <v>4</v>
      </c>
      <c r="E4" s="406">
        <v>5</v>
      </c>
      <c r="F4" s="406">
        <v>6</v>
      </c>
      <c r="G4" s="406">
        <v>7</v>
      </c>
      <c r="H4" s="406">
        <v>8</v>
      </c>
      <c r="I4" s="406">
        <v>9</v>
      </c>
      <c r="J4" s="406">
        <v>10</v>
      </c>
      <c r="K4" s="406">
        <v>11</v>
      </c>
      <c r="L4" s="406">
        <v>12</v>
      </c>
      <c r="M4" s="406">
        <v>13</v>
      </c>
      <c r="N4" s="424">
        <v>14</v>
      </c>
    </row>
    <row r="5" spans="1:14" ht="39.6">
      <c r="A5" s="561" t="s">
        <v>1229</v>
      </c>
      <c r="B5" s="578">
        <v>158.6</v>
      </c>
      <c r="C5" s="155" t="s">
        <v>39</v>
      </c>
      <c r="D5" s="277">
        <v>5</v>
      </c>
      <c r="E5" s="271">
        <v>1</v>
      </c>
      <c r="F5" s="277">
        <v>188</v>
      </c>
      <c r="G5" s="277">
        <v>4.5999999999999996</v>
      </c>
      <c r="H5" s="276" t="s">
        <v>1237</v>
      </c>
      <c r="I5" s="277">
        <v>9.5</v>
      </c>
      <c r="J5" s="272" t="s">
        <v>42</v>
      </c>
      <c r="K5" s="271">
        <v>15</v>
      </c>
      <c r="L5" s="277">
        <v>0.25</v>
      </c>
      <c r="M5" s="277" t="s">
        <v>62</v>
      </c>
      <c r="N5" s="273" t="s">
        <v>27</v>
      </c>
    </row>
  </sheetData>
  <mergeCells count="1">
    <mergeCell ref="A1:N1"/>
  </mergeCells>
  <pageMargins left="0.7" right="0.7" top="0.75" bottom="0.75" header="0.3" footer="0.3"/>
  <pageSetup paperSize="9" orientation="portrait" r:id="rId1"/>
  <tableParts count="1">
    <tablePart r:id="rId2"/>
  </tableParts>
</worksheet>
</file>

<file path=xl/worksheets/sheet1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ColWidth="9.109375" defaultRowHeight="13.2"/>
  <cols>
    <col min="1" max="1" width="33.6640625" style="55" customWidth="1"/>
    <col min="2" max="2" width="26.33203125" style="55" customWidth="1"/>
    <col min="3" max="3" width="13.6640625" style="55" customWidth="1"/>
    <col min="4" max="4" width="14.109375" style="55" customWidth="1"/>
    <col min="5" max="5" width="14.6640625" style="55" customWidth="1"/>
    <col min="6" max="7" width="12.44140625" style="55" customWidth="1"/>
    <col min="8" max="8" width="18.44140625" style="55" customWidth="1"/>
    <col min="9" max="9" width="12.6640625" style="55" customWidth="1"/>
    <col min="10" max="11" width="13.44140625" style="55" customWidth="1"/>
    <col min="12" max="12" width="13.6640625" style="55" customWidth="1"/>
    <col min="13" max="13" width="13.44140625" style="55" customWidth="1"/>
    <col min="14" max="14" width="38" style="55" customWidth="1"/>
    <col min="15" max="16384" width="9.109375" style="55"/>
  </cols>
  <sheetData>
    <row r="1" spans="1:14" ht="17.399999999999999">
      <c r="A1" s="749" t="s">
        <v>1270</v>
      </c>
      <c r="B1" s="749"/>
      <c r="C1" s="749"/>
      <c r="D1" s="749"/>
      <c r="E1" s="749"/>
      <c r="F1" s="749"/>
      <c r="G1" s="749"/>
      <c r="H1" s="749"/>
      <c r="I1" s="749"/>
      <c r="J1" s="749"/>
      <c r="K1" s="749"/>
      <c r="L1" s="749"/>
      <c r="M1" s="749"/>
      <c r="N1" s="749"/>
    </row>
    <row r="2" spans="1:14" ht="39.6">
      <c r="A2" s="405" t="s">
        <v>1</v>
      </c>
      <c r="B2" s="2" t="s">
        <v>2</v>
      </c>
      <c r="C2" s="2" t="s">
        <v>3</v>
      </c>
      <c r="D2" s="2" t="s">
        <v>4</v>
      </c>
      <c r="E2" s="2" t="s">
        <v>720</v>
      </c>
      <c r="F2" s="2" t="s">
        <v>5</v>
      </c>
      <c r="G2" s="2" t="s">
        <v>6</v>
      </c>
      <c r="H2" s="2" t="s">
        <v>7</v>
      </c>
      <c r="I2" s="2" t="s">
        <v>8</v>
      </c>
      <c r="J2" s="2" t="s">
        <v>9</v>
      </c>
      <c r="K2" s="2" t="s">
        <v>10</v>
      </c>
      <c r="L2" s="2" t="s">
        <v>11</v>
      </c>
      <c r="M2" s="2" t="s">
        <v>12</v>
      </c>
      <c r="N2" s="404" t="s">
        <v>13</v>
      </c>
    </row>
    <row r="3" spans="1:14">
      <c r="A3" s="402" t="s">
        <v>14</v>
      </c>
      <c r="B3" s="3" t="s">
        <v>15</v>
      </c>
      <c r="C3" s="3"/>
      <c r="D3" s="3" t="s">
        <v>16</v>
      </c>
      <c r="E3" s="3" t="s">
        <v>17</v>
      </c>
      <c r="F3" s="3" t="s">
        <v>18</v>
      </c>
      <c r="G3" s="3" t="s">
        <v>19</v>
      </c>
      <c r="H3" s="3" t="s">
        <v>19</v>
      </c>
      <c r="I3" s="3" t="s">
        <v>20</v>
      </c>
      <c r="J3" s="3"/>
      <c r="K3" s="3" t="s">
        <v>19</v>
      </c>
      <c r="L3" s="3" t="s">
        <v>20</v>
      </c>
      <c r="M3" s="3" t="s">
        <v>20</v>
      </c>
      <c r="N3" s="26" t="s">
        <v>21</v>
      </c>
    </row>
    <row r="4" spans="1:14" s="49" customFormat="1" ht="40.5" customHeight="1">
      <c r="A4" s="405">
        <v>1</v>
      </c>
      <c r="B4" s="1">
        <v>2</v>
      </c>
      <c r="C4" s="1">
        <v>3</v>
      </c>
      <c r="D4" s="1">
        <v>4</v>
      </c>
      <c r="E4" s="1">
        <v>5</v>
      </c>
      <c r="F4" s="1">
        <v>6</v>
      </c>
      <c r="G4" s="1">
        <v>7</v>
      </c>
      <c r="H4" s="1">
        <v>8</v>
      </c>
      <c r="I4" s="1">
        <v>9</v>
      </c>
      <c r="J4" s="1">
        <v>10</v>
      </c>
      <c r="K4" s="1">
        <v>11</v>
      </c>
      <c r="L4" s="1">
        <v>12</v>
      </c>
      <c r="M4" s="1">
        <v>13</v>
      </c>
      <c r="N4" s="404">
        <v>14</v>
      </c>
    </row>
    <row r="5" spans="1:14" ht="39.6">
      <c r="A5" s="305" t="s">
        <v>1240</v>
      </c>
      <c r="B5" s="363">
        <v>158.72499999999999</v>
      </c>
      <c r="C5" s="580" t="s">
        <v>885</v>
      </c>
      <c r="D5" s="163">
        <v>3.1</v>
      </c>
      <c r="E5" s="163">
        <v>1</v>
      </c>
      <c r="F5" s="163">
        <v>77</v>
      </c>
      <c r="G5" s="163">
        <v>8</v>
      </c>
      <c r="H5" s="478" t="s">
        <v>1241</v>
      </c>
      <c r="I5" s="163">
        <v>3</v>
      </c>
      <c r="J5" s="163" t="s">
        <v>868</v>
      </c>
      <c r="K5" s="163">
        <v>10.5</v>
      </c>
      <c r="L5" s="163">
        <v>1.17</v>
      </c>
      <c r="M5" s="163">
        <v>33.74</v>
      </c>
      <c r="N5" s="176" t="s">
        <v>58</v>
      </c>
    </row>
  </sheetData>
  <mergeCells count="1">
    <mergeCell ref="A1:N1"/>
  </mergeCells>
  <pageMargins left="0.7" right="0.7" top="0.75" bottom="0.75" header="0.3" footer="0.3"/>
  <pageSetup paperSize="9" orientation="portrait" r:id="rId1"/>
  <tableParts count="1">
    <tablePart r:id="rId2"/>
  </tableParts>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11"/>
  <sheetViews>
    <sheetView zoomScale="70" zoomScaleNormal="70" workbookViewId="0">
      <pane xSplit="1" ySplit="3" topLeftCell="B4" activePane="bottomRight" state="frozen"/>
      <selection activeCell="F36" sqref="F36"/>
      <selection pane="topRight" activeCell="F36" sqref="F36"/>
      <selection pane="bottomLeft" activeCell="F36" sqref="F36"/>
      <selection pane="bottomRight" activeCell="B8" sqref="B8"/>
    </sheetView>
  </sheetViews>
  <sheetFormatPr defaultRowHeight="13.2"/>
  <cols>
    <col min="1" max="1" width="33.6640625" style="95" customWidth="1"/>
    <col min="2" max="2" width="30.5546875" style="95" customWidth="1"/>
    <col min="3" max="3" width="12.44140625" style="95" customWidth="1"/>
    <col min="4" max="4" width="14.109375" style="95" customWidth="1"/>
    <col min="5" max="5" width="14.6640625" style="95" customWidth="1"/>
    <col min="6" max="7" width="12.44140625" style="95" customWidth="1"/>
    <col min="8" max="8" width="27.44140625" style="95" customWidth="1"/>
    <col min="9" max="9" width="12.6640625" style="95" customWidth="1"/>
    <col min="10" max="10" width="18.44140625" style="95" customWidth="1"/>
    <col min="11" max="11" width="13.44140625" style="95" customWidth="1"/>
    <col min="12" max="12" width="13.6640625" style="95" customWidth="1"/>
    <col min="13" max="13" width="13.44140625" style="95" customWidth="1"/>
    <col min="14" max="14" width="38" style="95" customWidth="1"/>
  </cols>
  <sheetData>
    <row r="1" spans="1:18" ht="17.399999999999999">
      <c r="A1" s="749" t="s">
        <v>936</v>
      </c>
      <c r="B1" s="749"/>
      <c r="C1" s="749"/>
      <c r="D1" s="749"/>
      <c r="E1" s="749"/>
      <c r="F1" s="749"/>
      <c r="G1" s="749"/>
      <c r="H1" s="749"/>
      <c r="I1" s="749"/>
      <c r="J1" s="749"/>
      <c r="K1" s="749"/>
      <c r="L1" s="749"/>
      <c r="M1" s="749"/>
      <c r="N1" s="749"/>
    </row>
    <row r="2" spans="1:18" ht="39.6">
      <c r="A2" s="405" t="s">
        <v>1</v>
      </c>
      <c r="B2" s="2" t="s">
        <v>2</v>
      </c>
      <c r="C2" s="2" t="s">
        <v>3</v>
      </c>
      <c r="D2" s="2" t="s">
        <v>4</v>
      </c>
      <c r="E2" s="2" t="s">
        <v>720</v>
      </c>
      <c r="F2" s="2" t="s">
        <v>5</v>
      </c>
      <c r="G2" s="2" t="s">
        <v>6</v>
      </c>
      <c r="H2" s="2" t="s">
        <v>7</v>
      </c>
      <c r="I2" s="2" t="s">
        <v>8</v>
      </c>
      <c r="J2" s="2" t="s">
        <v>9</v>
      </c>
      <c r="K2" s="2" t="s">
        <v>10</v>
      </c>
      <c r="L2" s="2" t="s">
        <v>11</v>
      </c>
      <c r="M2" s="2" t="s">
        <v>12</v>
      </c>
      <c r="N2" s="404" t="s">
        <v>13</v>
      </c>
    </row>
    <row r="3" spans="1:18">
      <c r="A3" s="402" t="s">
        <v>14</v>
      </c>
      <c r="B3" s="3" t="s">
        <v>15</v>
      </c>
      <c r="C3" s="3"/>
      <c r="D3" s="3" t="s">
        <v>16</v>
      </c>
      <c r="E3" s="3" t="s">
        <v>17</v>
      </c>
      <c r="F3" s="3" t="s">
        <v>18</v>
      </c>
      <c r="G3" s="3" t="s">
        <v>19</v>
      </c>
      <c r="H3" s="3" t="s">
        <v>19</v>
      </c>
      <c r="I3" s="3" t="s">
        <v>20</v>
      </c>
      <c r="J3" s="3"/>
      <c r="K3" s="3" t="s">
        <v>19</v>
      </c>
      <c r="L3" s="3" t="s">
        <v>20</v>
      </c>
      <c r="M3" s="3" t="s">
        <v>20</v>
      </c>
      <c r="N3" s="26" t="s">
        <v>21</v>
      </c>
      <c r="O3" s="48"/>
      <c r="P3" s="49"/>
      <c r="Q3" s="49"/>
    </row>
    <row r="4" spans="1:18">
      <c r="A4" s="405">
        <v>1</v>
      </c>
      <c r="B4" s="1">
        <v>2</v>
      </c>
      <c r="C4" s="1">
        <v>3</v>
      </c>
      <c r="D4" s="1">
        <v>4</v>
      </c>
      <c r="E4" s="1">
        <v>5</v>
      </c>
      <c r="F4" s="1">
        <v>6</v>
      </c>
      <c r="G4" s="1">
        <v>7</v>
      </c>
      <c r="H4" s="1">
        <v>8</v>
      </c>
      <c r="I4" s="1">
        <v>9</v>
      </c>
      <c r="J4" s="1">
        <v>10</v>
      </c>
      <c r="K4" s="1">
        <v>11</v>
      </c>
      <c r="L4" s="1">
        <v>12</v>
      </c>
      <c r="M4" s="1">
        <v>13</v>
      </c>
      <c r="N4" s="404">
        <v>14</v>
      </c>
      <c r="O4" s="15"/>
      <c r="P4" s="52"/>
      <c r="Q4" s="53"/>
      <c r="R4" s="54"/>
    </row>
    <row r="5" spans="1:18" ht="92.4">
      <c r="A5" s="300" t="s">
        <v>937</v>
      </c>
      <c r="B5" s="5" t="s">
        <v>938</v>
      </c>
      <c r="C5" s="5" t="s">
        <v>939</v>
      </c>
      <c r="D5" s="50">
        <v>1</v>
      </c>
      <c r="E5" s="50">
        <v>2</v>
      </c>
      <c r="F5" s="50">
        <v>338</v>
      </c>
      <c r="G5" s="50">
        <v>61</v>
      </c>
      <c r="H5" s="5" t="s">
        <v>940</v>
      </c>
      <c r="I5" s="50" t="s">
        <v>941</v>
      </c>
      <c r="J5" s="5" t="s">
        <v>942</v>
      </c>
      <c r="K5" s="50">
        <v>72</v>
      </c>
      <c r="L5" s="51">
        <v>4.1040000000000001</v>
      </c>
      <c r="M5" s="51">
        <v>25.896000000000001</v>
      </c>
      <c r="N5" s="289" t="s">
        <v>943</v>
      </c>
      <c r="O5" s="15"/>
      <c r="P5" s="52"/>
      <c r="Q5" s="53"/>
      <c r="R5" s="54"/>
    </row>
    <row r="6" spans="1:18" ht="92.4">
      <c r="A6" s="300" t="s">
        <v>944</v>
      </c>
      <c r="B6" s="5" t="s">
        <v>945</v>
      </c>
      <c r="C6" s="5" t="s">
        <v>939</v>
      </c>
      <c r="D6" s="50">
        <v>0.2</v>
      </c>
      <c r="E6" s="50">
        <v>2</v>
      </c>
      <c r="F6" s="50">
        <v>180</v>
      </c>
      <c r="G6" s="50">
        <v>61</v>
      </c>
      <c r="H6" s="5" t="s">
        <v>940</v>
      </c>
      <c r="I6" s="50" t="s">
        <v>941</v>
      </c>
      <c r="J6" s="5" t="s">
        <v>942</v>
      </c>
      <c r="K6" s="50">
        <v>72</v>
      </c>
      <c r="L6" s="51">
        <v>4.1040000000000001</v>
      </c>
      <c r="M6" s="51">
        <v>18.896000000000001</v>
      </c>
      <c r="N6" s="289" t="s">
        <v>943</v>
      </c>
      <c r="O6" s="15"/>
      <c r="P6" s="15"/>
      <c r="Q6" s="53"/>
      <c r="R6" s="54"/>
    </row>
    <row r="7" spans="1:18" ht="39.6">
      <c r="A7" s="300" t="s">
        <v>946</v>
      </c>
      <c r="B7" s="5" t="s">
        <v>947</v>
      </c>
      <c r="C7" s="50" t="s">
        <v>948</v>
      </c>
      <c r="D7" s="50">
        <v>25</v>
      </c>
      <c r="E7" s="50">
        <v>1</v>
      </c>
      <c r="F7" s="50" t="s">
        <v>40</v>
      </c>
      <c r="G7" s="50">
        <v>62</v>
      </c>
      <c r="H7" s="5" t="s">
        <v>949</v>
      </c>
      <c r="I7" s="50">
        <v>6.7</v>
      </c>
      <c r="J7" s="5" t="s">
        <v>950</v>
      </c>
      <c r="K7" s="50">
        <v>74</v>
      </c>
      <c r="L7" s="51">
        <v>2.7380000000000004</v>
      </c>
      <c r="M7" s="51">
        <v>39.262</v>
      </c>
      <c r="N7" s="289" t="s">
        <v>943</v>
      </c>
      <c r="O7" s="15"/>
      <c r="P7" s="55"/>
      <c r="Q7" s="53"/>
      <c r="R7" s="54"/>
    </row>
    <row r="8" spans="1:18" ht="145.19999999999999">
      <c r="A8" s="300" t="s">
        <v>951</v>
      </c>
      <c r="B8" s="5" t="s">
        <v>952</v>
      </c>
      <c r="C8" s="50" t="s">
        <v>953</v>
      </c>
      <c r="D8" s="50">
        <v>10</v>
      </c>
      <c r="E8" s="50">
        <v>3</v>
      </c>
      <c r="F8" s="50" t="s">
        <v>40</v>
      </c>
      <c r="G8" s="50">
        <v>63</v>
      </c>
      <c r="H8" s="5" t="s">
        <v>62</v>
      </c>
      <c r="I8" s="50">
        <v>4</v>
      </c>
      <c r="J8" s="5" t="s">
        <v>954</v>
      </c>
      <c r="K8" s="50">
        <v>76</v>
      </c>
      <c r="L8" s="51">
        <v>3.61</v>
      </c>
      <c r="M8" s="51">
        <v>35.83</v>
      </c>
      <c r="N8" s="289" t="s">
        <v>943</v>
      </c>
      <c r="O8" s="15"/>
      <c r="Q8" s="56"/>
    </row>
    <row r="9" spans="1:18" ht="52.8">
      <c r="A9" s="300" t="s">
        <v>955</v>
      </c>
      <c r="B9" s="50" t="s">
        <v>956</v>
      </c>
      <c r="C9" s="5" t="s">
        <v>957</v>
      </c>
      <c r="D9" s="50">
        <v>0.2</v>
      </c>
      <c r="E9" s="50">
        <v>1</v>
      </c>
      <c r="F9" s="50">
        <v>185</v>
      </c>
      <c r="G9" s="50">
        <v>47</v>
      </c>
      <c r="H9" s="5" t="s">
        <v>958</v>
      </c>
      <c r="I9" s="50">
        <v>17</v>
      </c>
      <c r="J9" s="5" t="s">
        <v>62</v>
      </c>
      <c r="K9" s="50" t="s">
        <v>62</v>
      </c>
      <c r="L9" s="51" t="s">
        <v>62</v>
      </c>
      <c r="M9" s="51" t="s">
        <v>62</v>
      </c>
      <c r="N9" s="289" t="s">
        <v>1723</v>
      </c>
      <c r="O9" s="15"/>
      <c r="P9" s="55"/>
      <c r="Q9" s="53"/>
      <c r="R9" s="54"/>
    </row>
    <row r="10" spans="1:18" ht="26.4">
      <c r="A10" s="300" t="s">
        <v>959</v>
      </c>
      <c r="B10" s="50" t="s">
        <v>960</v>
      </c>
      <c r="C10" s="50" t="s">
        <v>961</v>
      </c>
      <c r="D10" s="50">
        <v>40</v>
      </c>
      <c r="E10" s="50">
        <v>1</v>
      </c>
      <c r="F10" s="50">
        <v>180</v>
      </c>
      <c r="G10" s="50">
        <v>63.5</v>
      </c>
      <c r="H10" s="5" t="s">
        <v>962</v>
      </c>
      <c r="I10" s="50">
        <v>6</v>
      </c>
      <c r="J10" s="5" t="s">
        <v>963</v>
      </c>
      <c r="K10" s="50">
        <v>140</v>
      </c>
      <c r="L10" s="51">
        <v>2.0579999999999998</v>
      </c>
      <c r="M10" s="51">
        <v>43.942</v>
      </c>
      <c r="N10" s="289" t="s">
        <v>1723</v>
      </c>
      <c r="O10" s="57"/>
      <c r="P10" s="49"/>
      <c r="Q10" s="56"/>
    </row>
    <row r="11" spans="1:18" ht="39.6">
      <c r="A11" s="421" t="s">
        <v>964</v>
      </c>
      <c r="B11" s="155" t="s">
        <v>965</v>
      </c>
      <c r="C11" s="155" t="s">
        <v>966</v>
      </c>
      <c r="D11" s="290">
        <v>1</v>
      </c>
      <c r="E11" s="290">
        <v>2</v>
      </c>
      <c r="F11" s="290">
        <v>8</v>
      </c>
      <c r="G11" s="290">
        <v>61</v>
      </c>
      <c r="H11" s="155" t="s">
        <v>967</v>
      </c>
      <c r="I11" s="290">
        <v>13</v>
      </c>
      <c r="J11" s="290" t="s">
        <v>62</v>
      </c>
      <c r="K11" s="290" t="s">
        <v>62</v>
      </c>
      <c r="L11" s="290" t="s">
        <v>62</v>
      </c>
      <c r="M11" s="290" t="s">
        <v>62</v>
      </c>
      <c r="N11" s="291" t="s">
        <v>968</v>
      </c>
    </row>
  </sheetData>
  <mergeCells count="1">
    <mergeCell ref="A1:N1"/>
  </mergeCells>
  <pageMargins left="0.7" right="0.7" top="0.75" bottom="0.75" header="0.3" footer="0.3"/>
  <pageSetup paperSize="9" orientation="portrait" r:id="rId1"/>
  <legacyDrawing r:id="rId2"/>
  <tableParts count="1">
    <tablePart r:id="rId3"/>
  </tableParts>
</worksheet>
</file>

<file path=xl/worksheets/sheet1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ColWidth="9.109375" defaultRowHeight="13.2"/>
  <cols>
    <col min="1" max="1" width="33.6640625" style="55" customWidth="1"/>
    <col min="2" max="2" width="26.33203125" style="55" customWidth="1"/>
    <col min="3" max="3" width="13.6640625" style="55" customWidth="1"/>
    <col min="4" max="4" width="14.109375" style="55" customWidth="1"/>
    <col min="5" max="5" width="14.6640625" style="55" customWidth="1"/>
    <col min="6" max="7" width="12.44140625" style="55" customWidth="1"/>
    <col min="8" max="8" width="18.44140625" style="55" customWidth="1"/>
    <col min="9" max="9" width="12.6640625" style="55" customWidth="1"/>
    <col min="10" max="11" width="13.44140625" style="55" customWidth="1"/>
    <col min="12" max="12" width="13.6640625" style="55" customWidth="1"/>
    <col min="13" max="13" width="13.44140625" style="55" customWidth="1"/>
    <col min="14" max="14" width="38" style="55" customWidth="1"/>
    <col min="15" max="16384" width="9.109375" style="55"/>
  </cols>
  <sheetData>
    <row r="1" spans="1:14" ht="24.75" customHeight="1">
      <c r="A1" s="749" t="s">
        <v>2494</v>
      </c>
      <c r="B1" s="749"/>
      <c r="C1" s="749"/>
      <c r="D1" s="749"/>
      <c r="E1" s="749"/>
      <c r="F1" s="749"/>
      <c r="G1" s="749"/>
      <c r="H1" s="749"/>
      <c r="I1" s="749"/>
      <c r="J1" s="749"/>
      <c r="K1" s="749"/>
      <c r="L1" s="749"/>
      <c r="M1" s="749"/>
      <c r="N1" s="749"/>
    </row>
    <row r="2" spans="1:14" ht="39.6">
      <c r="A2" s="405" t="s">
        <v>1</v>
      </c>
      <c r="B2" s="2" t="s">
        <v>2</v>
      </c>
      <c r="C2" s="2" t="s">
        <v>3</v>
      </c>
      <c r="D2" s="2" t="s">
        <v>4</v>
      </c>
      <c r="E2" s="2" t="s">
        <v>720</v>
      </c>
      <c r="F2" s="2" t="s">
        <v>5</v>
      </c>
      <c r="G2" s="2" t="s">
        <v>6</v>
      </c>
      <c r="H2" s="2" t="s">
        <v>7</v>
      </c>
      <c r="I2" s="2" t="s">
        <v>8</v>
      </c>
      <c r="J2" s="2" t="s">
        <v>9</v>
      </c>
      <c r="K2" s="2" t="s">
        <v>10</v>
      </c>
      <c r="L2" s="2" t="s">
        <v>11</v>
      </c>
      <c r="M2" s="2" t="s">
        <v>12</v>
      </c>
      <c r="N2" s="404" t="s">
        <v>13</v>
      </c>
    </row>
    <row r="3" spans="1:14">
      <c r="A3" s="402" t="s">
        <v>14</v>
      </c>
      <c r="B3" s="3" t="s">
        <v>15</v>
      </c>
      <c r="C3" s="3"/>
      <c r="D3" s="3" t="s">
        <v>16</v>
      </c>
      <c r="E3" s="3" t="s">
        <v>17</v>
      </c>
      <c r="F3" s="3" t="s">
        <v>18</v>
      </c>
      <c r="G3" s="3" t="s">
        <v>19</v>
      </c>
      <c r="H3" s="3" t="s">
        <v>19</v>
      </c>
      <c r="I3" s="3" t="s">
        <v>20</v>
      </c>
      <c r="J3" s="3"/>
      <c r="K3" s="3" t="s">
        <v>19</v>
      </c>
      <c r="L3" s="3" t="s">
        <v>20</v>
      </c>
      <c r="M3" s="3" t="s">
        <v>20</v>
      </c>
      <c r="N3" s="26" t="s">
        <v>21</v>
      </c>
    </row>
    <row r="4" spans="1:14" s="49" customFormat="1" ht="39" customHeight="1">
      <c r="A4" s="405">
        <v>1</v>
      </c>
      <c r="B4" s="1">
        <v>2</v>
      </c>
      <c r="C4" s="1">
        <v>3</v>
      </c>
      <c r="D4" s="1">
        <v>4</v>
      </c>
      <c r="E4" s="1">
        <v>5</v>
      </c>
      <c r="F4" s="1">
        <v>6</v>
      </c>
      <c r="G4" s="1">
        <v>7</v>
      </c>
      <c r="H4" s="1">
        <v>8</v>
      </c>
      <c r="I4" s="1">
        <v>9</v>
      </c>
      <c r="J4" s="1">
        <v>10</v>
      </c>
      <c r="K4" s="1">
        <v>11</v>
      </c>
      <c r="L4" s="1">
        <v>12</v>
      </c>
      <c r="M4" s="1">
        <v>13</v>
      </c>
      <c r="N4" s="404">
        <v>14</v>
      </c>
    </row>
    <row r="5" spans="1:14" ht="39.6">
      <c r="A5" s="421" t="s">
        <v>1240</v>
      </c>
      <c r="B5" s="155">
        <v>158.72499999999999</v>
      </c>
      <c r="C5" s="522" t="s">
        <v>885</v>
      </c>
      <c r="D5" s="155">
        <v>1.7</v>
      </c>
      <c r="E5" s="155">
        <v>1</v>
      </c>
      <c r="F5" s="290">
        <v>88</v>
      </c>
      <c r="G5" s="290">
        <v>7</v>
      </c>
      <c r="H5" s="155" t="s">
        <v>1241</v>
      </c>
      <c r="I5" s="290">
        <v>3</v>
      </c>
      <c r="J5" s="155" t="s">
        <v>868</v>
      </c>
      <c r="K5" s="290">
        <v>9</v>
      </c>
      <c r="L5" s="290">
        <v>0.91</v>
      </c>
      <c r="M5" s="290">
        <v>31.39</v>
      </c>
      <c r="N5" s="581" t="s">
        <v>58</v>
      </c>
    </row>
  </sheetData>
  <mergeCells count="1">
    <mergeCell ref="A1:N1"/>
  </mergeCells>
  <pageMargins left="0.7" right="0.7" top="0.75" bottom="0.75" header="0.3" footer="0.3"/>
  <pageSetup paperSize="9" orientation="portrait" r:id="rId1"/>
  <tableParts count="1">
    <tablePart r:id="rId2"/>
  </tableParts>
</worksheet>
</file>

<file path=xl/worksheets/sheet1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ColWidth="9.109375" defaultRowHeight="13.2"/>
  <cols>
    <col min="1" max="1" width="33.6640625" style="55" customWidth="1"/>
    <col min="2" max="2" width="26.33203125" style="55" customWidth="1"/>
    <col min="3" max="3" width="13.6640625" style="55" customWidth="1"/>
    <col min="4" max="4" width="14.109375" style="55" customWidth="1"/>
    <col min="5" max="5" width="14.6640625" style="55" customWidth="1"/>
    <col min="6" max="7" width="12.44140625" style="55" customWidth="1"/>
    <col min="8" max="8" width="18.44140625" style="55" customWidth="1"/>
    <col min="9" max="9" width="12.6640625" style="55" customWidth="1"/>
    <col min="10" max="11" width="13.44140625" style="55" customWidth="1"/>
    <col min="12" max="12" width="13.6640625" style="55" customWidth="1"/>
    <col min="13" max="13" width="13.44140625" style="55" customWidth="1"/>
    <col min="14" max="14" width="38" style="55" customWidth="1"/>
    <col min="15" max="16384" width="9.109375" style="55"/>
  </cols>
  <sheetData>
    <row r="1" spans="1:14" ht="17.399999999999999">
      <c r="A1" s="749" t="s">
        <v>1271</v>
      </c>
      <c r="B1" s="749"/>
      <c r="C1" s="749"/>
      <c r="D1" s="749"/>
      <c r="E1" s="749"/>
      <c r="F1" s="749"/>
      <c r="G1" s="749"/>
      <c r="H1" s="749"/>
      <c r="I1" s="749"/>
      <c r="J1" s="749"/>
      <c r="K1" s="749"/>
      <c r="L1" s="749"/>
      <c r="M1" s="749"/>
      <c r="N1" s="749"/>
    </row>
    <row r="2" spans="1:14" ht="39.6">
      <c r="A2" s="405" t="s">
        <v>1</v>
      </c>
      <c r="B2" s="2" t="s">
        <v>2</v>
      </c>
      <c r="C2" s="2" t="s">
        <v>3</v>
      </c>
      <c r="D2" s="2" t="s">
        <v>4</v>
      </c>
      <c r="E2" s="2" t="s">
        <v>720</v>
      </c>
      <c r="F2" s="2" t="s">
        <v>5</v>
      </c>
      <c r="G2" s="2" t="s">
        <v>6</v>
      </c>
      <c r="H2" s="2" t="s">
        <v>7</v>
      </c>
      <c r="I2" s="2" t="s">
        <v>8</v>
      </c>
      <c r="J2" s="2" t="s">
        <v>9</v>
      </c>
      <c r="K2" s="2" t="s">
        <v>10</v>
      </c>
      <c r="L2" s="2" t="s">
        <v>11</v>
      </c>
      <c r="M2" s="2" t="s">
        <v>12</v>
      </c>
      <c r="N2" s="404" t="s">
        <v>13</v>
      </c>
    </row>
    <row r="3" spans="1:14">
      <c r="A3" s="402" t="s">
        <v>14</v>
      </c>
      <c r="B3" s="3" t="s">
        <v>15</v>
      </c>
      <c r="C3" s="3"/>
      <c r="D3" s="3" t="s">
        <v>16</v>
      </c>
      <c r="E3" s="3" t="s">
        <v>17</v>
      </c>
      <c r="F3" s="3" t="s">
        <v>18</v>
      </c>
      <c r="G3" s="3" t="s">
        <v>19</v>
      </c>
      <c r="H3" s="3" t="s">
        <v>19</v>
      </c>
      <c r="I3" s="3" t="s">
        <v>20</v>
      </c>
      <c r="J3" s="3"/>
      <c r="K3" s="3" t="s">
        <v>19</v>
      </c>
      <c r="L3" s="3" t="s">
        <v>20</v>
      </c>
      <c r="M3" s="3" t="s">
        <v>20</v>
      </c>
      <c r="N3" s="26" t="s">
        <v>21</v>
      </c>
    </row>
    <row r="4" spans="1:14" s="49" customFormat="1" ht="39.75" customHeight="1">
      <c r="A4" s="405">
        <v>1</v>
      </c>
      <c r="B4" s="1">
        <v>2</v>
      </c>
      <c r="C4" s="1">
        <v>3</v>
      </c>
      <c r="D4" s="1">
        <v>4</v>
      </c>
      <c r="E4" s="1">
        <v>5</v>
      </c>
      <c r="F4" s="1">
        <v>6</v>
      </c>
      <c r="G4" s="1">
        <v>7</v>
      </c>
      <c r="H4" s="1">
        <v>8</v>
      </c>
      <c r="I4" s="1">
        <v>9</v>
      </c>
      <c r="J4" s="1">
        <v>10</v>
      </c>
      <c r="K4" s="1">
        <v>11</v>
      </c>
      <c r="L4" s="1">
        <v>12</v>
      </c>
      <c r="M4" s="1">
        <v>13</v>
      </c>
      <c r="N4" s="404">
        <v>14</v>
      </c>
    </row>
    <row r="5" spans="1:14" ht="39.6">
      <c r="A5" s="421" t="s">
        <v>1240</v>
      </c>
      <c r="B5" s="155">
        <v>158.72499999999999</v>
      </c>
      <c r="C5" s="522" t="s">
        <v>885</v>
      </c>
      <c r="D5" s="583" t="s">
        <v>1272</v>
      </c>
      <c r="E5" s="155">
        <v>1</v>
      </c>
      <c r="F5" s="155">
        <v>52</v>
      </c>
      <c r="G5" s="155">
        <v>7</v>
      </c>
      <c r="H5" s="155" t="s">
        <v>1241</v>
      </c>
      <c r="I5" s="155">
        <v>3</v>
      </c>
      <c r="J5" s="155" t="s">
        <v>779</v>
      </c>
      <c r="K5" s="155">
        <v>9</v>
      </c>
      <c r="L5" s="155">
        <v>0.27</v>
      </c>
      <c r="M5" s="155">
        <v>32.03</v>
      </c>
      <c r="N5" s="581" t="s">
        <v>58</v>
      </c>
    </row>
  </sheetData>
  <mergeCells count="1">
    <mergeCell ref="A1:N1"/>
  </mergeCells>
  <pageMargins left="0.7" right="0.7" top="0.75" bottom="0.75" header="0.3" footer="0.3"/>
  <pageSetup paperSize="9" orientation="portrait" r:id="rId1"/>
  <tableParts count="1">
    <tablePart r:id="rId2"/>
  </tableParts>
</worksheet>
</file>

<file path=xl/worksheets/sheet1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ColWidth="9.109375" defaultRowHeight="13.2"/>
  <cols>
    <col min="1" max="1" width="33.6640625" style="55" customWidth="1"/>
    <col min="2" max="2" width="26.33203125" style="55" customWidth="1"/>
    <col min="3" max="3" width="13.6640625" style="55" customWidth="1"/>
    <col min="4" max="4" width="14.109375" style="55" customWidth="1"/>
    <col min="5" max="5" width="14.6640625" style="55" customWidth="1"/>
    <col min="6" max="7" width="12.44140625" style="55" customWidth="1"/>
    <col min="8" max="8" width="18.44140625" style="55" customWidth="1"/>
    <col min="9" max="9" width="12.6640625" style="55" customWidth="1"/>
    <col min="10" max="11" width="13.44140625" style="55" customWidth="1"/>
    <col min="12" max="12" width="13.6640625" style="55" customWidth="1"/>
    <col min="13" max="13" width="13.44140625" style="55" customWidth="1"/>
    <col min="14" max="14" width="38" style="55" customWidth="1"/>
    <col min="15" max="16384" width="9.109375" style="55"/>
  </cols>
  <sheetData>
    <row r="1" spans="1:14" ht="17.399999999999999">
      <c r="A1" s="749" t="s">
        <v>1273</v>
      </c>
      <c r="B1" s="749"/>
      <c r="C1" s="749"/>
      <c r="D1" s="749"/>
      <c r="E1" s="749"/>
      <c r="F1" s="749"/>
      <c r="G1" s="749"/>
      <c r="H1" s="749"/>
      <c r="I1" s="749"/>
      <c r="J1" s="749"/>
      <c r="K1" s="749"/>
      <c r="L1" s="749"/>
      <c r="M1" s="749"/>
      <c r="N1" s="749"/>
    </row>
    <row r="2" spans="1:14" ht="39.6">
      <c r="A2" s="405" t="s">
        <v>1</v>
      </c>
      <c r="B2" s="2" t="s">
        <v>2</v>
      </c>
      <c r="C2" s="2" t="s">
        <v>3</v>
      </c>
      <c r="D2" s="2" t="s">
        <v>4</v>
      </c>
      <c r="E2" s="2" t="s">
        <v>720</v>
      </c>
      <c r="F2" s="2" t="s">
        <v>5</v>
      </c>
      <c r="G2" s="2" t="s">
        <v>6</v>
      </c>
      <c r="H2" s="2" t="s">
        <v>7</v>
      </c>
      <c r="I2" s="2" t="s">
        <v>8</v>
      </c>
      <c r="J2" s="2" t="s">
        <v>9</v>
      </c>
      <c r="K2" s="2" t="s">
        <v>10</v>
      </c>
      <c r="L2" s="2" t="s">
        <v>11</v>
      </c>
      <c r="M2" s="2" t="s">
        <v>12</v>
      </c>
      <c r="N2" s="404" t="s">
        <v>13</v>
      </c>
    </row>
    <row r="3" spans="1:14">
      <c r="A3" s="402" t="s">
        <v>14</v>
      </c>
      <c r="B3" s="3" t="s">
        <v>15</v>
      </c>
      <c r="C3" s="3"/>
      <c r="D3" s="3" t="s">
        <v>16</v>
      </c>
      <c r="E3" s="3" t="s">
        <v>17</v>
      </c>
      <c r="F3" s="3" t="s">
        <v>18</v>
      </c>
      <c r="G3" s="3" t="s">
        <v>19</v>
      </c>
      <c r="H3" s="3" t="s">
        <v>19</v>
      </c>
      <c r="I3" s="3" t="s">
        <v>20</v>
      </c>
      <c r="J3" s="3"/>
      <c r="K3" s="3" t="s">
        <v>19</v>
      </c>
      <c r="L3" s="3" t="s">
        <v>20</v>
      </c>
      <c r="M3" s="3" t="s">
        <v>20</v>
      </c>
      <c r="N3" s="26" t="s">
        <v>21</v>
      </c>
    </row>
    <row r="4" spans="1:14" s="49" customFormat="1" ht="34.5" customHeight="1">
      <c r="A4" s="405">
        <v>1</v>
      </c>
      <c r="B4" s="1">
        <v>2</v>
      </c>
      <c r="C4" s="1">
        <v>3</v>
      </c>
      <c r="D4" s="1">
        <v>4</v>
      </c>
      <c r="E4" s="1">
        <v>5</v>
      </c>
      <c r="F4" s="1">
        <v>6</v>
      </c>
      <c r="G4" s="1">
        <v>7</v>
      </c>
      <c r="H4" s="1">
        <v>8</v>
      </c>
      <c r="I4" s="1">
        <v>9</v>
      </c>
      <c r="J4" s="1">
        <v>10</v>
      </c>
      <c r="K4" s="1">
        <v>11</v>
      </c>
      <c r="L4" s="1">
        <v>12</v>
      </c>
      <c r="M4" s="1">
        <v>13</v>
      </c>
      <c r="N4" s="404">
        <v>14</v>
      </c>
    </row>
    <row r="5" spans="1:14" ht="13.8">
      <c r="A5" s="421" t="s">
        <v>1274</v>
      </c>
      <c r="B5" s="584">
        <v>158.69999999999999</v>
      </c>
      <c r="C5" s="580" t="s">
        <v>865</v>
      </c>
      <c r="D5" s="477" t="s">
        <v>1275</v>
      </c>
      <c r="E5" s="155">
        <v>1</v>
      </c>
      <c r="F5" s="585">
        <v>180</v>
      </c>
      <c r="G5" s="155">
        <v>6</v>
      </c>
      <c r="H5" s="155" t="s">
        <v>1276</v>
      </c>
      <c r="I5" s="155">
        <v>9.5</v>
      </c>
      <c r="J5" s="155" t="s">
        <v>779</v>
      </c>
      <c r="K5" s="155">
        <v>10</v>
      </c>
      <c r="L5" s="155">
        <v>0.3</v>
      </c>
      <c r="M5" s="155">
        <v>36.42</v>
      </c>
      <c r="N5" s="581" t="s">
        <v>58</v>
      </c>
    </row>
  </sheetData>
  <mergeCells count="1">
    <mergeCell ref="A1:N1"/>
  </mergeCells>
  <pageMargins left="0.7" right="0.7" top="0.75" bottom="0.75" header="0.3" footer="0.3"/>
  <pageSetup paperSize="9" orientation="portrait" r:id="rId1"/>
  <tableParts count="1">
    <tablePart r:id="rId2"/>
  </tableParts>
</worksheet>
</file>

<file path=xl/worksheets/sheet1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ColWidth="9.109375" defaultRowHeight="13.2"/>
  <cols>
    <col min="1" max="1" width="33.6640625" style="55" customWidth="1"/>
    <col min="2" max="2" width="26.33203125" style="55" customWidth="1"/>
    <col min="3" max="3" width="13.6640625" style="55" customWidth="1"/>
    <col min="4" max="4" width="14.109375" style="55" customWidth="1"/>
    <col min="5" max="5" width="14.6640625" style="55" customWidth="1"/>
    <col min="6" max="7" width="12.44140625" style="55" customWidth="1"/>
    <col min="8" max="8" width="18.44140625" style="55" customWidth="1"/>
    <col min="9" max="9" width="12.6640625" style="55" customWidth="1"/>
    <col min="10" max="11" width="13.44140625" style="55" customWidth="1"/>
    <col min="12" max="12" width="13.6640625" style="55" customWidth="1"/>
    <col min="13" max="13" width="13.44140625" style="55" customWidth="1"/>
    <col min="14" max="14" width="38" style="55" customWidth="1"/>
    <col min="15" max="16384" width="9.109375" style="55"/>
  </cols>
  <sheetData>
    <row r="1" spans="1:14" ht="17.399999999999999">
      <c r="A1" s="749" t="s">
        <v>1277</v>
      </c>
      <c r="B1" s="749"/>
      <c r="C1" s="749"/>
      <c r="D1" s="749"/>
      <c r="E1" s="749"/>
      <c r="F1" s="749"/>
      <c r="G1" s="749"/>
      <c r="H1" s="749"/>
      <c r="I1" s="749"/>
      <c r="J1" s="749"/>
      <c r="K1" s="749"/>
      <c r="L1" s="749"/>
      <c r="M1" s="749"/>
      <c r="N1" s="749"/>
    </row>
    <row r="2" spans="1:14" ht="39.6">
      <c r="A2" s="405" t="s">
        <v>1</v>
      </c>
      <c r="B2" s="2" t="s">
        <v>2</v>
      </c>
      <c r="C2" s="2" t="s">
        <v>3</v>
      </c>
      <c r="D2" s="2" t="s">
        <v>4</v>
      </c>
      <c r="E2" s="2" t="s">
        <v>720</v>
      </c>
      <c r="F2" s="2" t="s">
        <v>5</v>
      </c>
      <c r="G2" s="2" t="s">
        <v>6</v>
      </c>
      <c r="H2" s="2" t="s">
        <v>7</v>
      </c>
      <c r="I2" s="2" t="s">
        <v>8</v>
      </c>
      <c r="J2" s="2" t="s">
        <v>9</v>
      </c>
      <c r="K2" s="2" t="s">
        <v>10</v>
      </c>
      <c r="L2" s="2" t="s">
        <v>11</v>
      </c>
      <c r="M2" s="2" t="s">
        <v>12</v>
      </c>
      <c r="N2" s="404" t="s">
        <v>13</v>
      </c>
    </row>
    <row r="3" spans="1:14">
      <c r="A3" s="402" t="s">
        <v>14</v>
      </c>
      <c r="B3" s="3" t="s">
        <v>15</v>
      </c>
      <c r="C3" s="3"/>
      <c r="D3" s="3" t="s">
        <v>16</v>
      </c>
      <c r="E3" s="3" t="s">
        <v>17</v>
      </c>
      <c r="F3" s="3" t="s">
        <v>18</v>
      </c>
      <c r="G3" s="3" t="s">
        <v>19</v>
      </c>
      <c r="H3" s="3" t="s">
        <v>19</v>
      </c>
      <c r="I3" s="3" t="s">
        <v>20</v>
      </c>
      <c r="J3" s="3"/>
      <c r="K3" s="3" t="s">
        <v>19</v>
      </c>
      <c r="L3" s="3" t="s">
        <v>20</v>
      </c>
      <c r="M3" s="3" t="s">
        <v>20</v>
      </c>
      <c r="N3" s="26" t="s">
        <v>21</v>
      </c>
    </row>
    <row r="4" spans="1:14" s="49" customFormat="1" ht="28.5" customHeight="1">
      <c r="A4" s="405">
        <v>1</v>
      </c>
      <c r="B4" s="1">
        <v>2</v>
      </c>
      <c r="C4" s="1">
        <v>3</v>
      </c>
      <c r="D4" s="1">
        <v>4</v>
      </c>
      <c r="E4" s="1">
        <v>5</v>
      </c>
      <c r="F4" s="1">
        <v>6</v>
      </c>
      <c r="G4" s="1">
        <v>7</v>
      </c>
      <c r="H4" s="1">
        <v>8</v>
      </c>
      <c r="I4" s="1">
        <v>9</v>
      </c>
      <c r="J4" s="1">
        <v>10</v>
      </c>
      <c r="K4" s="1">
        <v>11</v>
      </c>
      <c r="L4" s="1">
        <v>12</v>
      </c>
      <c r="M4" s="1">
        <v>13</v>
      </c>
      <c r="N4" s="404">
        <v>14</v>
      </c>
    </row>
    <row r="5" spans="1:14" ht="13.8">
      <c r="A5" s="421" t="s">
        <v>1274</v>
      </c>
      <c r="B5" s="584">
        <v>158.69999999999999</v>
      </c>
      <c r="C5" s="580" t="s">
        <v>865</v>
      </c>
      <c r="D5" s="477" t="s">
        <v>1278</v>
      </c>
      <c r="E5" s="155">
        <v>1</v>
      </c>
      <c r="F5" s="586">
        <v>140</v>
      </c>
      <c r="G5" s="155">
        <v>6</v>
      </c>
      <c r="H5" s="155" t="s">
        <v>1276</v>
      </c>
      <c r="I5" s="155">
        <v>9.5</v>
      </c>
      <c r="J5" s="155" t="s">
        <v>779</v>
      </c>
      <c r="K5" s="155">
        <v>10</v>
      </c>
      <c r="L5" s="41">
        <v>0.3</v>
      </c>
      <c r="M5" s="41">
        <v>35.47</v>
      </c>
      <c r="N5" s="581" t="s">
        <v>58</v>
      </c>
    </row>
  </sheetData>
  <mergeCells count="1">
    <mergeCell ref="A1:N1"/>
  </mergeCells>
  <pageMargins left="0.7" right="0.7" top="0.75" bottom="0.75" header="0.3" footer="0.3"/>
  <pageSetup paperSize="9" orientation="portrait" r:id="rId1"/>
  <tableParts count="1">
    <tablePart r:id="rId2"/>
  </tableParts>
</worksheet>
</file>

<file path=xl/worksheets/sheet1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85" zoomScaleNormal="85" workbookViewId="0">
      <selection activeCell="A3" sqref="A3:XFD3"/>
    </sheetView>
  </sheetViews>
  <sheetFormatPr defaultRowHeight="13.2"/>
  <cols>
    <col min="1" max="1" width="46.109375" style="95" customWidth="1"/>
    <col min="2" max="2" width="26.33203125" style="95" customWidth="1"/>
    <col min="3" max="3" width="12.33203125" style="95" customWidth="1"/>
    <col min="4" max="4" width="14.109375" style="95" customWidth="1"/>
    <col min="5" max="5" width="14.6640625" style="95" customWidth="1"/>
    <col min="6" max="7" width="12.33203125" style="95" customWidth="1"/>
    <col min="8" max="8" width="25.44140625" style="95" customWidth="1"/>
    <col min="9" max="9" width="12.6640625" style="95" customWidth="1"/>
    <col min="10" max="11" width="13.33203125" style="95" customWidth="1"/>
    <col min="12" max="12" width="13.6640625" style="95" customWidth="1"/>
    <col min="13" max="13" width="13.33203125" style="95" customWidth="1"/>
    <col min="14" max="14" width="34.88671875" style="95" customWidth="1"/>
  </cols>
  <sheetData>
    <row r="1" spans="1:14">
      <c r="A1" s="788" t="s">
        <v>1481</v>
      </c>
      <c r="B1" s="789"/>
      <c r="C1" s="789"/>
      <c r="D1" s="789"/>
      <c r="E1" s="789"/>
      <c r="F1" s="789"/>
      <c r="G1" s="789"/>
      <c r="H1" s="789"/>
      <c r="I1" s="789"/>
      <c r="J1" s="789"/>
      <c r="K1" s="789"/>
      <c r="L1" s="789"/>
      <c r="M1" s="789"/>
      <c r="N1" s="789"/>
    </row>
    <row r="2" spans="1:14" ht="39.6">
      <c r="A2" s="405" t="s">
        <v>1</v>
      </c>
      <c r="B2" s="2" t="s">
        <v>2</v>
      </c>
      <c r="C2" s="2" t="s">
        <v>3</v>
      </c>
      <c r="D2" s="2" t="s">
        <v>4</v>
      </c>
      <c r="E2" s="2" t="s">
        <v>720</v>
      </c>
      <c r="F2" s="2" t="s">
        <v>5</v>
      </c>
      <c r="G2" s="2" t="s">
        <v>6</v>
      </c>
      <c r="H2" s="2" t="s">
        <v>7</v>
      </c>
      <c r="I2" s="2" t="s">
        <v>8</v>
      </c>
      <c r="J2" s="2" t="s">
        <v>9</v>
      </c>
      <c r="K2" s="2" t="s">
        <v>10</v>
      </c>
      <c r="L2" s="2" t="s">
        <v>11</v>
      </c>
      <c r="M2" s="2" t="s">
        <v>12</v>
      </c>
      <c r="N2" s="404" t="s">
        <v>13</v>
      </c>
    </row>
    <row r="3" spans="1:14">
      <c r="A3" s="402" t="s">
        <v>14</v>
      </c>
      <c r="B3" s="3" t="s">
        <v>15</v>
      </c>
      <c r="C3" s="3"/>
      <c r="D3" s="3" t="s">
        <v>16</v>
      </c>
      <c r="E3" s="3" t="s">
        <v>17</v>
      </c>
      <c r="F3" s="3" t="s">
        <v>18</v>
      </c>
      <c r="G3" s="3" t="s">
        <v>19</v>
      </c>
      <c r="H3" s="3" t="s">
        <v>19</v>
      </c>
      <c r="I3" s="3" t="s">
        <v>20</v>
      </c>
      <c r="J3" s="3"/>
      <c r="K3" s="3" t="s">
        <v>19</v>
      </c>
      <c r="L3" s="3" t="s">
        <v>20</v>
      </c>
      <c r="M3" s="3" t="s">
        <v>20</v>
      </c>
      <c r="N3" s="26" t="s">
        <v>21</v>
      </c>
    </row>
    <row r="4" spans="1:14">
      <c r="A4" s="405">
        <v>1</v>
      </c>
      <c r="B4" s="1">
        <v>2</v>
      </c>
      <c r="C4" s="1">
        <v>3</v>
      </c>
      <c r="D4" s="1">
        <v>4</v>
      </c>
      <c r="E4" s="1">
        <v>5</v>
      </c>
      <c r="F4" s="47">
        <v>6</v>
      </c>
      <c r="G4" s="1">
        <v>7</v>
      </c>
      <c r="H4" s="1">
        <v>8</v>
      </c>
      <c r="I4" s="1">
        <v>9</v>
      </c>
      <c r="J4" s="1">
        <v>10</v>
      </c>
      <c r="K4" s="1">
        <v>11</v>
      </c>
      <c r="L4" s="1">
        <v>12</v>
      </c>
      <c r="M4" s="1">
        <v>13</v>
      </c>
      <c r="N4" s="404">
        <v>14</v>
      </c>
    </row>
    <row r="5" spans="1:14" ht="26.4">
      <c r="A5" s="279" t="s">
        <v>1482</v>
      </c>
      <c r="B5" s="455" t="s">
        <v>1483</v>
      </c>
      <c r="C5" s="163"/>
      <c r="D5" s="480" t="s">
        <v>1484</v>
      </c>
      <c r="E5" s="276">
        <v>1</v>
      </c>
      <c r="F5" s="163">
        <v>160.30000000000001</v>
      </c>
      <c r="G5" s="163" t="s">
        <v>1496</v>
      </c>
      <c r="H5" s="276" t="s">
        <v>1485</v>
      </c>
      <c r="I5" s="163">
        <v>11</v>
      </c>
      <c r="J5" s="276" t="s">
        <v>1486</v>
      </c>
      <c r="K5" s="163">
        <v>23</v>
      </c>
      <c r="L5" s="558">
        <v>4.5999999999999996</v>
      </c>
      <c r="M5" s="163"/>
      <c r="N5" s="472" t="s">
        <v>27</v>
      </c>
    </row>
  </sheetData>
  <mergeCells count="1">
    <mergeCell ref="A1:N1"/>
  </mergeCells>
  <pageMargins left="0.7" right="0.7" top="0.75" bottom="0.75" header="0.3" footer="0.3"/>
  <pageSetup paperSize="9" orientation="portrait" r:id="rId1"/>
  <tableParts count="1">
    <tablePart r:id="rId2"/>
  </tableParts>
</worksheet>
</file>

<file path=xl/worksheets/sheet1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85" zoomScaleNormal="85" workbookViewId="0">
      <selection activeCell="A3" sqref="A3:XFD3"/>
    </sheetView>
  </sheetViews>
  <sheetFormatPr defaultRowHeight="13.2"/>
  <cols>
    <col min="1" max="1" width="46.109375" style="95" customWidth="1"/>
    <col min="2" max="2" width="21.33203125" style="95" customWidth="1"/>
    <col min="3" max="3" width="24" style="95" customWidth="1"/>
    <col min="4" max="4" width="14.109375" style="95" customWidth="1"/>
    <col min="5" max="5" width="14.6640625" style="95" customWidth="1"/>
    <col min="6" max="7" width="12.33203125" style="95" customWidth="1"/>
    <col min="8" max="8" width="25.44140625" style="95" customWidth="1"/>
    <col min="9" max="9" width="12.6640625" style="95" customWidth="1"/>
    <col min="10" max="11" width="13.33203125" style="95" customWidth="1"/>
    <col min="12" max="12" width="13.6640625" style="95" customWidth="1"/>
    <col min="13" max="13" width="13.33203125" style="95" customWidth="1"/>
    <col min="14" max="14" width="34.88671875" style="95" customWidth="1"/>
  </cols>
  <sheetData>
    <row r="1" spans="1:14">
      <c r="A1" s="788" t="s">
        <v>1494</v>
      </c>
      <c r="B1" s="789"/>
      <c r="C1" s="789"/>
      <c r="D1" s="789"/>
      <c r="E1" s="789"/>
      <c r="F1" s="789"/>
      <c r="G1" s="789"/>
      <c r="H1" s="789"/>
      <c r="I1" s="789"/>
      <c r="J1" s="789"/>
      <c r="K1" s="789"/>
      <c r="L1" s="789"/>
      <c r="M1" s="789"/>
      <c r="N1" s="789"/>
    </row>
    <row r="2" spans="1:14" ht="39.6">
      <c r="A2" s="405" t="s">
        <v>1</v>
      </c>
      <c r="B2" s="2" t="s">
        <v>2</v>
      </c>
      <c r="C2" s="2" t="s">
        <v>3</v>
      </c>
      <c r="D2" s="2" t="s">
        <v>4</v>
      </c>
      <c r="E2" s="2" t="s">
        <v>720</v>
      </c>
      <c r="F2" s="2" t="s">
        <v>5</v>
      </c>
      <c r="G2" s="2" t="s">
        <v>6</v>
      </c>
      <c r="H2" s="2" t="s">
        <v>7</v>
      </c>
      <c r="I2" s="2" t="s">
        <v>8</v>
      </c>
      <c r="J2" s="2" t="s">
        <v>9</v>
      </c>
      <c r="K2" s="2" t="s">
        <v>10</v>
      </c>
      <c r="L2" s="2" t="s">
        <v>11</v>
      </c>
      <c r="M2" s="2" t="s">
        <v>12</v>
      </c>
      <c r="N2" s="404" t="s">
        <v>13</v>
      </c>
    </row>
    <row r="3" spans="1:14">
      <c r="A3" s="402" t="s">
        <v>14</v>
      </c>
      <c r="B3" s="3" t="s">
        <v>15</v>
      </c>
      <c r="C3" s="3"/>
      <c r="D3" s="3" t="s">
        <v>16</v>
      </c>
      <c r="E3" s="3" t="s">
        <v>17</v>
      </c>
      <c r="F3" s="3" t="s">
        <v>18</v>
      </c>
      <c r="G3" s="3" t="s">
        <v>19</v>
      </c>
      <c r="H3" s="3" t="s">
        <v>19</v>
      </c>
      <c r="I3" s="3" t="s">
        <v>20</v>
      </c>
      <c r="J3" s="3"/>
      <c r="K3" s="3" t="s">
        <v>19</v>
      </c>
      <c r="L3" s="3" t="s">
        <v>20</v>
      </c>
      <c r="M3" s="3" t="s">
        <v>20</v>
      </c>
      <c r="N3" s="26" t="s">
        <v>21</v>
      </c>
    </row>
    <row r="4" spans="1:14">
      <c r="A4" s="405">
        <v>1</v>
      </c>
      <c r="B4" s="1">
        <v>2</v>
      </c>
      <c r="C4" s="1">
        <v>3</v>
      </c>
      <c r="D4" s="1">
        <v>4</v>
      </c>
      <c r="E4" s="1">
        <v>5</v>
      </c>
      <c r="F4" s="47">
        <v>6</v>
      </c>
      <c r="G4" s="1">
        <v>7</v>
      </c>
      <c r="H4" s="1">
        <v>8</v>
      </c>
      <c r="I4" s="1">
        <v>9</v>
      </c>
      <c r="J4" s="1">
        <v>10</v>
      </c>
      <c r="K4" s="1">
        <v>11</v>
      </c>
      <c r="L4" s="1">
        <v>12</v>
      </c>
      <c r="M4" s="1">
        <v>13</v>
      </c>
      <c r="N4" s="404">
        <v>14</v>
      </c>
    </row>
    <row r="5" spans="1:14" ht="26.4">
      <c r="A5" s="279" t="s">
        <v>1487</v>
      </c>
      <c r="B5" s="455" t="s">
        <v>1462</v>
      </c>
      <c r="C5" s="163" t="s">
        <v>1463</v>
      </c>
      <c r="D5" s="163">
        <v>10</v>
      </c>
      <c r="E5" s="276">
        <v>1</v>
      </c>
      <c r="F5" s="163">
        <v>239.6</v>
      </c>
      <c r="G5" s="163">
        <v>18</v>
      </c>
      <c r="H5" s="276" t="s">
        <v>1464</v>
      </c>
      <c r="I5" s="163">
        <v>15</v>
      </c>
      <c r="J5" s="276" t="s">
        <v>36</v>
      </c>
      <c r="K5" s="163">
        <v>32</v>
      </c>
      <c r="L5" s="558">
        <v>3.2</v>
      </c>
      <c r="M5" s="163"/>
      <c r="N5" s="472" t="s">
        <v>27</v>
      </c>
    </row>
  </sheetData>
  <mergeCells count="1">
    <mergeCell ref="A1:N1"/>
  </mergeCells>
  <pageMargins left="0.7" right="0.7" top="0.75" bottom="0.75" header="0.3" footer="0.3"/>
  <tableParts count="1">
    <tablePart r:id="rId1"/>
  </tableParts>
</worksheet>
</file>

<file path=xl/worksheets/sheet1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115" workbookViewId="0">
      <selection activeCell="G35" sqref="G35"/>
    </sheetView>
  </sheetViews>
  <sheetFormatPr defaultRowHeight="13.2"/>
  <cols>
    <col min="1" max="1" width="33.6640625" style="95" customWidth="1"/>
    <col min="2" max="2" width="26.33203125" style="95" customWidth="1"/>
    <col min="3" max="3" width="12.44140625" style="95" customWidth="1"/>
    <col min="4" max="4" width="14.109375" style="95" customWidth="1"/>
    <col min="5" max="5" width="14.6640625" style="95" customWidth="1"/>
    <col min="6" max="7" width="12.44140625" style="95" customWidth="1"/>
    <col min="8" max="8" width="18.44140625" style="95" customWidth="1"/>
    <col min="9" max="9" width="12.6640625" style="95" customWidth="1"/>
    <col min="10" max="11" width="13.44140625" style="95" customWidth="1"/>
    <col min="12" max="12" width="13.6640625" style="95" customWidth="1"/>
    <col min="13" max="13" width="13.44140625" style="95" customWidth="1"/>
    <col min="14" max="14" width="38" style="95" customWidth="1"/>
  </cols>
  <sheetData>
    <row r="1" spans="1:14" ht="17.399999999999999">
      <c r="A1" s="776" t="s">
        <v>2495</v>
      </c>
      <c r="B1" s="777"/>
      <c r="C1" s="777"/>
      <c r="D1" s="777"/>
      <c r="E1" s="777"/>
      <c r="F1" s="777"/>
      <c r="G1" s="777"/>
      <c r="H1" s="777"/>
      <c r="I1" s="777"/>
      <c r="J1" s="777"/>
      <c r="K1" s="777"/>
      <c r="L1" s="777"/>
      <c r="M1" s="777"/>
      <c r="N1" s="778"/>
    </row>
    <row r="2" spans="1:14" ht="39.6">
      <c r="A2" s="405" t="s">
        <v>1</v>
      </c>
      <c r="B2" s="2" t="s">
        <v>2</v>
      </c>
      <c r="C2" s="2" t="s">
        <v>3</v>
      </c>
      <c r="D2" s="2" t="s">
        <v>4</v>
      </c>
      <c r="E2" s="2" t="s">
        <v>720</v>
      </c>
      <c r="F2" s="2" t="s">
        <v>5</v>
      </c>
      <c r="G2" s="2" t="s">
        <v>6</v>
      </c>
      <c r="H2" s="2" t="s">
        <v>7</v>
      </c>
      <c r="I2" s="2" t="s">
        <v>8</v>
      </c>
      <c r="J2" s="2" t="s">
        <v>9</v>
      </c>
      <c r="K2" s="2" t="s">
        <v>10</v>
      </c>
      <c r="L2" s="2" t="s">
        <v>11</v>
      </c>
      <c r="M2" s="2" t="s">
        <v>12</v>
      </c>
      <c r="N2" s="404" t="s">
        <v>13</v>
      </c>
    </row>
    <row r="3" spans="1:14">
      <c r="A3" s="402" t="s">
        <v>14</v>
      </c>
      <c r="B3" s="3" t="s">
        <v>15</v>
      </c>
      <c r="C3" s="3"/>
      <c r="D3" s="3" t="s">
        <v>16</v>
      </c>
      <c r="E3" s="3" t="s">
        <v>17</v>
      </c>
      <c r="F3" s="3" t="s">
        <v>18</v>
      </c>
      <c r="G3" s="3" t="s">
        <v>19</v>
      </c>
      <c r="H3" s="3" t="s">
        <v>19</v>
      </c>
      <c r="I3" s="3" t="s">
        <v>20</v>
      </c>
      <c r="J3" s="3"/>
      <c r="K3" s="3" t="s">
        <v>19</v>
      </c>
      <c r="L3" s="3" t="s">
        <v>20</v>
      </c>
      <c r="M3" s="3" t="s">
        <v>20</v>
      </c>
      <c r="N3" s="26" t="s">
        <v>21</v>
      </c>
    </row>
    <row r="4" spans="1:14" ht="30" customHeight="1">
      <c r="A4" s="405">
        <v>1</v>
      </c>
      <c r="B4" s="1">
        <v>2</v>
      </c>
      <c r="C4" s="1">
        <v>3</v>
      </c>
      <c r="D4" s="1">
        <v>4</v>
      </c>
      <c r="E4" s="1">
        <v>5</v>
      </c>
      <c r="F4" s="1">
        <v>6</v>
      </c>
      <c r="G4" s="1">
        <v>7</v>
      </c>
      <c r="H4" s="1">
        <v>8</v>
      </c>
      <c r="I4" s="1">
        <v>9</v>
      </c>
      <c r="J4" s="1">
        <v>10</v>
      </c>
      <c r="K4" s="1">
        <v>11</v>
      </c>
      <c r="L4" s="1">
        <v>12</v>
      </c>
      <c r="M4" s="1">
        <v>13</v>
      </c>
      <c r="N4" s="404">
        <v>14</v>
      </c>
    </row>
    <row r="5" spans="1:14">
      <c r="A5" s="471"/>
      <c r="B5" s="278"/>
      <c r="C5" s="277"/>
      <c r="D5" s="277"/>
      <c r="E5" s="277"/>
      <c r="F5" s="277"/>
      <c r="G5" s="277"/>
      <c r="H5" s="277"/>
      <c r="I5" s="277"/>
      <c r="J5" s="277"/>
      <c r="K5" s="277"/>
      <c r="L5" s="277"/>
      <c r="M5" s="464"/>
      <c r="N5" s="472"/>
    </row>
  </sheetData>
  <mergeCells count="1">
    <mergeCell ref="A1:N1"/>
  </mergeCells>
  <pageMargins left="0.7" right="0.7" top="0.75" bottom="0.75" header="0.3" footer="0.3"/>
  <pageSetup paperSize="9" orientation="portrait" r:id="rId1"/>
  <tableParts count="1">
    <tablePart r:id="rId2"/>
  </tableParts>
</worksheet>
</file>

<file path=xl/worksheets/sheet1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115" workbookViewId="0">
      <selection activeCell="A3" sqref="A3:XFD3"/>
    </sheetView>
  </sheetViews>
  <sheetFormatPr defaultRowHeight="13.2"/>
  <cols>
    <col min="1" max="1" width="33.6640625" style="95" customWidth="1"/>
    <col min="2" max="2" width="26.33203125" style="95" customWidth="1"/>
    <col min="3" max="3" width="12.44140625" style="95" customWidth="1"/>
    <col min="4" max="4" width="14.109375" style="95" customWidth="1"/>
    <col min="5" max="5" width="14.6640625" style="95" customWidth="1"/>
    <col min="6" max="7" width="12.44140625" style="95" customWidth="1"/>
    <col min="8" max="8" width="18.44140625" style="95" customWidth="1"/>
    <col min="9" max="9" width="12.6640625" style="95" customWidth="1"/>
    <col min="10" max="11" width="13.44140625" style="95" customWidth="1"/>
    <col min="12" max="12" width="13.6640625" style="95" customWidth="1"/>
    <col min="13" max="13" width="13.44140625" style="95" customWidth="1"/>
    <col min="14" max="14" width="38" style="95" customWidth="1"/>
  </cols>
  <sheetData>
    <row r="1" spans="1:14" ht="17.399999999999999">
      <c r="A1" s="776" t="s">
        <v>2496</v>
      </c>
      <c r="B1" s="777"/>
      <c r="C1" s="777"/>
      <c r="D1" s="777"/>
      <c r="E1" s="777"/>
      <c r="F1" s="777"/>
      <c r="G1" s="777"/>
      <c r="H1" s="777"/>
      <c r="I1" s="777"/>
      <c r="J1" s="777"/>
      <c r="K1" s="777"/>
      <c r="L1" s="777"/>
      <c r="M1" s="777"/>
      <c r="N1" s="778"/>
    </row>
    <row r="2" spans="1:14" ht="39.6">
      <c r="A2" s="405" t="s">
        <v>1</v>
      </c>
      <c r="B2" s="2" t="s">
        <v>2</v>
      </c>
      <c r="C2" s="2" t="s">
        <v>3</v>
      </c>
      <c r="D2" s="2" t="s">
        <v>4</v>
      </c>
      <c r="E2" s="2" t="s">
        <v>720</v>
      </c>
      <c r="F2" s="2" t="s">
        <v>5</v>
      </c>
      <c r="G2" s="2" t="s">
        <v>6</v>
      </c>
      <c r="H2" s="2" t="s">
        <v>7</v>
      </c>
      <c r="I2" s="2" t="s">
        <v>8</v>
      </c>
      <c r="J2" s="2" t="s">
        <v>9</v>
      </c>
      <c r="K2" s="2" t="s">
        <v>10</v>
      </c>
      <c r="L2" s="2" t="s">
        <v>11</v>
      </c>
      <c r="M2" s="2" t="s">
        <v>12</v>
      </c>
      <c r="N2" s="404" t="s">
        <v>13</v>
      </c>
    </row>
    <row r="3" spans="1:14">
      <c r="A3" s="402" t="s">
        <v>14</v>
      </c>
      <c r="B3" s="3" t="s">
        <v>15</v>
      </c>
      <c r="C3" s="3"/>
      <c r="D3" s="3" t="s">
        <v>16</v>
      </c>
      <c r="E3" s="3" t="s">
        <v>17</v>
      </c>
      <c r="F3" s="3" t="s">
        <v>18</v>
      </c>
      <c r="G3" s="3" t="s">
        <v>19</v>
      </c>
      <c r="H3" s="3" t="s">
        <v>19</v>
      </c>
      <c r="I3" s="3" t="s">
        <v>20</v>
      </c>
      <c r="J3" s="3"/>
      <c r="K3" s="3" t="s">
        <v>19</v>
      </c>
      <c r="L3" s="3" t="s">
        <v>20</v>
      </c>
      <c r="M3" s="3" t="s">
        <v>20</v>
      </c>
      <c r="N3" s="26" t="s">
        <v>21</v>
      </c>
    </row>
    <row r="4" spans="1:14" ht="30" customHeight="1">
      <c r="A4" s="405">
        <v>1</v>
      </c>
      <c r="B4" s="1">
        <v>2</v>
      </c>
      <c r="C4" s="1">
        <v>3</v>
      </c>
      <c r="D4" s="1">
        <v>4</v>
      </c>
      <c r="E4" s="1">
        <v>5</v>
      </c>
      <c r="F4" s="1">
        <v>6</v>
      </c>
      <c r="G4" s="1">
        <v>7</v>
      </c>
      <c r="H4" s="1">
        <v>8</v>
      </c>
      <c r="I4" s="1">
        <v>9</v>
      </c>
      <c r="J4" s="1">
        <v>10</v>
      </c>
      <c r="K4" s="1">
        <v>11</v>
      </c>
      <c r="L4" s="1">
        <v>12</v>
      </c>
      <c r="M4" s="1">
        <v>13</v>
      </c>
      <c r="N4" s="404">
        <v>14</v>
      </c>
    </row>
    <row r="5" spans="1:14">
      <c r="A5" s="471"/>
      <c r="B5" s="278"/>
      <c r="C5" s="277"/>
      <c r="D5" s="277"/>
      <c r="E5" s="277"/>
      <c r="F5" s="277"/>
      <c r="G5" s="277"/>
      <c r="H5" s="277"/>
      <c r="I5" s="277"/>
      <c r="J5" s="277"/>
      <c r="K5" s="277"/>
      <c r="L5" s="277"/>
      <c r="M5" s="464"/>
      <c r="N5" s="472"/>
    </row>
  </sheetData>
  <mergeCells count="1">
    <mergeCell ref="A1:N1"/>
  </mergeCells>
  <pageMargins left="0.7" right="0.7" top="0.75" bottom="0.75" header="0.3" footer="0.3"/>
  <pageSetup paperSize="9" orientation="portrait" r:id="rId1"/>
  <tableParts count="1">
    <tablePart r:id="rId2"/>
  </tableParts>
</worksheet>
</file>

<file path=xl/worksheets/sheet1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115" workbookViewId="0">
      <selection activeCell="A3" sqref="A3:XFD3"/>
    </sheetView>
  </sheetViews>
  <sheetFormatPr defaultRowHeight="13.2"/>
  <cols>
    <col min="1" max="1" width="33.6640625" style="95" customWidth="1"/>
    <col min="2" max="2" width="26.33203125" style="95" customWidth="1"/>
    <col min="3" max="3" width="12.44140625" style="95" customWidth="1"/>
    <col min="4" max="4" width="14.109375" style="95" customWidth="1"/>
    <col min="5" max="5" width="14.6640625" style="95" customWidth="1"/>
    <col min="6" max="7" width="12.44140625" style="95" customWidth="1"/>
    <col min="8" max="8" width="18.44140625" style="95" customWidth="1"/>
    <col min="9" max="9" width="12.6640625" style="95" customWidth="1"/>
    <col min="10" max="11" width="13.44140625" style="95" customWidth="1"/>
    <col min="12" max="12" width="13.6640625" style="95" customWidth="1"/>
    <col min="13" max="13" width="13.44140625" style="95" customWidth="1"/>
    <col min="14" max="14" width="38" style="95" customWidth="1"/>
  </cols>
  <sheetData>
    <row r="1" spans="1:14" ht="17.399999999999999">
      <c r="A1" s="776" t="s">
        <v>1404</v>
      </c>
      <c r="B1" s="777"/>
      <c r="C1" s="777"/>
      <c r="D1" s="777"/>
      <c r="E1" s="777"/>
      <c r="F1" s="777"/>
      <c r="G1" s="777"/>
      <c r="H1" s="777"/>
      <c r="I1" s="777"/>
      <c r="J1" s="777"/>
      <c r="K1" s="777"/>
      <c r="L1" s="777"/>
      <c r="M1" s="777"/>
      <c r="N1" s="778"/>
    </row>
    <row r="2" spans="1:14" ht="39.6">
      <c r="A2" s="405" t="s">
        <v>1</v>
      </c>
      <c r="B2" s="2" t="s">
        <v>2</v>
      </c>
      <c r="C2" s="2" t="s">
        <v>3</v>
      </c>
      <c r="D2" s="2" t="s">
        <v>4</v>
      </c>
      <c r="E2" s="2" t="s">
        <v>720</v>
      </c>
      <c r="F2" s="2" t="s">
        <v>5</v>
      </c>
      <c r="G2" s="2" t="s">
        <v>6</v>
      </c>
      <c r="H2" s="2" t="s">
        <v>7</v>
      </c>
      <c r="I2" s="2" t="s">
        <v>8</v>
      </c>
      <c r="J2" s="2" t="s">
        <v>9</v>
      </c>
      <c r="K2" s="2" t="s">
        <v>10</v>
      </c>
      <c r="L2" s="2" t="s">
        <v>11</v>
      </c>
      <c r="M2" s="2" t="s">
        <v>12</v>
      </c>
      <c r="N2" s="404" t="s">
        <v>13</v>
      </c>
    </row>
    <row r="3" spans="1:14">
      <c r="A3" s="402" t="s">
        <v>14</v>
      </c>
      <c r="B3" s="3" t="s">
        <v>15</v>
      </c>
      <c r="C3" s="3"/>
      <c r="D3" s="3" t="s">
        <v>16</v>
      </c>
      <c r="E3" s="3" t="s">
        <v>17</v>
      </c>
      <c r="F3" s="3" t="s">
        <v>18</v>
      </c>
      <c r="G3" s="3" t="s">
        <v>19</v>
      </c>
      <c r="H3" s="3" t="s">
        <v>19</v>
      </c>
      <c r="I3" s="3" t="s">
        <v>20</v>
      </c>
      <c r="J3" s="3"/>
      <c r="K3" s="3" t="s">
        <v>19</v>
      </c>
      <c r="L3" s="3" t="s">
        <v>20</v>
      </c>
      <c r="M3" s="3" t="s">
        <v>20</v>
      </c>
      <c r="N3" s="26" t="s">
        <v>21</v>
      </c>
    </row>
    <row r="4" spans="1:14" ht="30" customHeight="1">
      <c r="A4" s="405">
        <v>1</v>
      </c>
      <c r="B4" s="1">
        <v>2</v>
      </c>
      <c r="C4" s="1">
        <v>3</v>
      </c>
      <c r="D4" s="1">
        <v>4</v>
      </c>
      <c r="E4" s="1">
        <v>5</v>
      </c>
      <c r="F4" s="1">
        <v>6</v>
      </c>
      <c r="G4" s="1">
        <v>7</v>
      </c>
      <c r="H4" s="1">
        <v>8</v>
      </c>
      <c r="I4" s="1">
        <v>9</v>
      </c>
      <c r="J4" s="1">
        <v>10</v>
      </c>
      <c r="K4" s="1">
        <v>11</v>
      </c>
      <c r="L4" s="1">
        <v>12</v>
      </c>
      <c r="M4" s="1">
        <v>13</v>
      </c>
      <c r="N4" s="404">
        <v>14</v>
      </c>
    </row>
    <row r="5" spans="1:14" ht="26.4">
      <c r="A5" s="471" t="s">
        <v>1401</v>
      </c>
      <c r="B5" s="278" t="s">
        <v>1402</v>
      </c>
      <c r="C5" s="277" t="s">
        <v>865</v>
      </c>
      <c r="D5" s="277">
        <v>2</v>
      </c>
      <c r="E5" s="277">
        <v>1</v>
      </c>
      <c r="F5" s="277"/>
      <c r="G5" s="277">
        <v>6</v>
      </c>
      <c r="H5" s="277" t="s">
        <v>1403</v>
      </c>
      <c r="I5" s="277">
        <v>6</v>
      </c>
      <c r="J5" s="277" t="s">
        <v>1366</v>
      </c>
      <c r="K5" s="277">
        <v>10</v>
      </c>
      <c r="L5" s="277">
        <v>0.27</v>
      </c>
      <c r="M5" s="464"/>
      <c r="N5" s="472" t="s">
        <v>27</v>
      </c>
    </row>
  </sheetData>
  <mergeCells count="1">
    <mergeCell ref="A1:N1"/>
  </mergeCells>
  <pageMargins left="0.7" right="0.7" top="0.75" bottom="0.75" header="0.3" footer="0.3"/>
  <pageSetup paperSize="9" orientation="portrait" r:id="rId1"/>
  <tableParts count="1">
    <tablePart r:id="rId2"/>
  </tableParts>
</worksheet>
</file>

<file path=xl/worksheets/sheet1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115" workbookViewId="0">
      <selection activeCell="A16" sqref="A16"/>
    </sheetView>
  </sheetViews>
  <sheetFormatPr defaultColWidth="9.109375" defaultRowHeight="13.2"/>
  <cols>
    <col min="1" max="1" width="33.6640625" style="298" customWidth="1"/>
    <col min="2" max="2" width="26.33203125" style="298" customWidth="1"/>
    <col min="3" max="3" width="14.44140625" style="298" customWidth="1"/>
    <col min="4" max="4" width="14.109375" style="298" customWidth="1"/>
    <col min="5" max="5" width="14.6640625" style="298" customWidth="1"/>
    <col min="6" max="7" width="12.44140625" style="298" customWidth="1"/>
    <col min="8" max="8" width="22.33203125" style="298" customWidth="1"/>
    <col min="9" max="9" width="12.6640625" style="298" customWidth="1"/>
    <col min="10" max="10" width="14.6640625" style="298" customWidth="1"/>
    <col min="11" max="11" width="13.44140625" style="298" customWidth="1"/>
    <col min="12" max="12" width="13.6640625" style="298" customWidth="1"/>
    <col min="13" max="13" width="13.44140625" style="298" customWidth="1"/>
    <col min="14" max="14" width="38" style="298" customWidth="1"/>
    <col min="15" max="16384" width="9.109375" style="29"/>
  </cols>
  <sheetData>
    <row r="1" spans="1:14" ht="17.399999999999999">
      <c r="A1" s="746" t="s">
        <v>2497</v>
      </c>
      <c r="B1" s="747"/>
      <c r="C1" s="747"/>
      <c r="D1" s="747"/>
      <c r="E1" s="747"/>
      <c r="F1" s="747"/>
      <c r="G1" s="747"/>
      <c r="H1" s="747"/>
      <c r="I1" s="747"/>
      <c r="J1" s="747"/>
      <c r="K1" s="747"/>
      <c r="L1" s="747"/>
      <c r="M1" s="747"/>
      <c r="N1" s="748"/>
    </row>
    <row r="2" spans="1:14" ht="39.6">
      <c r="A2" s="405" t="s">
        <v>1</v>
      </c>
      <c r="B2" s="1" t="s">
        <v>2</v>
      </c>
      <c r="C2" s="1" t="s">
        <v>3</v>
      </c>
      <c r="D2" s="1" t="s">
        <v>4</v>
      </c>
      <c r="E2" s="1" t="s">
        <v>720</v>
      </c>
      <c r="F2" s="1" t="s">
        <v>5</v>
      </c>
      <c r="G2" s="1" t="s">
        <v>6</v>
      </c>
      <c r="H2" s="1" t="s">
        <v>7</v>
      </c>
      <c r="I2" s="1" t="s">
        <v>8</v>
      </c>
      <c r="J2" s="1" t="s">
        <v>9</v>
      </c>
      <c r="K2" s="1" t="s">
        <v>10</v>
      </c>
      <c r="L2" s="1" t="s">
        <v>11</v>
      </c>
      <c r="M2" s="1" t="s">
        <v>881</v>
      </c>
      <c r="N2" s="404" t="s">
        <v>13</v>
      </c>
    </row>
    <row r="3" spans="1:14">
      <c r="A3" s="282" t="s">
        <v>14</v>
      </c>
      <c r="B3" s="4" t="s">
        <v>15</v>
      </c>
      <c r="C3" s="4"/>
      <c r="D3" s="4" t="s">
        <v>16</v>
      </c>
      <c r="E3" s="4" t="s">
        <v>17</v>
      </c>
      <c r="F3" s="4" t="s">
        <v>18</v>
      </c>
      <c r="G3" s="4" t="s">
        <v>19</v>
      </c>
      <c r="H3" s="4" t="s">
        <v>19</v>
      </c>
      <c r="I3" s="4" t="s">
        <v>20</v>
      </c>
      <c r="J3" s="4"/>
      <c r="K3" s="4" t="s">
        <v>19</v>
      </c>
      <c r="L3" s="4" t="s">
        <v>20</v>
      </c>
      <c r="M3" s="4" t="s">
        <v>16</v>
      </c>
      <c r="N3" s="8" t="s">
        <v>21</v>
      </c>
    </row>
    <row r="4" spans="1:14">
      <c r="A4" s="405">
        <v>1</v>
      </c>
      <c r="B4" s="1">
        <v>2</v>
      </c>
      <c r="C4" s="1">
        <v>3</v>
      </c>
      <c r="D4" s="1">
        <v>4</v>
      </c>
      <c r="E4" s="1">
        <v>5</v>
      </c>
      <c r="F4" s="1">
        <v>6</v>
      </c>
      <c r="G4" s="1">
        <v>7</v>
      </c>
      <c r="H4" s="1">
        <v>8</v>
      </c>
      <c r="I4" s="1">
        <v>9</v>
      </c>
      <c r="J4" s="1">
        <v>10</v>
      </c>
      <c r="K4" s="1">
        <v>11</v>
      </c>
      <c r="L4" s="1">
        <v>12</v>
      </c>
      <c r="M4" s="1">
        <v>13</v>
      </c>
      <c r="N4" s="404">
        <v>14</v>
      </c>
    </row>
    <row r="5" spans="1:14" ht="26.4">
      <c r="A5" s="471" t="s">
        <v>1401</v>
      </c>
      <c r="B5" s="278" t="s">
        <v>1402</v>
      </c>
      <c r="C5" s="316" t="s">
        <v>865</v>
      </c>
      <c r="D5" s="277">
        <v>2</v>
      </c>
      <c r="E5" s="277">
        <v>1</v>
      </c>
      <c r="F5" s="277">
        <v>356</v>
      </c>
      <c r="G5" s="277">
        <v>20</v>
      </c>
      <c r="H5" s="277" t="s">
        <v>1405</v>
      </c>
      <c r="I5" s="277">
        <v>10</v>
      </c>
      <c r="J5" s="277" t="s">
        <v>1406</v>
      </c>
      <c r="K5" s="277">
        <v>25</v>
      </c>
      <c r="L5" s="277">
        <v>0.67</v>
      </c>
      <c r="M5" s="464"/>
      <c r="N5" s="472" t="s">
        <v>27</v>
      </c>
    </row>
  </sheetData>
  <mergeCells count="1">
    <mergeCell ref="A1:N1"/>
  </mergeCells>
  <pageMargins left="0.7" right="0.7" top="0.75" bottom="0.75" header="0.3" footer="0.3"/>
  <pageSetup paperSize="9" orientation="portrait" r:id="rId1"/>
  <tableParts count="1">
    <tablePart r:id="rId2"/>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12"/>
  <sheetViews>
    <sheetView zoomScale="70" zoomScaleNormal="70" workbookViewId="0">
      <pane xSplit="1" ySplit="3" topLeftCell="B4" activePane="bottomRight" state="frozen"/>
      <selection activeCell="F36" sqref="F36"/>
      <selection pane="topRight" activeCell="F36" sqref="F36"/>
      <selection pane="bottomLeft" activeCell="F36" sqref="F36"/>
      <selection pane="bottomRight" activeCell="E9" sqref="E9"/>
    </sheetView>
  </sheetViews>
  <sheetFormatPr defaultColWidth="9.109375" defaultRowHeight="13.2"/>
  <cols>
    <col min="1" max="1" width="33.6640625" style="309" customWidth="1"/>
    <col min="2" max="2" width="26.33203125" style="309" customWidth="1"/>
    <col min="3" max="3" width="12.44140625" style="309" customWidth="1"/>
    <col min="4" max="4" width="14.109375" style="309" customWidth="1"/>
    <col min="5" max="5" width="14.6640625" style="309" customWidth="1"/>
    <col min="6" max="7" width="12.44140625" style="309" customWidth="1"/>
    <col min="8" max="8" width="22.5546875" style="309" customWidth="1"/>
    <col min="9" max="9" width="12.6640625" style="309" customWidth="1"/>
    <col min="10" max="10" width="15.88671875" style="309" customWidth="1"/>
    <col min="11" max="11" width="13.44140625" style="309" customWidth="1"/>
    <col min="12" max="12" width="13.6640625" style="309" customWidth="1"/>
    <col min="13" max="13" width="13.44140625" style="309" customWidth="1"/>
    <col min="14" max="14" width="38" style="309" customWidth="1"/>
    <col min="15" max="16384" width="9.109375" style="49"/>
  </cols>
  <sheetData>
    <row r="1" spans="1:31" ht="24.75" customHeight="1">
      <c r="A1" s="753" t="s">
        <v>969</v>
      </c>
      <c r="B1" s="753"/>
      <c r="C1" s="753"/>
      <c r="D1" s="753"/>
      <c r="E1" s="753"/>
      <c r="F1" s="753"/>
      <c r="G1" s="753"/>
      <c r="H1" s="753"/>
      <c r="I1" s="753"/>
      <c r="J1" s="753"/>
      <c r="K1" s="753"/>
      <c r="L1" s="753"/>
      <c r="M1" s="753"/>
      <c r="N1" s="753"/>
      <c r="O1"/>
      <c r="P1"/>
      <c r="Q1"/>
      <c r="R1"/>
      <c r="S1"/>
      <c r="T1"/>
      <c r="U1"/>
      <c r="V1"/>
      <c r="W1"/>
      <c r="X1"/>
      <c r="Y1"/>
      <c r="Z1"/>
      <c r="AA1"/>
      <c r="AB1"/>
      <c r="AC1"/>
      <c r="AD1"/>
    </row>
    <row r="2" spans="1:31" ht="39.6">
      <c r="A2" s="422" t="s">
        <v>1</v>
      </c>
      <c r="B2" s="169" t="s">
        <v>2</v>
      </c>
      <c r="C2" s="169" t="s">
        <v>3</v>
      </c>
      <c r="D2" s="169" t="s">
        <v>4</v>
      </c>
      <c r="E2" s="169" t="s">
        <v>720</v>
      </c>
      <c r="F2" s="169" t="s">
        <v>5</v>
      </c>
      <c r="G2" s="169" t="s">
        <v>6</v>
      </c>
      <c r="H2" s="169" t="s">
        <v>7</v>
      </c>
      <c r="I2" s="169" t="s">
        <v>8</v>
      </c>
      <c r="J2" s="169" t="s">
        <v>9</v>
      </c>
      <c r="K2" s="169" t="s">
        <v>10</v>
      </c>
      <c r="L2" s="169" t="s">
        <v>11</v>
      </c>
      <c r="M2" s="169" t="s">
        <v>881</v>
      </c>
      <c r="N2" s="424" t="s">
        <v>13</v>
      </c>
      <c r="O2"/>
      <c r="P2"/>
      <c r="Q2"/>
      <c r="R2"/>
      <c r="S2"/>
      <c r="T2"/>
      <c r="U2"/>
      <c r="V2"/>
      <c r="W2"/>
      <c r="X2"/>
      <c r="Y2"/>
      <c r="Z2"/>
      <c r="AA2"/>
      <c r="AB2"/>
      <c r="AC2"/>
      <c r="AD2"/>
    </row>
    <row r="3" spans="1:31">
      <c r="A3" s="423" t="s">
        <v>14</v>
      </c>
      <c r="B3" s="58" t="s">
        <v>15</v>
      </c>
      <c r="C3" s="58"/>
      <c r="D3" s="58" t="s">
        <v>16</v>
      </c>
      <c r="E3" s="58" t="s">
        <v>17</v>
      </c>
      <c r="F3" s="58" t="s">
        <v>18</v>
      </c>
      <c r="G3" s="58" t="s">
        <v>19</v>
      </c>
      <c r="H3" s="58" t="s">
        <v>19</v>
      </c>
      <c r="I3" s="58" t="s">
        <v>20</v>
      </c>
      <c r="J3" s="58"/>
      <c r="K3" s="58" t="s">
        <v>19</v>
      </c>
      <c r="L3" s="58" t="s">
        <v>20</v>
      </c>
      <c r="M3" s="58" t="s">
        <v>16</v>
      </c>
      <c r="N3" s="75" t="s">
        <v>21</v>
      </c>
      <c r="O3"/>
      <c r="P3"/>
      <c r="Q3"/>
      <c r="R3"/>
      <c r="S3"/>
      <c r="T3"/>
      <c r="U3"/>
      <c r="V3"/>
      <c r="W3"/>
      <c r="X3"/>
      <c r="Y3"/>
      <c r="Z3"/>
      <c r="AA3"/>
      <c r="AB3"/>
      <c r="AC3"/>
      <c r="AD3"/>
    </row>
    <row r="4" spans="1:31">
      <c r="A4" s="422">
        <v>1</v>
      </c>
      <c r="B4" s="406">
        <v>2</v>
      </c>
      <c r="C4" s="406">
        <v>3</v>
      </c>
      <c r="D4" s="406">
        <v>4</v>
      </c>
      <c r="E4" s="406">
        <v>5</v>
      </c>
      <c r="F4" s="406">
        <v>6</v>
      </c>
      <c r="G4" s="406">
        <v>7</v>
      </c>
      <c r="H4" s="406">
        <v>8</v>
      </c>
      <c r="I4" s="406">
        <v>9</v>
      </c>
      <c r="J4" s="406">
        <v>10</v>
      </c>
      <c r="K4" s="406">
        <v>11</v>
      </c>
      <c r="L4" s="406">
        <v>12</v>
      </c>
      <c r="M4" s="406">
        <v>13</v>
      </c>
      <c r="N4" s="424">
        <v>14</v>
      </c>
      <c r="O4" s="54"/>
      <c r="P4" s="16"/>
      <c r="Q4" s="16"/>
      <c r="R4" s="16"/>
      <c r="S4" s="16"/>
      <c r="T4" s="16"/>
      <c r="U4" s="16"/>
      <c r="V4" s="16"/>
      <c r="W4" s="16"/>
      <c r="X4" s="16"/>
      <c r="Y4" s="16"/>
      <c r="Z4" s="16"/>
      <c r="AA4" s="16"/>
      <c r="AB4" s="16"/>
      <c r="AC4" s="16"/>
      <c r="AD4" s="16"/>
      <c r="AE4" s="16"/>
    </row>
    <row r="5" spans="1:31" ht="92.4">
      <c r="A5" s="300" t="s">
        <v>937</v>
      </c>
      <c r="B5" s="5" t="s">
        <v>970</v>
      </c>
      <c r="C5" s="5" t="s">
        <v>939</v>
      </c>
      <c r="D5" s="50">
        <v>0.2</v>
      </c>
      <c r="E5" s="50">
        <v>2</v>
      </c>
      <c r="F5" s="50">
        <v>0</v>
      </c>
      <c r="G5" s="50">
        <v>30</v>
      </c>
      <c r="H5" s="5" t="s">
        <v>971</v>
      </c>
      <c r="I5" s="50">
        <v>43.3</v>
      </c>
      <c r="J5" s="5" t="s">
        <v>942</v>
      </c>
      <c r="K5" s="50">
        <v>36</v>
      </c>
      <c r="L5" s="51">
        <v>2.052</v>
      </c>
      <c r="M5" s="51">
        <v>20.948</v>
      </c>
      <c r="N5" s="289" t="s">
        <v>943</v>
      </c>
      <c r="O5" s="54"/>
      <c r="P5" s="16"/>
      <c r="Q5" s="16"/>
      <c r="R5" s="16"/>
      <c r="S5" s="16"/>
      <c r="T5" s="16"/>
      <c r="U5" s="16"/>
      <c r="V5" s="16"/>
      <c r="W5" s="16"/>
      <c r="X5" s="16"/>
      <c r="Y5" s="16"/>
      <c r="Z5" s="16"/>
      <c r="AA5" s="16"/>
      <c r="AB5" s="16"/>
      <c r="AC5" s="16"/>
      <c r="AD5" s="16"/>
      <c r="AE5" s="16"/>
    </row>
    <row r="6" spans="1:31" ht="92.4">
      <c r="A6" s="300" t="s">
        <v>944</v>
      </c>
      <c r="B6" s="5" t="s">
        <v>970</v>
      </c>
      <c r="C6" s="5" t="s">
        <v>939</v>
      </c>
      <c r="D6" s="50">
        <v>0.2</v>
      </c>
      <c r="E6" s="50">
        <v>2</v>
      </c>
      <c r="F6" s="50">
        <v>229</v>
      </c>
      <c r="G6" s="50">
        <v>29.5</v>
      </c>
      <c r="H6" s="5" t="s">
        <v>972</v>
      </c>
      <c r="I6" s="50">
        <v>40.799999999999997</v>
      </c>
      <c r="J6" s="5" t="s">
        <v>942</v>
      </c>
      <c r="K6" s="50">
        <v>36</v>
      </c>
      <c r="L6" s="51">
        <v>2.052</v>
      </c>
      <c r="M6" s="51">
        <v>20.948</v>
      </c>
      <c r="N6" s="289" t="s">
        <v>943</v>
      </c>
      <c r="O6" s="16"/>
      <c r="P6" s="16"/>
      <c r="Q6" s="16"/>
      <c r="R6" s="16"/>
      <c r="S6" s="16"/>
      <c r="T6" s="16"/>
      <c r="U6" s="16"/>
      <c r="V6" s="16"/>
      <c r="W6" s="16"/>
      <c r="X6" s="16"/>
      <c r="Y6" s="16"/>
      <c r="Z6" s="16"/>
      <c r="AA6" s="16"/>
      <c r="AB6" s="16"/>
      <c r="AC6" s="16"/>
      <c r="AD6" s="16"/>
      <c r="AE6" s="16"/>
    </row>
    <row r="7" spans="1:31" ht="39.6">
      <c r="A7" s="300" t="s">
        <v>946</v>
      </c>
      <c r="B7" s="5" t="s">
        <v>973</v>
      </c>
      <c r="C7" s="50" t="s">
        <v>948</v>
      </c>
      <c r="D7" s="50">
        <v>25</v>
      </c>
      <c r="E7" s="50">
        <v>1</v>
      </c>
      <c r="F7" s="50" t="s">
        <v>40</v>
      </c>
      <c r="G7" s="50">
        <v>32</v>
      </c>
      <c r="H7" s="5" t="s">
        <v>949</v>
      </c>
      <c r="I7" s="50">
        <v>6.7</v>
      </c>
      <c r="J7" s="5" t="s">
        <v>950</v>
      </c>
      <c r="K7" s="50">
        <v>39</v>
      </c>
      <c r="L7" s="51">
        <v>1.4430000000000003</v>
      </c>
      <c r="M7" s="51">
        <v>12.557</v>
      </c>
      <c r="N7" s="289" t="s">
        <v>943</v>
      </c>
      <c r="O7"/>
      <c r="P7"/>
      <c r="Q7"/>
      <c r="R7"/>
      <c r="S7"/>
      <c r="T7"/>
      <c r="U7"/>
      <c r="V7"/>
      <c r="W7"/>
      <c r="X7"/>
      <c r="Y7"/>
      <c r="Z7"/>
      <c r="AA7"/>
      <c r="AB7"/>
      <c r="AC7"/>
      <c r="AD7"/>
      <c r="AE7" s="16"/>
    </row>
    <row r="8" spans="1:31" ht="145.19999999999999">
      <c r="A8" s="300" t="s">
        <v>974</v>
      </c>
      <c r="B8" s="5" t="s">
        <v>952</v>
      </c>
      <c r="C8" s="50" t="s">
        <v>953</v>
      </c>
      <c r="D8" s="50">
        <v>10</v>
      </c>
      <c r="E8" s="50">
        <v>1</v>
      </c>
      <c r="F8" s="50">
        <v>1</v>
      </c>
      <c r="G8" s="50">
        <v>32</v>
      </c>
      <c r="H8" s="50" t="s">
        <v>935</v>
      </c>
      <c r="I8" s="50">
        <v>4</v>
      </c>
      <c r="J8" s="5" t="s">
        <v>954</v>
      </c>
      <c r="K8" s="50">
        <v>37</v>
      </c>
      <c r="L8" s="51">
        <v>1.7575000000000001</v>
      </c>
      <c r="M8" s="51">
        <v>37.682499999999997</v>
      </c>
      <c r="N8" s="289" t="s">
        <v>943</v>
      </c>
      <c r="O8" s="16"/>
      <c r="P8" s="16"/>
      <c r="Q8" s="16"/>
      <c r="R8" s="16"/>
      <c r="S8" s="16"/>
      <c r="T8" s="16"/>
      <c r="U8" s="16"/>
      <c r="V8" s="16"/>
      <c r="W8" s="16"/>
      <c r="X8" s="16"/>
      <c r="Y8" s="16"/>
      <c r="Z8" s="16"/>
      <c r="AA8" s="16"/>
      <c r="AB8" s="16"/>
      <c r="AC8" s="16"/>
      <c r="AD8" s="16"/>
    </row>
    <row r="9" spans="1:31" ht="52.8">
      <c r="A9" s="300" t="s">
        <v>955</v>
      </c>
      <c r="B9" s="50" t="s">
        <v>956</v>
      </c>
      <c r="C9" s="5" t="s">
        <v>957</v>
      </c>
      <c r="D9" s="50">
        <v>0.2</v>
      </c>
      <c r="E9" s="50">
        <v>1</v>
      </c>
      <c r="F9" s="50">
        <v>221.5</v>
      </c>
      <c r="G9" s="50">
        <v>28</v>
      </c>
      <c r="H9" s="5" t="s">
        <v>958</v>
      </c>
      <c r="I9" s="50">
        <v>17</v>
      </c>
      <c r="J9" s="5" t="s">
        <v>62</v>
      </c>
      <c r="K9" s="50" t="s">
        <v>62</v>
      </c>
      <c r="L9" s="51" t="s">
        <v>62</v>
      </c>
      <c r="M9" s="51" t="s">
        <v>62</v>
      </c>
      <c r="N9" s="289" t="s">
        <v>1723</v>
      </c>
      <c r="O9"/>
      <c r="P9"/>
      <c r="Q9"/>
      <c r="R9"/>
      <c r="S9"/>
      <c r="T9"/>
      <c r="U9"/>
      <c r="V9"/>
      <c r="W9"/>
      <c r="X9"/>
      <c r="Y9"/>
      <c r="Z9"/>
      <c r="AA9"/>
      <c r="AB9"/>
      <c r="AC9"/>
      <c r="AD9"/>
    </row>
    <row r="10" spans="1:31" ht="52.8">
      <c r="A10" s="300" t="s">
        <v>955</v>
      </c>
      <c r="B10" s="50" t="s">
        <v>956</v>
      </c>
      <c r="C10" s="5" t="s">
        <v>957</v>
      </c>
      <c r="D10" s="50">
        <v>0.2</v>
      </c>
      <c r="E10" s="50">
        <v>1</v>
      </c>
      <c r="F10" s="50">
        <v>229</v>
      </c>
      <c r="G10" s="50">
        <v>23.5</v>
      </c>
      <c r="H10" s="5" t="s">
        <v>958</v>
      </c>
      <c r="I10" s="50">
        <v>17</v>
      </c>
      <c r="J10" s="5" t="s">
        <v>62</v>
      </c>
      <c r="K10" s="50" t="s">
        <v>62</v>
      </c>
      <c r="L10" s="51" t="s">
        <v>62</v>
      </c>
      <c r="M10" s="51" t="s">
        <v>62</v>
      </c>
      <c r="N10" s="289" t="s">
        <v>1723</v>
      </c>
      <c r="O10"/>
      <c r="P10"/>
      <c r="Q10"/>
      <c r="R10"/>
      <c r="S10"/>
      <c r="T10"/>
      <c r="U10"/>
      <c r="V10"/>
      <c r="W10"/>
      <c r="X10"/>
      <c r="Y10"/>
      <c r="Z10"/>
      <c r="AA10"/>
      <c r="AB10"/>
      <c r="AC10"/>
      <c r="AD10"/>
    </row>
    <row r="11" spans="1:31" ht="52.8">
      <c r="A11" s="300" t="s">
        <v>955</v>
      </c>
      <c r="B11" s="50" t="s">
        <v>956</v>
      </c>
      <c r="C11" s="5" t="s">
        <v>957</v>
      </c>
      <c r="D11" s="50">
        <v>0.2</v>
      </c>
      <c r="E11" s="50">
        <v>1</v>
      </c>
      <c r="F11" s="50">
        <v>289</v>
      </c>
      <c r="G11" s="50">
        <v>24</v>
      </c>
      <c r="H11" s="5" t="s">
        <v>958</v>
      </c>
      <c r="I11" s="50">
        <v>17</v>
      </c>
      <c r="J11" s="5" t="s">
        <v>62</v>
      </c>
      <c r="K11" s="50" t="s">
        <v>62</v>
      </c>
      <c r="L11" s="51" t="s">
        <v>62</v>
      </c>
      <c r="M11" s="51" t="s">
        <v>62</v>
      </c>
      <c r="N11" s="289" t="s">
        <v>1723</v>
      </c>
      <c r="O11"/>
      <c r="P11"/>
      <c r="Q11"/>
      <c r="R11"/>
      <c r="S11"/>
      <c r="T11"/>
      <c r="U11"/>
      <c r="V11"/>
      <c r="W11"/>
      <c r="X11"/>
      <c r="Y11"/>
      <c r="Z11"/>
      <c r="AA11"/>
      <c r="AB11"/>
      <c r="AC11"/>
      <c r="AD11"/>
    </row>
    <row r="12" spans="1:31" ht="26.4">
      <c r="A12" s="301" t="s">
        <v>959</v>
      </c>
      <c r="B12" s="290" t="s">
        <v>960</v>
      </c>
      <c r="C12" s="290" t="s">
        <v>961</v>
      </c>
      <c r="D12" s="290">
        <v>40</v>
      </c>
      <c r="E12" s="290">
        <v>1</v>
      </c>
      <c r="F12" s="290">
        <v>11</v>
      </c>
      <c r="G12" s="290">
        <v>32</v>
      </c>
      <c r="H12" s="155" t="s">
        <v>962</v>
      </c>
      <c r="I12" s="290">
        <v>6</v>
      </c>
      <c r="J12" s="155" t="s">
        <v>963</v>
      </c>
      <c r="K12" s="290">
        <v>110</v>
      </c>
      <c r="L12" s="425">
        <v>1.617</v>
      </c>
      <c r="M12" s="425">
        <v>44.383000000000003</v>
      </c>
      <c r="N12" s="291" t="s">
        <v>1723</v>
      </c>
    </row>
  </sheetData>
  <mergeCells count="1">
    <mergeCell ref="A1:N1"/>
  </mergeCells>
  <pageMargins left="0.7" right="0.7" top="0.75" bottom="0.75" header="0.3" footer="0.3"/>
  <pageSetup paperSize="9" orientation="portrait" r:id="rId1"/>
  <tableParts count="1">
    <tablePart r:id="rId2"/>
  </tableParts>
</worksheet>
</file>

<file path=xl/worksheets/sheet1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
  <sheetViews>
    <sheetView zoomScale="70" zoomScaleNormal="70" workbookViewId="0">
      <selection activeCell="A16" sqref="A16"/>
    </sheetView>
  </sheetViews>
  <sheetFormatPr defaultColWidth="9.109375" defaultRowHeight="13.2"/>
  <cols>
    <col min="1" max="1" width="33.6640625" style="55" customWidth="1"/>
    <col min="2" max="2" width="26.33203125" style="55" customWidth="1"/>
    <col min="3" max="3" width="13.6640625" style="55" customWidth="1"/>
    <col min="4" max="4" width="14.109375" style="55" customWidth="1"/>
    <col min="5" max="5" width="14.6640625" style="55" customWidth="1"/>
    <col min="6" max="7" width="11.88671875" style="55" customWidth="1"/>
    <col min="8" max="8" width="18.44140625" style="55" customWidth="1"/>
    <col min="9" max="9" width="12.6640625" style="55" customWidth="1"/>
    <col min="10" max="11" width="12.88671875" style="55" customWidth="1"/>
    <col min="12" max="12" width="13.6640625" style="55" customWidth="1"/>
    <col min="13" max="13" width="12.88671875" style="55" customWidth="1"/>
    <col min="14" max="14" width="38" style="55" customWidth="1"/>
    <col min="15" max="16384" width="9.109375" style="55"/>
  </cols>
  <sheetData>
    <row r="1" spans="1:14" ht="17.399999999999999">
      <c r="A1" s="779" t="s">
        <v>1279</v>
      </c>
      <c r="B1" s="779"/>
      <c r="C1" s="779"/>
      <c r="D1" s="779"/>
      <c r="E1" s="779"/>
      <c r="F1" s="779"/>
      <c r="G1" s="779"/>
      <c r="H1" s="779"/>
      <c r="I1" s="779"/>
      <c r="J1" s="779"/>
      <c r="K1" s="779"/>
      <c r="L1" s="779"/>
      <c r="M1" s="779"/>
      <c r="N1" s="779"/>
    </row>
    <row r="2" spans="1:14" ht="39.6">
      <c r="A2" s="436" t="s">
        <v>1</v>
      </c>
      <c r="B2" s="60" t="s">
        <v>2</v>
      </c>
      <c r="C2" s="60" t="s">
        <v>3</v>
      </c>
      <c r="D2" s="60" t="s">
        <v>4</v>
      </c>
      <c r="E2" s="60" t="s">
        <v>720</v>
      </c>
      <c r="F2" s="60" t="s">
        <v>5</v>
      </c>
      <c r="G2" s="60" t="s">
        <v>6</v>
      </c>
      <c r="H2" s="60" t="s">
        <v>7</v>
      </c>
      <c r="I2" s="60" t="s">
        <v>8</v>
      </c>
      <c r="J2" s="60" t="s">
        <v>9</v>
      </c>
      <c r="K2" s="60" t="s">
        <v>10</v>
      </c>
      <c r="L2" s="60" t="s">
        <v>11</v>
      </c>
      <c r="M2" s="60" t="s">
        <v>12</v>
      </c>
      <c r="N2" s="439" t="s">
        <v>13</v>
      </c>
    </row>
    <row r="3" spans="1:14">
      <c r="A3" s="437" t="s">
        <v>14</v>
      </c>
      <c r="B3" s="61" t="s">
        <v>15</v>
      </c>
      <c r="C3" s="61"/>
      <c r="D3" s="61" t="s">
        <v>16</v>
      </c>
      <c r="E3" s="61" t="s">
        <v>17</v>
      </c>
      <c r="F3" s="61" t="s">
        <v>18</v>
      </c>
      <c r="G3" s="61" t="s">
        <v>19</v>
      </c>
      <c r="H3" s="61" t="s">
        <v>19</v>
      </c>
      <c r="I3" s="61" t="s">
        <v>20</v>
      </c>
      <c r="J3" s="61"/>
      <c r="K3" s="61" t="s">
        <v>19</v>
      </c>
      <c r="L3" s="61" t="s">
        <v>20</v>
      </c>
      <c r="M3" s="61" t="s">
        <v>20</v>
      </c>
      <c r="N3" s="440" t="s">
        <v>21</v>
      </c>
    </row>
    <row r="4" spans="1:14" s="49" customFormat="1">
      <c r="A4" s="436">
        <v>1</v>
      </c>
      <c r="B4" s="60">
        <v>2</v>
      </c>
      <c r="C4" s="60">
        <v>3</v>
      </c>
      <c r="D4" s="60">
        <v>4</v>
      </c>
      <c r="E4" s="60">
        <v>5</v>
      </c>
      <c r="F4" s="60">
        <v>6</v>
      </c>
      <c r="G4" s="60">
        <v>7</v>
      </c>
      <c r="H4" s="60">
        <v>8</v>
      </c>
      <c r="I4" s="60">
        <v>9</v>
      </c>
      <c r="J4" s="60">
        <v>10</v>
      </c>
      <c r="K4" s="60">
        <v>11</v>
      </c>
      <c r="L4" s="60">
        <v>12</v>
      </c>
      <c r="M4" s="60">
        <v>13</v>
      </c>
      <c r="N4" s="439">
        <v>14</v>
      </c>
    </row>
    <row r="5" spans="1:14" s="49" customFormat="1">
      <c r="A5" s="447" t="s">
        <v>1280</v>
      </c>
      <c r="B5" s="68" t="s">
        <v>1281</v>
      </c>
      <c r="C5" s="63" t="s">
        <v>1067</v>
      </c>
      <c r="D5" s="68">
        <v>30</v>
      </c>
      <c r="E5" s="68">
        <v>1</v>
      </c>
      <c r="F5" s="64">
        <v>54</v>
      </c>
      <c r="G5" s="64">
        <v>15</v>
      </c>
      <c r="H5" s="68" t="s">
        <v>1282</v>
      </c>
      <c r="I5" s="64">
        <v>10</v>
      </c>
      <c r="J5" s="64" t="s">
        <v>1069</v>
      </c>
      <c r="K5" s="64">
        <v>30</v>
      </c>
      <c r="L5" s="6" t="s">
        <v>62</v>
      </c>
      <c r="M5" s="6" t="s">
        <v>62</v>
      </c>
      <c r="N5" s="275" t="s">
        <v>1043</v>
      </c>
    </row>
    <row r="6" spans="1:14" ht="26.4">
      <c r="A6" s="565" t="s">
        <v>1031</v>
      </c>
      <c r="B6" s="452">
        <v>5215</v>
      </c>
      <c r="C6" s="452" t="s">
        <v>1032</v>
      </c>
      <c r="D6" s="452">
        <v>0.1</v>
      </c>
      <c r="E6" s="452">
        <v>1</v>
      </c>
      <c r="F6" s="452" t="s">
        <v>1283</v>
      </c>
      <c r="G6" s="452">
        <v>30</v>
      </c>
      <c r="H6" s="452" t="s">
        <v>1034</v>
      </c>
      <c r="I6" s="452">
        <v>17</v>
      </c>
      <c r="J6" s="452" t="s">
        <v>1035</v>
      </c>
      <c r="K6" s="452">
        <v>45</v>
      </c>
      <c r="L6" s="277" t="s">
        <v>62</v>
      </c>
      <c r="M6" s="277" t="s">
        <v>62</v>
      </c>
      <c r="N6" s="453" t="s">
        <v>27</v>
      </c>
    </row>
  </sheetData>
  <mergeCells count="1">
    <mergeCell ref="A1:N1"/>
  </mergeCells>
  <pageMargins left="0.7" right="0.7" top="0.75" bottom="0.75" header="0.3" footer="0.3"/>
  <pageSetup paperSize="9" orientation="portrait" r:id="rId1"/>
  <tableParts count="1">
    <tablePart r:id="rId2"/>
  </tableParts>
</worksheet>
</file>

<file path=xl/worksheets/sheet1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70" zoomScaleNormal="70" workbookViewId="0">
      <selection activeCell="C18" sqref="C18"/>
    </sheetView>
  </sheetViews>
  <sheetFormatPr defaultColWidth="9.109375" defaultRowHeight="13.2"/>
  <cols>
    <col min="1" max="1" width="33.6640625" style="55" customWidth="1"/>
    <col min="2" max="2" width="26.33203125" style="55" customWidth="1"/>
    <col min="3" max="3" width="13.6640625" style="55" customWidth="1"/>
    <col min="4" max="4" width="14.109375" style="55" customWidth="1"/>
    <col min="5" max="5" width="14.6640625" style="55" customWidth="1"/>
    <col min="6" max="7" width="11.88671875" style="55" customWidth="1"/>
    <col min="8" max="8" width="18.44140625" style="55" customWidth="1"/>
    <col min="9" max="9" width="12.6640625" style="55" customWidth="1"/>
    <col min="10" max="11" width="12.88671875" style="55" customWidth="1"/>
    <col min="12" max="12" width="13.6640625" style="55" customWidth="1"/>
    <col min="13" max="13" width="12.88671875" style="55" customWidth="1"/>
    <col min="14" max="14" width="38" style="55" customWidth="1"/>
    <col min="15" max="16384" width="9.109375" style="55"/>
  </cols>
  <sheetData>
    <row r="1" spans="1:15" ht="17.399999999999999">
      <c r="A1" s="790" t="s">
        <v>1284</v>
      </c>
      <c r="B1" s="790"/>
      <c r="C1" s="790"/>
      <c r="D1" s="790"/>
      <c r="E1" s="790"/>
      <c r="F1" s="790"/>
      <c r="G1" s="790"/>
      <c r="H1" s="790"/>
      <c r="I1" s="790"/>
      <c r="J1" s="790"/>
      <c r="K1" s="790"/>
      <c r="L1" s="790"/>
      <c r="M1" s="790"/>
      <c r="N1" s="790"/>
    </row>
    <row r="2" spans="1:15" s="593" customFormat="1" ht="39.6">
      <c r="A2" s="591" t="s">
        <v>1</v>
      </c>
      <c r="B2" s="587" t="s">
        <v>2</v>
      </c>
      <c r="C2" s="587" t="s">
        <v>3</v>
      </c>
      <c r="D2" s="587" t="s">
        <v>4</v>
      </c>
      <c r="E2" s="587" t="s">
        <v>720</v>
      </c>
      <c r="F2" s="587" t="s">
        <v>5</v>
      </c>
      <c r="G2" s="587" t="s">
        <v>6</v>
      </c>
      <c r="H2" s="587" t="s">
        <v>7</v>
      </c>
      <c r="I2" s="587" t="s">
        <v>8</v>
      </c>
      <c r="J2" s="587" t="s">
        <v>9</v>
      </c>
      <c r="K2" s="587" t="s">
        <v>10</v>
      </c>
      <c r="L2" s="587" t="s">
        <v>11</v>
      </c>
      <c r="M2" s="587" t="s">
        <v>12</v>
      </c>
      <c r="N2" s="592" t="s">
        <v>13</v>
      </c>
    </row>
    <row r="3" spans="1:15">
      <c r="A3" s="447" t="s">
        <v>14</v>
      </c>
      <c r="B3" s="64" t="s">
        <v>15</v>
      </c>
      <c r="C3" s="64"/>
      <c r="D3" s="64" t="s">
        <v>16</v>
      </c>
      <c r="E3" s="64" t="s">
        <v>17</v>
      </c>
      <c r="F3" s="64" t="s">
        <v>18</v>
      </c>
      <c r="G3" s="64" t="s">
        <v>19</v>
      </c>
      <c r="H3" s="64" t="s">
        <v>19</v>
      </c>
      <c r="I3" s="64" t="s">
        <v>20</v>
      </c>
      <c r="J3" s="64"/>
      <c r="K3" s="64" t="s">
        <v>19</v>
      </c>
      <c r="L3" s="64" t="s">
        <v>20</v>
      </c>
      <c r="M3" s="64" t="s">
        <v>20</v>
      </c>
      <c r="N3" s="449" t="s">
        <v>21</v>
      </c>
    </row>
    <row r="4" spans="1:15" s="49" customFormat="1" ht="15.6">
      <c r="A4" s="588">
        <v>1</v>
      </c>
      <c r="B4" s="82">
        <v>2</v>
      </c>
      <c r="C4" s="82">
        <v>3</v>
      </c>
      <c r="D4" s="82">
        <v>4</v>
      </c>
      <c r="E4" s="82">
        <v>5</v>
      </c>
      <c r="F4" s="82">
        <v>6</v>
      </c>
      <c r="G4" s="82">
        <v>7</v>
      </c>
      <c r="H4" s="82">
        <v>8</v>
      </c>
      <c r="I4" s="82">
        <v>9</v>
      </c>
      <c r="J4" s="82">
        <v>10</v>
      </c>
      <c r="K4" s="82">
        <v>11</v>
      </c>
      <c r="L4" s="82">
        <v>12</v>
      </c>
      <c r="M4" s="82">
        <v>13</v>
      </c>
      <c r="N4" s="589">
        <v>14</v>
      </c>
      <c r="O4" s="83"/>
    </row>
    <row r="5" spans="1:15" s="49" customFormat="1" ht="15.6">
      <c r="A5" s="447" t="s">
        <v>1285</v>
      </c>
      <c r="B5" s="68" t="s">
        <v>1281</v>
      </c>
      <c r="C5" s="63" t="s">
        <v>1067</v>
      </c>
      <c r="D5" s="68">
        <v>30</v>
      </c>
      <c r="E5" s="68">
        <v>1</v>
      </c>
      <c r="F5" s="64">
        <v>235</v>
      </c>
      <c r="G5" s="64">
        <v>20</v>
      </c>
      <c r="H5" s="68" t="s">
        <v>1068</v>
      </c>
      <c r="I5" s="64">
        <v>10</v>
      </c>
      <c r="J5" s="64" t="s">
        <v>1069</v>
      </c>
      <c r="K5" s="64">
        <v>35</v>
      </c>
      <c r="L5" s="6" t="s">
        <v>62</v>
      </c>
      <c r="M5" s="6" t="s">
        <v>62</v>
      </c>
      <c r="N5" s="275" t="s">
        <v>1043</v>
      </c>
      <c r="O5" s="83"/>
    </row>
    <row r="6" spans="1:15" s="49" customFormat="1" ht="15.6">
      <c r="A6" s="447" t="s">
        <v>1285</v>
      </c>
      <c r="B6" s="68" t="s">
        <v>1281</v>
      </c>
      <c r="C6" s="63" t="s">
        <v>1067</v>
      </c>
      <c r="D6" s="68">
        <v>30</v>
      </c>
      <c r="E6" s="68">
        <v>1</v>
      </c>
      <c r="F6" s="64">
        <v>237</v>
      </c>
      <c r="G6" s="64">
        <v>20</v>
      </c>
      <c r="H6" s="68" t="s">
        <v>1068</v>
      </c>
      <c r="I6" s="64">
        <v>10</v>
      </c>
      <c r="J6" s="64" t="s">
        <v>1069</v>
      </c>
      <c r="K6" s="64">
        <v>35</v>
      </c>
      <c r="L6" s="6" t="s">
        <v>62</v>
      </c>
      <c r="M6" s="6" t="s">
        <v>62</v>
      </c>
      <c r="N6" s="275" t="s">
        <v>1043</v>
      </c>
      <c r="O6" s="84"/>
    </row>
    <row r="7" spans="1:15" ht="15.6">
      <c r="A7" s="448" t="s">
        <v>1285</v>
      </c>
      <c r="B7" s="64" t="s">
        <v>1281</v>
      </c>
      <c r="C7" s="64" t="s">
        <v>1067</v>
      </c>
      <c r="D7" s="68">
        <v>30</v>
      </c>
      <c r="E7" s="68">
        <v>1</v>
      </c>
      <c r="F7" s="64">
        <v>227</v>
      </c>
      <c r="G7" s="64">
        <v>20</v>
      </c>
      <c r="H7" s="68" t="s">
        <v>1068</v>
      </c>
      <c r="I7" s="64">
        <v>10</v>
      </c>
      <c r="J7" s="64" t="s">
        <v>1069</v>
      </c>
      <c r="K7" s="64">
        <v>35</v>
      </c>
      <c r="L7" s="6" t="s">
        <v>62</v>
      </c>
      <c r="M7" s="6" t="s">
        <v>62</v>
      </c>
      <c r="N7" s="275" t="s">
        <v>1043</v>
      </c>
      <c r="O7" s="84"/>
    </row>
    <row r="8" spans="1:15" ht="15.6">
      <c r="A8" s="448" t="s">
        <v>1285</v>
      </c>
      <c r="B8" s="64" t="s">
        <v>1281</v>
      </c>
      <c r="C8" s="64" t="s">
        <v>1067</v>
      </c>
      <c r="D8" s="68">
        <v>30</v>
      </c>
      <c r="E8" s="68">
        <v>1</v>
      </c>
      <c r="F8" s="64">
        <v>50</v>
      </c>
      <c r="G8" s="64">
        <v>20</v>
      </c>
      <c r="H8" s="68" t="s">
        <v>1068</v>
      </c>
      <c r="I8" s="64">
        <v>10</v>
      </c>
      <c r="J8" s="64" t="s">
        <v>1069</v>
      </c>
      <c r="K8" s="64">
        <v>35</v>
      </c>
      <c r="L8" s="6" t="s">
        <v>62</v>
      </c>
      <c r="M8" s="6" t="s">
        <v>62</v>
      </c>
      <c r="N8" s="275" t="s">
        <v>1043</v>
      </c>
      <c r="O8" s="84"/>
    </row>
    <row r="9" spans="1:15" ht="26.4">
      <c r="A9" s="590" t="s">
        <v>1031</v>
      </c>
      <c r="B9" s="65">
        <v>5215</v>
      </c>
      <c r="C9" s="65" t="s">
        <v>1032</v>
      </c>
      <c r="D9" s="65">
        <v>0.1</v>
      </c>
      <c r="E9" s="65">
        <v>1</v>
      </c>
      <c r="F9" s="65" t="s">
        <v>1286</v>
      </c>
      <c r="G9" s="65">
        <v>30</v>
      </c>
      <c r="H9" s="65" t="s">
        <v>1034</v>
      </c>
      <c r="I9" s="65">
        <v>17</v>
      </c>
      <c r="J9" s="65" t="s">
        <v>1035</v>
      </c>
      <c r="K9" s="65">
        <v>45</v>
      </c>
      <c r="L9" s="277" t="s">
        <v>62</v>
      </c>
      <c r="M9" s="277" t="s">
        <v>62</v>
      </c>
      <c r="N9" s="453" t="s">
        <v>27</v>
      </c>
    </row>
  </sheetData>
  <mergeCells count="1">
    <mergeCell ref="A1:N1"/>
  </mergeCells>
  <pageMargins left="0.7" right="0.7" top="0.75" bottom="0.75" header="0.3" footer="0.3"/>
  <pageSetup paperSize="9" orientation="portrait" r:id="rId1"/>
  <tableParts count="1">
    <tablePart r:id="rId2"/>
  </tableParts>
</worksheet>
</file>

<file path=xl/worksheets/sheet1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
  <sheetViews>
    <sheetView zoomScale="70" zoomScaleNormal="70" workbookViewId="0">
      <selection activeCell="B11" sqref="B11"/>
    </sheetView>
  </sheetViews>
  <sheetFormatPr defaultColWidth="9.109375" defaultRowHeight="13.2"/>
  <cols>
    <col min="1" max="1" width="33.6640625" style="55" customWidth="1"/>
    <col min="2" max="2" width="26.33203125" style="55" customWidth="1"/>
    <col min="3" max="3" width="13.6640625" style="55" customWidth="1"/>
    <col min="4" max="4" width="14.109375" style="55" customWidth="1"/>
    <col min="5" max="5" width="14.6640625" style="55" customWidth="1"/>
    <col min="6" max="7" width="11.88671875" style="55" customWidth="1"/>
    <col min="8" max="8" width="18.44140625" style="55" customWidth="1"/>
    <col min="9" max="9" width="12.6640625" style="55" customWidth="1"/>
    <col min="10" max="11" width="12.88671875" style="55" customWidth="1"/>
    <col min="12" max="12" width="13.6640625" style="55" customWidth="1"/>
    <col min="13" max="13" width="12.88671875" style="55" customWidth="1"/>
    <col min="14" max="14" width="38" style="55" customWidth="1"/>
    <col min="15" max="16384" width="9.109375" style="55"/>
  </cols>
  <sheetData>
    <row r="1" spans="1:14" ht="17.399999999999999">
      <c r="A1" s="790" t="s">
        <v>1287</v>
      </c>
      <c r="B1" s="790"/>
      <c r="C1" s="790"/>
      <c r="D1" s="790"/>
      <c r="E1" s="790"/>
      <c r="F1" s="790"/>
      <c r="G1" s="790"/>
      <c r="H1" s="790"/>
      <c r="I1" s="790"/>
      <c r="J1" s="790"/>
      <c r="K1" s="790"/>
      <c r="L1" s="790"/>
      <c r="M1" s="790"/>
      <c r="N1" s="790"/>
    </row>
    <row r="2" spans="1:14" s="593" customFormat="1" ht="39.6">
      <c r="A2" s="591" t="s">
        <v>1</v>
      </c>
      <c r="B2" s="587" t="s">
        <v>2</v>
      </c>
      <c r="C2" s="587" t="s">
        <v>3</v>
      </c>
      <c r="D2" s="587" t="s">
        <v>4</v>
      </c>
      <c r="E2" s="587" t="s">
        <v>720</v>
      </c>
      <c r="F2" s="587" t="s">
        <v>5</v>
      </c>
      <c r="G2" s="587" t="s">
        <v>6</v>
      </c>
      <c r="H2" s="587" t="s">
        <v>7</v>
      </c>
      <c r="I2" s="587" t="s">
        <v>8</v>
      </c>
      <c r="J2" s="587" t="s">
        <v>9</v>
      </c>
      <c r="K2" s="587" t="s">
        <v>10</v>
      </c>
      <c r="L2" s="587" t="s">
        <v>11</v>
      </c>
      <c r="M2" s="587" t="s">
        <v>12</v>
      </c>
      <c r="N2" s="592" t="s">
        <v>13</v>
      </c>
    </row>
    <row r="3" spans="1:14">
      <c r="A3" s="447" t="s">
        <v>14</v>
      </c>
      <c r="B3" s="64" t="s">
        <v>15</v>
      </c>
      <c r="C3" s="64"/>
      <c r="D3" s="64" t="s">
        <v>16</v>
      </c>
      <c r="E3" s="64" t="s">
        <v>17</v>
      </c>
      <c r="F3" s="64" t="s">
        <v>18</v>
      </c>
      <c r="G3" s="64" t="s">
        <v>19</v>
      </c>
      <c r="H3" s="64" t="s">
        <v>19</v>
      </c>
      <c r="I3" s="64" t="s">
        <v>20</v>
      </c>
      <c r="J3" s="64"/>
      <c r="K3" s="64" t="s">
        <v>19</v>
      </c>
      <c r="L3" s="64" t="s">
        <v>20</v>
      </c>
      <c r="M3" s="64" t="s">
        <v>20</v>
      </c>
      <c r="N3" s="449" t="s">
        <v>21</v>
      </c>
    </row>
    <row r="4" spans="1:14" s="49" customFormat="1">
      <c r="A4" s="588">
        <v>1</v>
      </c>
      <c r="B4" s="82">
        <v>2</v>
      </c>
      <c r="C4" s="82">
        <v>3</v>
      </c>
      <c r="D4" s="82">
        <v>4</v>
      </c>
      <c r="E4" s="82">
        <v>5</v>
      </c>
      <c r="F4" s="82">
        <v>6</v>
      </c>
      <c r="G4" s="82">
        <v>7</v>
      </c>
      <c r="H4" s="82">
        <v>8</v>
      </c>
      <c r="I4" s="82">
        <v>9</v>
      </c>
      <c r="J4" s="82">
        <v>10</v>
      </c>
      <c r="K4" s="82">
        <v>11</v>
      </c>
      <c r="L4" s="82">
        <v>12</v>
      </c>
      <c r="M4" s="82">
        <v>13</v>
      </c>
      <c r="N4" s="589">
        <v>14</v>
      </c>
    </row>
    <row r="5" spans="1:14" s="49" customFormat="1">
      <c r="A5" s="447" t="s">
        <v>1280</v>
      </c>
      <c r="B5" s="68" t="s">
        <v>1288</v>
      </c>
      <c r="C5" s="63" t="s">
        <v>1067</v>
      </c>
      <c r="D5" s="68">
        <v>30</v>
      </c>
      <c r="E5" s="68">
        <v>1</v>
      </c>
      <c r="F5" s="64">
        <v>55</v>
      </c>
      <c r="G5" s="64">
        <v>15</v>
      </c>
      <c r="H5" s="68" t="s">
        <v>1282</v>
      </c>
      <c r="I5" s="64">
        <v>10</v>
      </c>
      <c r="J5" s="64" t="s">
        <v>1069</v>
      </c>
      <c r="K5" s="64">
        <v>30</v>
      </c>
      <c r="L5" s="6" t="s">
        <v>62</v>
      </c>
      <c r="M5" s="6" t="s">
        <v>62</v>
      </c>
      <c r="N5" s="275" t="s">
        <v>1043</v>
      </c>
    </row>
    <row r="6" spans="1:14" ht="26.4">
      <c r="A6" s="590" t="s">
        <v>1031</v>
      </c>
      <c r="B6" s="65">
        <v>5215</v>
      </c>
      <c r="C6" s="65" t="s">
        <v>1032</v>
      </c>
      <c r="D6" s="65">
        <v>0.1</v>
      </c>
      <c r="E6" s="65">
        <v>1</v>
      </c>
      <c r="F6" s="65" t="s">
        <v>1289</v>
      </c>
      <c r="G6" s="65">
        <v>30</v>
      </c>
      <c r="H6" s="65" t="s">
        <v>1034</v>
      </c>
      <c r="I6" s="65">
        <v>17</v>
      </c>
      <c r="J6" s="65" t="s">
        <v>1035</v>
      </c>
      <c r="K6" s="65">
        <v>45</v>
      </c>
      <c r="L6" s="277" t="s">
        <v>62</v>
      </c>
      <c r="M6" s="277" t="s">
        <v>62</v>
      </c>
      <c r="N6" s="453" t="s">
        <v>27</v>
      </c>
    </row>
  </sheetData>
  <mergeCells count="1">
    <mergeCell ref="A1:N1"/>
  </mergeCells>
  <pageMargins left="0.7" right="0.7" top="0.75" bottom="0.75" header="0.3" footer="0.3"/>
  <pageSetup paperSize="9" orientation="portrait" r:id="rId1"/>
  <tableParts count="1">
    <tablePart r:id="rId2"/>
  </tableParts>
</worksheet>
</file>

<file path=xl/worksheets/sheet1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
  <sheetViews>
    <sheetView zoomScale="70" zoomScaleNormal="70" workbookViewId="0">
      <selection activeCell="A2" sqref="A2:XFD2"/>
    </sheetView>
  </sheetViews>
  <sheetFormatPr defaultColWidth="9.109375" defaultRowHeight="13.2"/>
  <cols>
    <col min="1" max="1" width="33.6640625" style="55" customWidth="1"/>
    <col min="2" max="2" width="26.33203125" style="55" customWidth="1"/>
    <col min="3" max="3" width="13.6640625" style="55" customWidth="1"/>
    <col min="4" max="4" width="14.109375" style="55" customWidth="1"/>
    <col min="5" max="5" width="14.6640625" style="55" customWidth="1"/>
    <col min="6" max="7" width="11.88671875" style="55" customWidth="1"/>
    <col min="8" max="8" width="18.44140625" style="55" customWidth="1"/>
    <col min="9" max="9" width="12.6640625" style="55" customWidth="1"/>
    <col min="10" max="11" width="12.88671875" style="55" customWidth="1"/>
    <col min="12" max="12" width="13.6640625" style="55" customWidth="1"/>
    <col min="13" max="13" width="12.88671875" style="55" customWidth="1"/>
    <col min="14" max="14" width="38" style="55" customWidth="1"/>
    <col min="15" max="16384" width="9.109375" style="55"/>
  </cols>
  <sheetData>
    <row r="1" spans="1:14" ht="17.399999999999999">
      <c r="A1" s="790" t="s">
        <v>1290</v>
      </c>
      <c r="B1" s="790"/>
      <c r="C1" s="790"/>
      <c r="D1" s="790"/>
      <c r="E1" s="790"/>
      <c r="F1" s="790"/>
      <c r="G1" s="790"/>
      <c r="H1" s="790"/>
      <c r="I1" s="790"/>
      <c r="J1" s="790"/>
      <c r="K1" s="790"/>
      <c r="L1" s="790"/>
      <c r="M1" s="790"/>
      <c r="N1" s="790"/>
    </row>
    <row r="2" spans="1:14" s="593" customFormat="1" ht="39.6">
      <c r="A2" s="591" t="s">
        <v>1</v>
      </c>
      <c r="B2" s="587" t="s">
        <v>2</v>
      </c>
      <c r="C2" s="587" t="s">
        <v>3</v>
      </c>
      <c r="D2" s="587" t="s">
        <v>4</v>
      </c>
      <c r="E2" s="587" t="s">
        <v>720</v>
      </c>
      <c r="F2" s="587" t="s">
        <v>5</v>
      </c>
      <c r="G2" s="587" t="s">
        <v>6</v>
      </c>
      <c r="H2" s="587" t="s">
        <v>7</v>
      </c>
      <c r="I2" s="587" t="s">
        <v>8</v>
      </c>
      <c r="J2" s="587" t="s">
        <v>9</v>
      </c>
      <c r="K2" s="587" t="s">
        <v>10</v>
      </c>
      <c r="L2" s="587" t="s">
        <v>11</v>
      </c>
      <c r="M2" s="587" t="s">
        <v>12</v>
      </c>
      <c r="N2" s="592" t="s">
        <v>13</v>
      </c>
    </row>
    <row r="3" spans="1:14">
      <c r="A3" s="447" t="s">
        <v>14</v>
      </c>
      <c r="B3" s="64" t="s">
        <v>15</v>
      </c>
      <c r="C3" s="64"/>
      <c r="D3" s="64" t="s">
        <v>16</v>
      </c>
      <c r="E3" s="64" t="s">
        <v>17</v>
      </c>
      <c r="F3" s="64" t="s">
        <v>18</v>
      </c>
      <c r="G3" s="64" t="s">
        <v>19</v>
      </c>
      <c r="H3" s="64" t="s">
        <v>19</v>
      </c>
      <c r="I3" s="64" t="s">
        <v>20</v>
      </c>
      <c r="J3" s="64"/>
      <c r="K3" s="64" t="s">
        <v>19</v>
      </c>
      <c r="L3" s="64" t="s">
        <v>20</v>
      </c>
      <c r="M3" s="64" t="s">
        <v>20</v>
      </c>
      <c r="N3" s="449" t="s">
        <v>21</v>
      </c>
    </row>
    <row r="4" spans="1:14" s="49" customFormat="1">
      <c r="A4" s="588">
        <v>1</v>
      </c>
      <c r="B4" s="82">
        <v>2</v>
      </c>
      <c r="C4" s="82">
        <v>3</v>
      </c>
      <c r="D4" s="82">
        <v>4</v>
      </c>
      <c r="E4" s="82">
        <v>5</v>
      </c>
      <c r="F4" s="82">
        <v>6</v>
      </c>
      <c r="G4" s="82">
        <v>7</v>
      </c>
      <c r="H4" s="82">
        <v>8</v>
      </c>
      <c r="I4" s="82">
        <v>9</v>
      </c>
      <c r="J4" s="82">
        <v>10</v>
      </c>
      <c r="K4" s="82">
        <v>11</v>
      </c>
      <c r="L4" s="82">
        <v>12</v>
      </c>
      <c r="M4" s="82">
        <v>13</v>
      </c>
      <c r="N4" s="589">
        <v>14</v>
      </c>
    </row>
    <row r="5" spans="1:14" s="49" customFormat="1">
      <c r="A5" s="447" t="s">
        <v>1285</v>
      </c>
      <c r="B5" s="68" t="s">
        <v>1288</v>
      </c>
      <c r="C5" s="63" t="s">
        <v>1067</v>
      </c>
      <c r="D5" s="68">
        <v>30</v>
      </c>
      <c r="E5" s="68">
        <v>1</v>
      </c>
      <c r="F5" s="64">
        <v>57</v>
      </c>
      <c r="G5" s="64">
        <v>20</v>
      </c>
      <c r="H5" s="68" t="s">
        <v>1282</v>
      </c>
      <c r="I5" s="64">
        <v>10</v>
      </c>
      <c r="J5" s="64" t="s">
        <v>1069</v>
      </c>
      <c r="K5" s="64">
        <v>35</v>
      </c>
      <c r="L5" s="6" t="s">
        <v>62</v>
      </c>
      <c r="M5" s="6" t="s">
        <v>62</v>
      </c>
      <c r="N5" s="275" t="s">
        <v>1043</v>
      </c>
    </row>
    <row r="6" spans="1:14" ht="26.4">
      <c r="A6" s="590" t="s">
        <v>1031</v>
      </c>
      <c r="B6" s="65">
        <v>5215</v>
      </c>
      <c r="C6" s="65" t="s">
        <v>1032</v>
      </c>
      <c r="D6" s="65">
        <v>0.1</v>
      </c>
      <c r="E6" s="65">
        <v>1</v>
      </c>
      <c r="F6" s="65" t="s">
        <v>1291</v>
      </c>
      <c r="G6" s="65">
        <v>30</v>
      </c>
      <c r="H6" s="65" t="s">
        <v>1034</v>
      </c>
      <c r="I6" s="65">
        <v>17</v>
      </c>
      <c r="J6" s="65" t="s">
        <v>1035</v>
      </c>
      <c r="K6" s="65">
        <v>45</v>
      </c>
      <c r="L6" s="277" t="s">
        <v>62</v>
      </c>
      <c r="M6" s="277" t="s">
        <v>62</v>
      </c>
      <c r="N6" s="453" t="s">
        <v>27</v>
      </c>
    </row>
  </sheetData>
  <mergeCells count="1">
    <mergeCell ref="A1:N1"/>
  </mergeCells>
  <pageMargins left="0.7" right="0.7" top="0.75" bottom="0.75" header="0.3" footer="0.3"/>
  <pageSetup paperSize="9" orientation="portrait" r:id="rId1"/>
  <tableParts count="1">
    <tablePart r:id="rId2"/>
  </tableParts>
</worksheet>
</file>

<file path=xl/worksheets/sheet1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
  <sheetViews>
    <sheetView zoomScale="70" zoomScaleNormal="70" workbookViewId="0">
      <selection activeCell="A2" sqref="A2:XFD2"/>
    </sheetView>
  </sheetViews>
  <sheetFormatPr defaultColWidth="9.109375" defaultRowHeight="13.2"/>
  <cols>
    <col min="1" max="1" width="33.6640625" style="55" customWidth="1"/>
    <col min="2" max="2" width="26.33203125" style="55" customWidth="1"/>
    <col min="3" max="3" width="13.6640625" style="55" customWidth="1"/>
    <col min="4" max="4" width="14.109375" style="55" customWidth="1"/>
    <col min="5" max="5" width="14.6640625" style="55" customWidth="1"/>
    <col min="6" max="7" width="11.88671875" style="55" customWidth="1"/>
    <col min="8" max="8" width="18.44140625" style="55" customWidth="1"/>
    <col min="9" max="9" width="12.6640625" style="55" customWidth="1"/>
    <col min="10" max="11" width="12.88671875" style="55" customWidth="1"/>
    <col min="12" max="12" width="13.6640625" style="55" customWidth="1"/>
    <col min="13" max="13" width="12.88671875" style="55" customWidth="1"/>
    <col min="14" max="14" width="38" style="55" customWidth="1"/>
    <col min="15" max="16384" width="9.109375" style="55"/>
  </cols>
  <sheetData>
    <row r="1" spans="1:14" ht="17.399999999999999">
      <c r="A1" s="790" t="s">
        <v>2498</v>
      </c>
      <c r="B1" s="790"/>
      <c r="C1" s="790"/>
      <c r="D1" s="790"/>
      <c r="E1" s="790"/>
      <c r="F1" s="790"/>
      <c r="G1" s="790"/>
      <c r="H1" s="790"/>
      <c r="I1" s="790"/>
      <c r="J1" s="790"/>
      <c r="K1" s="790"/>
      <c r="L1" s="790"/>
      <c r="M1" s="790"/>
      <c r="N1" s="790"/>
    </row>
    <row r="2" spans="1:14" s="593" customFormat="1" ht="39.6">
      <c r="A2" s="591" t="s">
        <v>1</v>
      </c>
      <c r="B2" s="587" t="s">
        <v>2</v>
      </c>
      <c r="C2" s="587" t="s">
        <v>3</v>
      </c>
      <c r="D2" s="587" t="s">
        <v>4</v>
      </c>
      <c r="E2" s="587" t="s">
        <v>720</v>
      </c>
      <c r="F2" s="587" t="s">
        <v>5</v>
      </c>
      <c r="G2" s="587" t="s">
        <v>6</v>
      </c>
      <c r="H2" s="587" t="s">
        <v>7</v>
      </c>
      <c r="I2" s="587" t="s">
        <v>8</v>
      </c>
      <c r="J2" s="587" t="s">
        <v>9</v>
      </c>
      <c r="K2" s="587" t="s">
        <v>10</v>
      </c>
      <c r="L2" s="587" t="s">
        <v>11</v>
      </c>
      <c r="M2" s="587" t="s">
        <v>12</v>
      </c>
      <c r="N2" s="592" t="s">
        <v>13</v>
      </c>
    </row>
    <row r="3" spans="1:14">
      <c r="A3" s="447" t="s">
        <v>14</v>
      </c>
      <c r="B3" s="64" t="s">
        <v>15</v>
      </c>
      <c r="C3" s="64"/>
      <c r="D3" s="64" t="s">
        <v>16</v>
      </c>
      <c r="E3" s="64" t="s">
        <v>17</v>
      </c>
      <c r="F3" s="64" t="s">
        <v>18</v>
      </c>
      <c r="G3" s="64" t="s">
        <v>19</v>
      </c>
      <c r="H3" s="64" t="s">
        <v>19</v>
      </c>
      <c r="I3" s="64" t="s">
        <v>20</v>
      </c>
      <c r="J3" s="64"/>
      <c r="K3" s="64" t="s">
        <v>19</v>
      </c>
      <c r="L3" s="64" t="s">
        <v>20</v>
      </c>
      <c r="M3" s="64" t="s">
        <v>20</v>
      </c>
      <c r="N3" s="449" t="s">
        <v>21</v>
      </c>
    </row>
    <row r="4" spans="1:14" s="49" customFormat="1">
      <c r="A4" s="588">
        <v>1</v>
      </c>
      <c r="B4" s="82">
        <v>2</v>
      </c>
      <c r="C4" s="82">
        <v>3</v>
      </c>
      <c r="D4" s="82">
        <v>4</v>
      </c>
      <c r="E4" s="82">
        <v>5</v>
      </c>
      <c r="F4" s="82">
        <v>6</v>
      </c>
      <c r="G4" s="82">
        <v>7</v>
      </c>
      <c r="H4" s="82">
        <v>8</v>
      </c>
      <c r="I4" s="82">
        <v>9</v>
      </c>
      <c r="J4" s="82">
        <v>10</v>
      </c>
      <c r="K4" s="82">
        <v>11</v>
      </c>
      <c r="L4" s="82">
        <v>12</v>
      </c>
      <c r="M4" s="82">
        <v>13</v>
      </c>
      <c r="N4" s="589">
        <v>14</v>
      </c>
    </row>
    <row r="5" spans="1:14" s="49" customFormat="1">
      <c r="A5" s="447" t="s">
        <v>1285</v>
      </c>
      <c r="B5" s="68" t="s">
        <v>1288</v>
      </c>
      <c r="C5" s="63" t="s">
        <v>1067</v>
      </c>
      <c r="D5" s="68">
        <v>30</v>
      </c>
      <c r="E5" s="68">
        <v>1</v>
      </c>
      <c r="F5" s="64">
        <v>47</v>
      </c>
      <c r="G5" s="64">
        <v>30</v>
      </c>
      <c r="H5" s="68" t="s">
        <v>1282</v>
      </c>
      <c r="I5" s="64">
        <v>10</v>
      </c>
      <c r="J5" s="64" t="s">
        <v>1069</v>
      </c>
      <c r="K5" s="64">
        <v>45</v>
      </c>
      <c r="L5" s="6" t="s">
        <v>62</v>
      </c>
      <c r="M5" s="6" t="s">
        <v>62</v>
      </c>
      <c r="N5" s="275" t="s">
        <v>1043</v>
      </c>
    </row>
    <row r="6" spans="1:14" ht="26.4">
      <c r="A6" s="590" t="s">
        <v>1031</v>
      </c>
      <c r="B6" s="65">
        <v>5215</v>
      </c>
      <c r="C6" s="65" t="s">
        <v>1032</v>
      </c>
      <c r="D6" s="65">
        <v>0.1</v>
      </c>
      <c r="E6" s="65">
        <v>1</v>
      </c>
      <c r="F6" s="65" t="s">
        <v>1292</v>
      </c>
      <c r="G6" s="65">
        <v>30</v>
      </c>
      <c r="H6" s="65" t="s">
        <v>1034</v>
      </c>
      <c r="I6" s="65">
        <v>17</v>
      </c>
      <c r="J6" s="65" t="s">
        <v>1035</v>
      </c>
      <c r="K6" s="65">
        <v>45</v>
      </c>
      <c r="L6" s="277" t="s">
        <v>62</v>
      </c>
      <c r="M6" s="277" t="s">
        <v>62</v>
      </c>
      <c r="N6" s="453" t="s">
        <v>27</v>
      </c>
    </row>
  </sheetData>
  <mergeCells count="1">
    <mergeCell ref="A1:N1"/>
  </mergeCells>
  <pageMargins left="0.7" right="0.7" top="0.75" bottom="0.75" header="0.3" footer="0.3"/>
  <pageSetup paperSize="9" orientation="portrait" r:id="rId1"/>
  <tableParts count="1">
    <tablePart r:id="rId2"/>
  </tableParts>
</worksheet>
</file>

<file path=xl/worksheets/sheet1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D13" sqref="D13"/>
    </sheetView>
  </sheetViews>
  <sheetFormatPr defaultRowHeight="13.2"/>
  <cols>
    <col min="1" max="1" width="13" style="95" bestFit="1" customWidth="1"/>
    <col min="2" max="3" width="12.44140625" style="95" customWidth="1"/>
    <col min="4" max="4" width="13" style="95" bestFit="1" customWidth="1"/>
    <col min="5" max="5" width="12.44140625" style="95" bestFit="1" customWidth="1"/>
    <col min="6" max="7" width="12.44140625" style="95" customWidth="1"/>
    <col min="8" max="8" width="13" style="95" bestFit="1" customWidth="1"/>
    <col min="9" max="9" width="12.88671875" style="95" bestFit="1" customWidth="1"/>
    <col min="10" max="14" width="13.44140625" style="95" customWidth="1"/>
  </cols>
  <sheetData>
    <row r="1" spans="1:14" s="49" customFormat="1">
      <c r="A1" s="791" t="s">
        <v>2190</v>
      </c>
      <c r="B1" s="792"/>
      <c r="C1" s="792"/>
      <c r="D1" s="792"/>
      <c r="E1" s="792"/>
      <c r="F1" s="792"/>
      <c r="G1" s="792"/>
      <c r="H1" s="792"/>
      <c r="I1" s="792"/>
      <c r="J1" s="792"/>
      <c r="K1" s="792"/>
      <c r="L1" s="792"/>
      <c r="M1" s="792"/>
      <c r="N1" s="792"/>
    </row>
    <row r="2" spans="1:14" ht="39.6">
      <c r="A2" s="405" t="s">
        <v>1</v>
      </c>
      <c r="B2" s="2" t="s">
        <v>2</v>
      </c>
      <c r="C2" s="2" t="s">
        <v>3</v>
      </c>
      <c r="D2" s="2" t="s">
        <v>4</v>
      </c>
      <c r="E2" s="2" t="s">
        <v>720</v>
      </c>
      <c r="F2" s="2" t="s">
        <v>5</v>
      </c>
      <c r="G2" s="2" t="s">
        <v>6</v>
      </c>
      <c r="H2" s="2" t="s">
        <v>7</v>
      </c>
      <c r="I2" s="2" t="s">
        <v>8</v>
      </c>
      <c r="J2" s="2" t="s">
        <v>9</v>
      </c>
      <c r="K2" s="2" t="s">
        <v>10</v>
      </c>
      <c r="L2" s="2" t="s">
        <v>11</v>
      </c>
      <c r="M2" s="2" t="s">
        <v>12</v>
      </c>
      <c r="N2" s="404" t="s">
        <v>13</v>
      </c>
    </row>
    <row r="3" spans="1:14" ht="26.4">
      <c r="A3" s="402" t="s">
        <v>14</v>
      </c>
      <c r="B3" s="3" t="s">
        <v>15</v>
      </c>
      <c r="C3" s="3"/>
      <c r="D3" s="3" t="s">
        <v>16</v>
      </c>
      <c r="E3" s="3" t="s">
        <v>17</v>
      </c>
      <c r="F3" s="3" t="s">
        <v>18</v>
      </c>
      <c r="G3" s="3" t="s">
        <v>19</v>
      </c>
      <c r="H3" s="3" t="s">
        <v>19</v>
      </c>
      <c r="I3" s="3" t="s">
        <v>20</v>
      </c>
      <c r="J3" s="3"/>
      <c r="K3" s="3" t="s">
        <v>19</v>
      </c>
      <c r="L3" s="3" t="s">
        <v>20</v>
      </c>
      <c r="M3" s="3" t="s">
        <v>20</v>
      </c>
      <c r="N3" s="26" t="s">
        <v>21</v>
      </c>
    </row>
    <row r="4" spans="1:14">
      <c r="A4" s="405">
        <v>1</v>
      </c>
      <c r="B4" s="1">
        <v>2</v>
      </c>
      <c r="C4" s="1">
        <v>3</v>
      </c>
      <c r="D4" s="1">
        <v>4</v>
      </c>
      <c r="E4" s="1">
        <v>5</v>
      </c>
      <c r="F4" s="47">
        <v>6</v>
      </c>
      <c r="G4" s="1">
        <v>7</v>
      </c>
      <c r="H4" s="1">
        <v>8</v>
      </c>
      <c r="I4" s="1">
        <v>9</v>
      </c>
      <c r="J4" s="1">
        <v>10</v>
      </c>
      <c r="K4" s="1">
        <v>11</v>
      </c>
      <c r="L4" s="1">
        <v>12</v>
      </c>
      <c r="M4" s="1">
        <v>13</v>
      </c>
      <c r="N4" s="404">
        <v>14</v>
      </c>
    </row>
    <row r="5" spans="1:14" ht="66">
      <c r="A5" s="279" t="s">
        <v>2191</v>
      </c>
      <c r="B5" s="455" t="s">
        <v>2192</v>
      </c>
      <c r="C5" s="535" t="s">
        <v>865</v>
      </c>
      <c r="D5" s="163">
        <v>10</v>
      </c>
      <c r="E5" s="276">
        <v>1</v>
      </c>
      <c r="F5" s="163" t="s">
        <v>2193</v>
      </c>
      <c r="G5" s="163">
        <v>16</v>
      </c>
      <c r="H5" s="276" t="s">
        <v>1488</v>
      </c>
      <c r="I5" s="175" t="s">
        <v>2194</v>
      </c>
      <c r="J5" s="594" t="s">
        <v>1547</v>
      </c>
      <c r="K5" s="175">
        <v>30</v>
      </c>
      <c r="L5" s="558">
        <v>3.3</v>
      </c>
      <c r="M5" s="163" t="s">
        <v>2195</v>
      </c>
      <c r="N5" s="472" t="s">
        <v>27</v>
      </c>
    </row>
  </sheetData>
  <mergeCells count="1">
    <mergeCell ref="A1:N1"/>
  </mergeCells>
  <pageMargins left="0.7" right="0.7" top="0.75" bottom="0.75" header="0.3" footer="0.3"/>
  <pageSetup paperSize="9" orientation="portrait" horizontalDpi="4294967295" verticalDpi="4294967295" r:id="rId1"/>
  <tableParts count="1">
    <tablePart r:id="rId2"/>
  </tableParts>
</worksheet>
</file>

<file path=xl/worksheets/sheet1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sqref="A1:XFD1"/>
    </sheetView>
  </sheetViews>
  <sheetFormatPr defaultRowHeight="13.2"/>
  <cols>
    <col min="1" max="1" width="13" style="95" bestFit="1" customWidth="1"/>
    <col min="2" max="3" width="12.44140625" style="95" customWidth="1"/>
    <col min="4" max="4" width="13" style="95" bestFit="1" customWidth="1"/>
    <col min="5" max="5" width="12.44140625" style="95" bestFit="1" customWidth="1"/>
    <col min="6" max="7" width="12.44140625" style="95" customWidth="1"/>
    <col min="8" max="9" width="12.88671875" style="95" bestFit="1" customWidth="1"/>
    <col min="10" max="14" width="13.44140625" style="95" customWidth="1"/>
  </cols>
  <sheetData>
    <row r="1" spans="1:14" s="49" customFormat="1">
      <c r="A1" s="791" t="s">
        <v>2499</v>
      </c>
      <c r="B1" s="792"/>
      <c r="C1" s="792"/>
      <c r="D1" s="792"/>
      <c r="E1" s="792"/>
      <c r="F1" s="792"/>
      <c r="G1" s="792"/>
      <c r="H1" s="792"/>
      <c r="I1" s="792"/>
      <c r="J1" s="792"/>
      <c r="K1" s="792"/>
      <c r="L1" s="792"/>
      <c r="M1" s="792"/>
      <c r="N1" s="792"/>
    </row>
    <row r="2" spans="1:14" ht="39.6">
      <c r="A2" s="405" t="s">
        <v>1</v>
      </c>
      <c r="B2" s="2" t="s">
        <v>2</v>
      </c>
      <c r="C2" s="2" t="s">
        <v>3</v>
      </c>
      <c r="D2" s="2" t="s">
        <v>4</v>
      </c>
      <c r="E2" s="2" t="s">
        <v>720</v>
      </c>
      <c r="F2" s="2" t="s">
        <v>5</v>
      </c>
      <c r="G2" s="2" t="s">
        <v>6</v>
      </c>
      <c r="H2" s="2" t="s">
        <v>7</v>
      </c>
      <c r="I2" s="2" t="s">
        <v>8</v>
      </c>
      <c r="J2" s="2" t="s">
        <v>9</v>
      </c>
      <c r="K2" s="2" t="s">
        <v>10</v>
      </c>
      <c r="L2" s="2" t="s">
        <v>11</v>
      </c>
      <c r="M2" s="2" t="s">
        <v>12</v>
      </c>
      <c r="N2" s="404" t="s">
        <v>13</v>
      </c>
    </row>
    <row r="3" spans="1:14" ht="26.4">
      <c r="A3" s="402" t="s">
        <v>14</v>
      </c>
      <c r="B3" s="3" t="s">
        <v>15</v>
      </c>
      <c r="C3" s="3"/>
      <c r="D3" s="3" t="s">
        <v>16</v>
      </c>
      <c r="E3" s="3" t="s">
        <v>17</v>
      </c>
      <c r="F3" s="3" t="s">
        <v>18</v>
      </c>
      <c r="G3" s="3" t="s">
        <v>19</v>
      </c>
      <c r="H3" s="3" t="s">
        <v>19</v>
      </c>
      <c r="I3" s="3" t="s">
        <v>20</v>
      </c>
      <c r="J3" s="3"/>
      <c r="K3" s="3" t="s">
        <v>19</v>
      </c>
      <c r="L3" s="3" t="s">
        <v>20</v>
      </c>
      <c r="M3" s="3" t="s">
        <v>20</v>
      </c>
      <c r="N3" s="26" t="s">
        <v>21</v>
      </c>
    </row>
    <row r="4" spans="1:14">
      <c r="A4" s="405">
        <v>1</v>
      </c>
      <c r="B4" s="1">
        <v>2</v>
      </c>
      <c r="C4" s="1">
        <v>3</v>
      </c>
      <c r="D4" s="1">
        <v>4</v>
      </c>
      <c r="E4" s="1">
        <v>5</v>
      </c>
      <c r="F4" s="47">
        <v>6</v>
      </c>
      <c r="G4" s="1">
        <v>7</v>
      </c>
      <c r="H4" s="1">
        <v>8</v>
      </c>
      <c r="I4" s="1">
        <v>9</v>
      </c>
      <c r="J4" s="1">
        <v>10</v>
      </c>
      <c r="K4" s="1">
        <v>11</v>
      </c>
      <c r="L4" s="1">
        <v>12</v>
      </c>
      <c r="M4" s="1">
        <v>13</v>
      </c>
      <c r="N4" s="404">
        <v>14</v>
      </c>
    </row>
    <row r="5" spans="1:14" ht="78">
      <c r="A5" s="595" t="s">
        <v>2196</v>
      </c>
      <c r="B5" s="541" t="s">
        <v>2197</v>
      </c>
      <c r="C5" s="535" t="s">
        <v>865</v>
      </c>
      <c r="D5" s="163">
        <v>10</v>
      </c>
      <c r="E5" s="276">
        <v>1</v>
      </c>
      <c r="F5" s="163" t="s">
        <v>2198</v>
      </c>
      <c r="G5" s="163">
        <v>5</v>
      </c>
      <c r="H5" s="541" t="s">
        <v>1750</v>
      </c>
      <c r="I5" s="163" t="s">
        <v>2199</v>
      </c>
      <c r="J5" s="276" t="s">
        <v>36</v>
      </c>
      <c r="K5" s="163">
        <v>10</v>
      </c>
      <c r="L5" s="558">
        <v>1.3</v>
      </c>
      <c r="M5" s="163" t="s">
        <v>2200</v>
      </c>
      <c r="N5" s="472" t="s">
        <v>27</v>
      </c>
    </row>
  </sheetData>
  <mergeCells count="1">
    <mergeCell ref="A1:N1"/>
  </mergeCells>
  <pageMargins left="0.7" right="0.7" top="0.75" bottom="0.75" header="0.3" footer="0.3"/>
  <tableParts count="1">
    <tablePart r:id="rId1"/>
  </tableParts>
</worksheet>
</file>

<file path=xl/worksheets/sheet1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RowHeight="13.2"/>
  <cols>
    <col min="1" max="1" width="13" style="95" bestFit="1" customWidth="1"/>
    <col min="2" max="3" width="12.44140625" style="95" customWidth="1"/>
    <col min="4" max="4" width="13" style="95" bestFit="1" customWidth="1"/>
    <col min="5" max="5" width="12.44140625" style="95" bestFit="1" customWidth="1"/>
    <col min="6" max="7" width="12.44140625" style="95" customWidth="1"/>
    <col min="8" max="9" width="12.88671875" style="95" bestFit="1" customWidth="1"/>
    <col min="10" max="14" width="13.44140625" style="95" customWidth="1"/>
  </cols>
  <sheetData>
    <row r="1" spans="1:14">
      <c r="A1" s="788" t="s">
        <v>2201</v>
      </c>
      <c r="B1" s="789"/>
      <c r="C1" s="789"/>
      <c r="D1" s="789"/>
      <c r="E1" s="789"/>
      <c r="F1" s="789"/>
      <c r="G1" s="789"/>
      <c r="H1" s="789"/>
      <c r="I1" s="789"/>
      <c r="J1" s="789"/>
      <c r="K1" s="789"/>
      <c r="L1" s="789"/>
      <c r="M1" s="789"/>
      <c r="N1" s="789"/>
    </row>
    <row r="2" spans="1:14" ht="39.6">
      <c r="A2" s="405" t="s">
        <v>1</v>
      </c>
      <c r="B2" s="2" t="s">
        <v>2</v>
      </c>
      <c r="C2" s="2" t="s">
        <v>3</v>
      </c>
      <c r="D2" s="2" t="s">
        <v>4</v>
      </c>
      <c r="E2" s="2" t="s">
        <v>720</v>
      </c>
      <c r="F2" s="2" t="s">
        <v>5</v>
      </c>
      <c r="G2" s="2" t="s">
        <v>6</v>
      </c>
      <c r="H2" s="2" t="s">
        <v>7</v>
      </c>
      <c r="I2" s="2" t="s">
        <v>8</v>
      </c>
      <c r="J2" s="2" t="s">
        <v>9</v>
      </c>
      <c r="K2" s="2" t="s">
        <v>10</v>
      </c>
      <c r="L2" s="2" t="s">
        <v>11</v>
      </c>
      <c r="M2" s="2" t="s">
        <v>12</v>
      </c>
      <c r="N2" s="404" t="s">
        <v>13</v>
      </c>
    </row>
    <row r="3" spans="1:14" ht="26.4">
      <c r="A3" s="402" t="s">
        <v>14</v>
      </c>
      <c r="B3" s="3" t="s">
        <v>15</v>
      </c>
      <c r="C3" s="3"/>
      <c r="D3" s="3" t="s">
        <v>16</v>
      </c>
      <c r="E3" s="3" t="s">
        <v>17</v>
      </c>
      <c r="F3" s="3" t="s">
        <v>18</v>
      </c>
      <c r="G3" s="3" t="s">
        <v>19</v>
      </c>
      <c r="H3" s="3" t="s">
        <v>19</v>
      </c>
      <c r="I3" s="3" t="s">
        <v>20</v>
      </c>
      <c r="J3" s="3"/>
      <c r="K3" s="3" t="s">
        <v>19</v>
      </c>
      <c r="L3" s="3" t="s">
        <v>20</v>
      </c>
      <c r="M3" s="3" t="s">
        <v>20</v>
      </c>
      <c r="N3" s="26" t="s">
        <v>21</v>
      </c>
    </row>
    <row r="4" spans="1:14">
      <c r="A4" s="405">
        <v>1</v>
      </c>
      <c r="B4" s="1">
        <v>2</v>
      </c>
      <c r="C4" s="1">
        <v>3</v>
      </c>
      <c r="D4" s="1">
        <v>4</v>
      </c>
      <c r="E4" s="1">
        <v>5</v>
      </c>
      <c r="F4" s="47">
        <v>6</v>
      </c>
      <c r="G4" s="1">
        <v>7</v>
      </c>
      <c r="H4" s="1">
        <v>8</v>
      </c>
      <c r="I4" s="1">
        <v>9</v>
      </c>
      <c r="J4" s="1">
        <v>10</v>
      </c>
      <c r="K4" s="1">
        <v>11</v>
      </c>
      <c r="L4" s="1">
        <v>12</v>
      </c>
      <c r="M4" s="1">
        <v>13</v>
      </c>
      <c r="N4" s="404">
        <v>14</v>
      </c>
    </row>
    <row r="5" spans="1:14" ht="78">
      <c r="A5" s="595" t="s">
        <v>2196</v>
      </c>
      <c r="B5" s="541" t="s">
        <v>2202</v>
      </c>
      <c r="C5" s="535" t="s">
        <v>865</v>
      </c>
      <c r="D5" s="163">
        <v>10</v>
      </c>
      <c r="E5" s="276">
        <v>1</v>
      </c>
      <c r="F5" s="163" t="s">
        <v>2203</v>
      </c>
      <c r="G5" s="163">
        <v>5</v>
      </c>
      <c r="H5" s="541" t="s">
        <v>1750</v>
      </c>
      <c r="I5" s="163" t="s">
        <v>2204</v>
      </c>
      <c r="J5" s="276" t="s">
        <v>36</v>
      </c>
      <c r="K5" s="163">
        <v>10</v>
      </c>
      <c r="L5" s="558">
        <v>1.3</v>
      </c>
      <c r="M5" s="163" t="s">
        <v>2205</v>
      </c>
      <c r="N5" s="472" t="s">
        <v>27</v>
      </c>
    </row>
  </sheetData>
  <mergeCells count="1">
    <mergeCell ref="A1:N1"/>
  </mergeCells>
  <pageMargins left="0.7" right="0.7" top="0.75" bottom="0.75" header="0.3" footer="0.3"/>
  <tableParts count="1">
    <tablePart r:id="rId1"/>
  </tableParts>
</worksheet>
</file>

<file path=xl/worksheets/sheet1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RowHeight="13.2"/>
  <cols>
    <col min="1" max="1" width="13" style="95" bestFit="1" customWidth="1"/>
    <col min="2" max="3" width="12.44140625" style="95" customWidth="1"/>
    <col min="4" max="4" width="13" style="95" bestFit="1" customWidth="1"/>
    <col min="5" max="5" width="12.44140625" style="95" bestFit="1" customWidth="1"/>
    <col min="6" max="7" width="12.44140625" style="95" customWidth="1"/>
    <col min="8" max="9" width="12.88671875" style="95" bestFit="1" customWidth="1"/>
    <col min="10" max="14" width="13.44140625" style="95" customWidth="1"/>
  </cols>
  <sheetData>
    <row r="1" spans="1:14">
      <c r="A1" s="788" t="s">
        <v>2206</v>
      </c>
      <c r="B1" s="789"/>
      <c r="C1" s="789"/>
      <c r="D1" s="789"/>
      <c r="E1" s="789"/>
      <c r="F1" s="789"/>
      <c r="G1" s="789"/>
      <c r="H1" s="789"/>
      <c r="I1" s="789"/>
      <c r="J1" s="789"/>
      <c r="K1" s="789"/>
      <c r="L1" s="789"/>
      <c r="M1" s="789"/>
      <c r="N1" s="789"/>
    </row>
    <row r="2" spans="1:14" ht="39.6">
      <c r="A2" s="405" t="s">
        <v>1</v>
      </c>
      <c r="B2" s="2" t="s">
        <v>2</v>
      </c>
      <c r="C2" s="2" t="s">
        <v>3</v>
      </c>
      <c r="D2" s="2" t="s">
        <v>4</v>
      </c>
      <c r="E2" s="2" t="s">
        <v>720</v>
      </c>
      <c r="F2" s="2" t="s">
        <v>5</v>
      </c>
      <c r="G2" s="2" t="s">
        <v>6</v>
      </c>
      <c r="H2" s="2" t="s">
        <v>7</v>
      </c>
      <c r="I2" s="2" t="s">
        <v>8</v>
      </c>
      <c r="J2" s="2" t="s">
        <v>9</v>
      </c>
      <c r="K2" s="2" t="s">
        <v>10</v>
      </c>
      <c r="L2" s="2" t="s">
        <v>11</v>
      </c>
      <c r="M2" s="2" t="s">
        <v>12</v>
      </c>
      <c r="N2" s="404" t="s">
        <v>13</v>
      </c>
    </row>
    <row r="3" spans="1:14" ht="26.4">
      <c r="A3" s="402" t="s">
        <v>14</v>
      </c>
      <c r="B3" s="3" t="s">
        <v>15</v>
      </c>
      <c r="C3" s="3"/>
      <c r="D3" s="3" t="s">
        <v>16</v>
      </c>
      <c r="E3" s="3" t="s">
        <v>17</v>
      </c>
      <c r="F3" s="3" t="s">
        <v>18</v>
      </c>
      <c r="G3" s="3" t="s">
        <v>19</v>
      </c>
      <c r="H3" s="3" t="s">
        <v>19</v>
      </c>
      <c r="I3" s="3" t="s">
        <v>20</v>
      </c>
      <c r="J3" s="3"/>
      <c r="K3" s="3" t="s">
        <v>19</v>
      </c>
      <c r="L3" s="3" t="s">
        <v>20</v>
      </c>
      <c r="M3" s="3" t="s">
        <v>20</v>
      </c>
      <c r="N3" s="26" t="s">
        <v>21</v>
      </c>
    </row>
    <row r="4" spans="1:14">
      <c r="A4" s="405">
        <v>1</v>
      </c>
      <c r="B4" s="1">
        <v>2</v>
      </c>
      <c r="C4" s="1">
        <v>3</v>
      </c>
      <c r="D4" s="1">
        <v>4</v>
      </c>
      <c r="E4" s="1">
        <v>5</v>
      </c>
      <c r="F4" s="47">
        <v>6</v>
      </c>
      <c r="G4" s="1">
        <v>7</v>
      </c>
      <c r="H4" s="1">
        <v>8</v>
      </c>
      <c r="I4" s="1">
        <v>9</v>
      </c>
      <c r="J4" s="1">
        <v>10</v>
      </c>
      <c r="K4" s="1">
        <v>11</v>
      </c>
      <c r="L4" s="1">
        <v>12</v>
      </c>
      <c r="M4" s="1">
        <v>13</v>
      </c>
      <c r="N4" s="404">
        <v>14</v>
      </c>
    </row>
    <row r="5" spans="1:14" ht="78">
      <c r="A5" s="595" t="s">
        <v>1749</v>
      </c>
      <c r="B5" s="541" t="s">
        <v>2207</v>
      </c>
      <c r="C5" s="535" t="s">
        <v>865</v>
      </c>
      <c r="D5" s="163">
        <v>10</v>
      </c>
      <c r="E5" s="276">
        <v>1</v>
      </c>
      <c r="F5" s="163" t="s">
        <v>2208</v>
      </c>
      <c r="G5" s="163">
        <v>5</v>
      </c>
      <c r="H5" s="541" t="s">
        <v>1750</v>
      </c>
      <c r="I5" s="163" t="s">
        <v>2199</v>
      </c>
      <c r="J5" s="276" t="s">
        <v>36</v>
      </c>
      <c r="K5" s="163">
        <v>10</v>
      </c>
      <c r="L5" s="558">
        <v>1.3</v>
      </c>
      <c r="M5" s="163" t="s">
        <v>2200</v>
      </c>
      <c r="N5" s="472" t="s">
        <v>27</v>
      </c>
    </row>
  </sheetData>
  <mergeCells count="1">
    <mergeCell ref="A1:N1"/>
  </mergeCells>
  <pageMargins left="0.7" right="0.7" top="0.75" bottom="0.75" header="0.3" footer="0.3"/>
  <tableParts count="1">
    <tablePart r:id="rId1"/>
  </tableParts>
</worksheet>
</file>

<file path=xl/worksheets/sheet1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RowHeight="13.2"/>
  <cols>
    <col min="1" max="1" width="15.88671875" style="95" bestFit="1" customWidth="1"/>
    <col min="2" max="2" width="19.33203125" style="95" bestFit="1" customWidth="1"/>
    <col min="3" max="3" width="12.44140625" style="95" customWidth="1"/>
    <col min="4" max="4" width="13" style="95" bestFit="1" customWidth="1"/>
    <col min="5" max="5" width="12.5546875" style="95" bestFit="1" customWidth="1"/>
    <col min="6" max="7" width="12.44140625" style="95" customWidth="1"/>
    <col min="8" max="8" width="12.5546875" style="95" bestFit="1" customWidth="1"/>
    <col min="9" max="9" width="12.88671875" style="95" bestFit="1" customWidth="1"/>
    <col min="10" max="14" width="13.44140625" style="95" customWidth="1"/>
  </cols>
  <sheetData>
    <row r="1" spans="1:14" ht="17.399999999999999">
      <c r="A1" s="774" t="s">
        <v>2209</v>
      </c>
      <c r="B1" s="775"/>
      <c r="C1" s="775"/>
      <c r="D1" s="775"/>
      <c r="E1" s="775"/>
      <c r="F1" s="775"/>
      <c r="G1" s="775"/>
      <c r="H1" s="775"/>
      <c r="I1" s="775"/>
      <c r="J1" s="775"/>
      <c r="K1" s="775"/>
      <c r="L1" s="775"/>
      <c r="M1" s="775"/>
      <c r="N1" s="775"/>
    </row>
    <row r="2" spans="1:14" ht="39.6">
      <c r="A2" s="405" t="s">
        <v>1</v>
      </c>
      <c r="B2" s="2" t="s">
        <v>2</v>
      </c>
      <c r="C2" s="2" t="s">
        <v>3</v>
      </c>
      <c r="D2" s="2" t="s">
        <v>4</v>
      </c>
      <c r="E2" s="2" t="s">
        <v>720</v>
      </c>
      <c r="F2" s="2" t="s">
        <v>5</v>
      </c>
      <c r="G2" s="2" t="s">
        <v>6</v>
      </c>
      <c r="H2" s="2" t="s">
        <v>7</v>
      </c>
      <c r="I2" s="2" t="s">
        <v>8</v>
      </c>
      <c r="J2" s="2" t="s">
        <v>9</v>
      </c>
      <c r="K2" s="2" t="s">
        <v>10</v>
      </c>
      <c r="L2" s="2" t="s">
        <v>11</v>
      </c>
      <c r="M2" s="2" t="s">
        <v>12</v>
      </c>
      <c r="N2" s="404" t="s">
        <v>13</v>
      </c>
    </row>
    <row r="3" spans="1:14">
      <c r="A3" s="402" t="s">
        <v>14</v>
      </c>
      <c r="B3" s="3" t="s">
        <v>15</v>
      </c>
      <c r="C3" s="3"/>
      <c r="D3" s="3" t="s">
        <v>16</v>
      </c>
      <c r="E3" s="3" t="s">
        <v>17</v>
      </c>
      <c r="F3" s="3" t="s">
        <v>18</v>
      </c>
      <c r="G3" s="3" t="s">
        <v>19</v>
      </c>
      <c r="H3" s="3" t="s">
        <v>19</v>
      </c>
      <c r="I3" s="3" t="s">
        <v>20</v>
      </c>
      <c r="J3" s="3"/>
      <c r="K3" s="3" t="s">
        <v>19</v>
      </c>
      <c r="L3" s="3" t="s">
        <v>20</v>
      </c>
      <c r="M3" s="3" t="s">
        <v>20</v>
      </c>
      <c r="N3" s="26" t="s">
        <v>21</v>
      </c>
    </row>
    <row r="4" spans="1:14">
      <c r="A4" s="405">
        <v>1</v>
      </c>
      <c r="B4" s="1">
        <v>2</v>
      </c>
      <c r="C4" s="1">
        <v>3</v>
      </c>
      <c r="D4" s="1">
        <v>4</v>
      </c>
      <c r="E4" s="1">
        <v>5</v>
      </c>
      <c r="F4" s="1">
        <v>6</v>
      </c>
      <c r="G4" s="1">
        <v>7</v>
      </c>
      <c r="H4" s="1">
        <v>8</v>
      </c>
      <c r="I4" s="1">
        <v>9</v>
      </c>
      <c r="J4" s="1">
        <v>10</v>
      </c>
      <c r="K4" s="1">
        <v>11</v>
      </c>
      <c r="L4" s="1">
        <v>12</v>
      </c>
      <c r="M4" s="1">
        <v>13</v>
      </c>
      <c r="N4" s="404">
        <v>14</v>
      </c>
    </row>
    <row r="5" spans="1:14" ht="52.8">
      <c r="A5" s="421" t="s">
        <v>869</v>
      </c>
      <c r="B5" s="429" t="s">
        <v>2210</v>
      </c>
      <c r="C5" s="429" t="s">
        <v>865</v>
      </c>
      <c r="D5" s="429">
        <v>10</v>
      </c>
      <c r="E5" s="429">
        <v>1</v>
      </c>
      <c r="F5" s="163" t="s">
        <v>2211</v>
      </c>
      <c r="G5" s="163">
        <v>5</v>
      </c>
      <c r="H5" s="163" t="s">
        <v>2212</v>
      </c>
      <c r="I5" s="163">
        <v>6</v>
      </c>
      <c r="J5" s="550" t="s">
        <v>1886</v>
      </c>
      <c r="K5" s="276">
        <v>7</v>
      </c>
      <c r="L5" s="517">
        <f>K5*6.3/100</f>
        <v>0.441</v>
      </c>
      <c r="M5" s="517">
        <f>D5/(10^(L5/10))</f>
        <v>9.0344142469500159</v>
      </c>
      <c r="N5" s="481" t="s">
        <v>2052</v>
      </c>
    </row>
  </sheetData>
  <mergeCells count="1">
    <mergeCell ref="A1:N1"/>
  </mergeCells>
  <pageMargins left="0.7" right="0.7" top="0.75" bottom="0.75" header="0.3" footer="0.3"/>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8"/>
  <sheetViews>
    <sheetView zoomScale="70" zoomScaleNormal="70" workbookViewId="0">
      <pane xSplit="1" ySplit="3" topLeftCell="B4" activePane="bottomRight" state="frozen"/>
      <selection activeCell="F36" sqref="F36"/>
      <selection pane="topRight" activeCell="F36" sqref="F36"/>
      <selection pane="bottomLeft" activeCell="F36" sqref="F36"/>
      <selection pane="bottomRight" sqref="A1:N1"/>
    </sheetView>
  </sheetViews>
  <sheetFormatPr defaultRowHeight="13.2"/>
  <cols>
    <col min="1" max="1" width="35.88671875" style="95" customWidth="1"/>
    <col min="2" max="2" width="26.33203125" style="95" customWidth="1"/>
    <col min="3" max="3" width="12.44140625" style="95" customWidth="1"/>
    <col min="4" max="4" width="14.109375" style="95" customWidth="1"/>
    <col min="5" max="5" width="14.6640625" style="95" customWidth="1"/>
    <col min="6" max="7" width="12.44140625" style="95" customWidth="1"/>
    <col min="8" max="8" width="22.109375" style="95" customWidth="1"/>
    <col min="9" max="9" width="12.6640625" style="95" customWidth="1"/>
    <col min="10" max="10" width="13.6640625" style="95" customWidth="1"/>
    <col min="11" max="11" width="13.44140625" style="95" customWidth="1"/>
    <col min="12" max="12" width="13.6640625" style="95" customWidth="1"/>
    <col min="13" max="13" width="13.44140625" style="95" customWidth="1"/>
    <col min="14" max="14" width="38" style="95" customWidth="1"/>
  </cols>
  <sheetData>
    <row r="1" spans="1:14" ht="20.25" customHeight="1">
      <c r="A1" s="746" t="s">
        <v>975</v>
      </c>
      <c r="B1" s="747"/>
      <c r="C1" s="747"/>
      <c r="D1" s="747"/>
      <c r="E1" s="747"/>
      <c r="F1" s="747"/>
      <c r="G1" s="747"/>
      <c r="H1" s="747"/>
      <c r="I1" s="747"/>
      <c r="J1" s="747"/>
      <c r="K1" s="747"/>
      <c r="L1" s="747"/>
      <c r="M1" s="747"/>
      <c r="N1" s="748"/>
    </row>
    <row r="2" spans="1:14" ht="39.6">
      <c r="A2" s="405" t="s">
        <v>1</v>
      </c>
      <c r="B2" s="2" t="s">
        <v>2</v>
      </c>
      <c r="C2" s="2" t="s">
        <v>3</v>
      </c>
      <c r="D2" s="2" t="s">
        <v>4</v>
      </c>
      <c r="E2" s="2" t="s">
        <v>720</v>
      </c>
      <c r="F2" s="2" t="s">
        <v>5</v>
      </c>
      <c r="G2" s="2" t="s">
        <v>6</v>
      </c>
      <c r="H2" s="2" t="s">
        <v>7</v>
      </c>
      <c r="I2" s="2" t="s">
        <v>8</v>
      </c>
      <c r="J2" s="2" t="s">
        <v>9</v>
      </c>
      <c r="K2" s="2" t="s">
        <v>10</v>
      </c>
      <c r="L2" s="2" t="s">
        <v>11</v>
      </c>
      <c r="M2" s="2" t="s">
        <v>12</v>
      </c>
      <c r="N2" s="404" t="s">
        <v>13</v>
      </c>
    </row>
    <row r="3" spans="1:14">
      <c r="A3" s="402" t="s">
        <v>14</v>
      </c>
      <c r="B3" s="3" t="s">
        <v>15</v>
      </c>
      <c r="C3" s="3"/>
      <c r="D3" s="3" t="s">
        <v>16</v>
      </c>
      <c r="E3" s="3" t="s">
        <v>17</v>
      </c>
      <c r="F3" s="3" t="s">
        <v>18</v>
      </c>
      <c r="G3" s="3" t="s">
        <v>19</v>
      </c>
      <c r="H3" s="3" t="s">
        <v>19</v>
      </c>
      <c r="I3" s="3" t="s">
        <v>20</v>
      </c>
      <c r="J3" s="3"/>
      <c r="K3" s="3" t="s">
        <v>19</v>
      </c>
      <c r="L3" s="3" t="s">
        <v>20</v>
      </c>
      <c r="M3" s="3" t="s">
        <v>20</v>
      </c>
      <c r="N3" s="26" t="s">
        <v>21</v>
      </c>
    </row>
    <row r="4" spans="1:14" s="34" customFormat="1" ht="31.5" customHeight="1">
      <c r="A4" s="422">
        <v>1</v>
      </c>
      <c r="B4" s="406">
        <v>2</v>
      </c>
      <c r="C4" s="406">
        <v>3</v>
      </c>
      <c r="D4" s="406">
        <v>4</v>
      </c>
      <c r="E4" s="406">
        <v>5</v>
      </c>
      <c r="F4" s="406">
        <v>6</v>
      </c>
      <c r="G4" s="406">
        <v>7</v>
      </c>
      <c r="H4" s="406">
        <v>8</v>
      </c>
      <c r="I4" s="406">
        <v>9</v>
      </c>
      <c r="J4" s="406">
        <v>10</v>
      </c>
      <c r="K4" s="406">
        <v>11</v>
      </c>
      <c r="L4" s="406">
        <v>12</v>
      </c>
      <c r="M4" s="406">
        <v>13</v>
      </c>
      <c r="N4" s="424">
        <v>14</v>
      </c>
    </row>
    <row r="5" spans="1:14" s="34" customFormat="1" ht="25.5" customHeight="1">
      <c r="A5" s="423" t="s">
        <v>976</v>
      </c>
      <c r="B5" s="59" t="s">
        <v>977</v>
      </c>
      <c r="C5" s="59" t="s">
        <v>878</v>
      </c>
      <c r="D5" s="59">
        <v>0.2</v>
      </c>
      <c r="E5" s="59">
        <v>2</v>
      </c>
      <c r="F5" s="59">
        <v>49</v>
      </c>
      <c r="G5" s="59">
        <v>54.5</v>
      </c>
      <c r="H5" s="58" t="s">
        <v>978</v>
      </c>
      <c r="I5" s="59">
        <v>40.299999999999997</v>
      </c>
      <c r="J5" s="50" t="s">
        <v>979</v>
      </c>
      <c r="K5" s="59">
        <v>69</v>
      </c>
      <c r="L5" s="59" t="s">
        <v>62</v>
      </c>
      <c r="M5" s="190" t="s">
        <v>62</v>
      </c>
      <c r="N5" s="427" t="s">
        <v>1724</v>
      </c>
    </row>
    <row r="6" spans="1:14" ht="32.25" customHeight="1">
      <c r="A6" s="423" t="s">
        <v>976</v>
      </c>
      <c r="B6" s="59" t="s">
        <v>980</v>
      </c>
      <c r="C6" s="59" t="s">
        <v>878</v>
      </c>
      <c r="D6" s="59">
        <v>1</v>
      </c>
      <c r="E6" s="59">
        <v>2</v>
      </c>
      <c r="F6" s="59">
        <v>202</v>
      </c>
      <c r="G6" s="59">
        <v>54.5</v>
      </c>
      <c r="H6" s="58" t="s">
        <v>978</v>
      </c>
      <c r="I6" s="59">
        <v>40.299999999999997</v>
      </c>
      <c r="J6" s="50" t="s">
        <v>979</v>
      </c>
      <c r="K6" s="59">
        <v>69</v>
      </c>
      <c r="L6" s="59" t="s">
        <v>62</v>
      </c>
      <c r="M6" s="190" t="s">
        <v>62</v>
      </c>
      <c r="N6" s="427" t="s">
        <v>1724</v>
      </c>
    </row>
    <row r="7" spans="1:14" ht="89.25" customHeight="1">
      <c r="A7" s="426" t="s">
        <v>981</v>
      </c>
      <c r="B7" s="59" t="s">
        <v>982</v>
      </c>
      <c r="C7" s="59" t="s">
        <v>948</v>
      </c>
      <c r="D7" s="59">
        <v>25</v>
      </c>
      <c r="E7" s="59">
        <v>1</v>
      </c>
      <c r="F7" s="59" t="s">
        <v>40</v>
      </c>
      <c r="G7" s="59">
        <v>55</v>
      </c>
      <c r="H7" s="58" t="s">
        <v>983</v>
      </c>
      <c r="I7" s="59">
        <v>6.7</v>
      </c>
      <c r="J7" s="50" t="s">
        <v>984</v>
      </c>
      <c r="K7" s="59">
        <v>73</v>
      </c>
      <c r="L7" s="59">
        <v>3</v>
      </c>
      <c r="M7" s="190" t="s">
        <v>62</v>
      </c>
      <c r="N7" s="427" t="s">
        <v>1724</v>
      </c>
    </row>
    <row r="8" spans="1:14" ht="52.8">
      <c r="A8" s="428" t="s">
        <v>985</v>
      </c>
      <c r="B8" s="163" t="s">
        <v>986</v>
      </c>
      <c r="C8" s="429" t="s">
        <v>987</v>
      </c>
      <c r="D8" s="163">
        <v>10</v>
      </c>
      <c r="E8" s="429">
        <v>4</v>
      </c>
      <c r="F8" s="429" t="s">
        <v>40</v>
      </c>
      <c r="G8" s="429">
        <v>55</v>
      </c>
      <c r="H8" s="163" t="s">
        <v>983</v>
      </c>
      <c r="I8" s="430">
        <v>4</v>
      </c>
      <c r="J8" s="290" t="s">
        <v>984</v>
      </c>
      <c r="K8" s="429">
        <v>75</v>
      </c>
      <c r="L8" s="429">
        <v>10</v>
      </c>
      <c r="M8" s="430" t="s">
        <v>62</v>
      </c>
      <c r="N8" s="431" t="s">
        <v>1724</v>
      </c>
    </row>
  </sheetData>
  <mergeCells count="1">
    <mergeCell ref="A1:N1"/>
  </mergeCells>
  <pageMargins left="0.7" right="0.7" top="0.75" bottom="0.75" header="0.3" footer="0.3"/>
  <pageSetup paperSize="9" orientation="portrait" r:id="rId1"/>
  <tableParts count="1">
    <tablePart r:id="rId2"/>
  </tableParts>
</worksheet>
</file>

<file path=xl/worksheets/sheet1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
  <sheetViews>
    <sheetView zoomScale="70" zoomScaleNormal="70" workbookViewId="0">
      <selection activeCell="A3" sqref="A3:XFD3"/>
    </sheetView>
  </sheetViews>
  <sheetFormatPr defaultColWidth="9.109375" defaultRowHeight="13.2"/>
  <cols>
    <col min="1" max="1" width="19.5546875" style="55" bestFit="1" customWidth="1"/>
    <col min="2" max="2" width="19.33203125" style="55" bestFit="1" customWidth="1"/>
    <col min="3" max="3" width="16" style="55" bestFit="1" customWidth="1"/>
    <col min="4" max="4" width="13.33203125" style="55" bestFit="1" customWidth="1"/>
    <col min="5" max="5" width="14.5546875" style="55" bestFit="1" customWidth="1"/>
    <col min="6" max="7" width="12.44140625" style="55" customWidth="1"/>
    <col min="8" max="8" width="25" style="55" bestFit="1" customWidth="1"/>
    <col min="9" max="9" width="14.88671875" style="55" bestFit="1" customWidth="1"/>
    <col min="10" max="10" width="13.44140625" style="55" customWidth="1"/>
    <col min="11" max="11" width="15.44140625" style="55" bestFit="1" customWidth="1"/>
    <col min="12" max="12" width="16.44140625" style="55" bestFit="1" customWidth="1"/>
    <col min="13" max="13" width="14" style="55" bestFit="1" customWidth="1"/>
    <col min="14" max="14" width="31.44140625" style="55" bestFit="1" customWidth="1"/>
    <col min="15" max="16384" width="9.109375" style="55"/>
  </cols>
  <sheetData>
    <row r="1" spans="1:15" ht="17.399999999999999">
      <c r="A1" s="774" t="s">
        <v>2213</v>
      </c>
      <c r="B1" s="775"/>
      <c r="C1" s="775"/>
      <c r="D1" s="775"/>
      <c r="E1" s="775"/>
      <c r="F1" s="775"/>
      <c r="G1" s="775"/>
      <c r="H1" s="775"/>
      <c r="I1" s="775"/>
      <c r="J1" s="775"/>
      <c r="K1" s="775"/>
      <c r="L1" s="775"/>
      <c r="M1" s="775"/>
      <c r="N1" s="775"/>
    </row>
    <row r="2" spans="1:15" ht="39.6">
      <c r="A2" s="405" t="s">
        <v>1</v>
      </c>
      <c r="B2" s="2" t="s">
        <v>2</v>
      </c>
      <c r="C2" s="2" t="s">
        <v>3</v>
      </c>
      <c r="D2" s="2" t="s">
        <v>4</v>
      </c>
      <c r="E2" s="2" t="s">
        <v>720</v>
      </c>
      <c r="F2" s="2" t="s">
        <v>5</v>
      </c>
      <c r="G2" s="2" t="s">
        <v>6</v>
      </c>
      <c r="H2" s="2" t="s">
        <v>7</v>
      </c>
      <c r="I2" s="2" t="s">
        <v>8</v>
      </c>
      <c r="J2" s="2" t="s">
        <v>9</v>
      </c>
      <c r="K2" s="2" t="s">
        <v>10</v>
      </c>
      <c r="L2" s="2" t="s">
        <v>11</v>
      </c>
      <c r="M2" s="2" t="s">
        <v>12</v>
      </c>
      <c r="N2" s="404" t="s">
        <v>13</v>
      </c>
    </row>
    <row r="3" spans="1:15">
      <c r="A3" s="402" t="s">
        <v>14</v>
      </c>
      <c r="B3" s="3" t="s">
        <v>15</v>
      </c>
      <c r="C3" s="3"/>
      <c r="D3" s="3" t="s">
        <v>16</v>
      </c>
      <c r="E3" s="3" t="s">
        <v>17</v>
      </c>
      <c r="F3" s="3" t="s">
        <v>18</v>
      </c>
      <c r="G3" s="3" t="s">
        <v>19</v>
      </c>
      <c r="H3" s="3" t="s">
        <v>19</v>
      </c>
      <c r="I3" s="3" t="s">
        <v>20</v>
      </c>
      <c r="J3" s="3"/>
      <c r="K3" s="3" t="s">
        <v>19</v>
      </c>
      <c r="L3" s="3" t="s">
        <v>20</v>
      </c>
      <c r="M3" s="3" t="s">
        <v>20</v>
      </c>
      <c r="N3" s="26" t="s">
        <v>21</v>
      </c>
    </row>
    <row r="4" spans="1:15" s="49" customFormat="1" ht="27.75" customHeight="1">
      <c r="A4" s="405">
        <v>1</v>
      </c>
      <c r="B4" s="1">
        <v>2</v>
      </c>
      <c r="C4" s="1">
        <v>3</v>
      </c>
      <c r="D4" s="1">
        <v>4</v>
      </c>
      <c r="E4" s="1">
        <v>5</v>
      </c>
      <c r="F4" s="1">
        <v>6</v>
      </c>
      <c r="G4" s="1">
        <v>7</v>
      </c>
      <c r="H4" s="1">
        <v>8</v>
      </c>
      <c r="I4" s="1">
        <v>9</v>
      </c>
      <c r="J4" s="1">
        <v>10</v>
      </c>
      <c r="K4" s="1">
        <v>11</v>
      </c>
      <c r="L4" s="1">
        <v>12</v>
      </c>
      <c r="M4" s="1">
        <v>13</v>
      </c>
      <c r="N4" s="404">
        <v>14</v>
      </c>
    </row>
    <row r="5" spans="1:15" ht="26.4">
      <c r="A5" s="421" t="s">
        <v>869</v>
      </c>
      <c r="B5" s="429" t="s">
        <v>2210</v>
      </c>
      <c r="C5" s="429" t="s">
        <v>865</v>
      </c>
      <c r="D5" s="429">
        <v>10</v>
      </c>
      <c r="E5" s="429">
        <v>1</v>
      </c>
      <c r="F5" s="163">
        <v>73</v>
      </c>
      <c r="G5" s="163">
        <v>5</v>
      </c>
      <c r="H5" s="163" t="s">
        <v>2212</v>
      </c>
      <c r="I5" s="163">
        <v>6</v>
      </c>
      <c r="J5" s="550" t="s">
        <v>1886</v>
      </c>
      <c r="K5" s="276">
        <v>7</v>
      </c>
      <c r="L5" s="517">
        <f>K5*6.3/100</f>
        <v>0.441</v>
      </c>
      <c r="M5" s="517">
        <f>D5/(10^(L5/10))</f>
        <v>9.0344142469500159</v>
      </c>
      <c r="N5" s="481" t="s">
        <v>2052</v>
      </c>
      <c r="O5" s="162"/>
    </row>
    <row r="6" spans="1:15" ht="13.8">
      <c r="A6" s="164"/>
      <c r="B6" s="164"/>
      <c r="C6" s="308"/>
      <c r="D6" s="165"/>
      <c r="E6" s="308"/>
      <c r="F6" s="166"/>
      <c r="G6" s="166"/>
      <c r="H6" s="167"/>
      <c r="I6" s="165"/>
      <c r="J6" s="167"/>
      <c r="K6" s="166"/>
      <c r="L6" s="52"/>
      <c r="M6" s="52"/>
      <c r="N6" s="166"/>
      <c r="O6" s="162"/>
    </row>
  </sheetData>
  <mergeCells count="1">
    <mergeCell ref="A1:N1"/>
  </mergeCells>
  <pageMargins left="0.7" right="0.7" top="0.75" bottom="0.75" header="0.3" footer="0.3"/>
  <pageSetup paperSize="9" orientation="portrait" r:id="rId1"/>
  <tableParts count="1">
    <tablePart r:id="rId2"/>
  </tableParts>
</worksheet>
</file>

<file path=xl/worksheets/sheet1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ColWidth="9.109375" defaultRowHeight="14.4"/>
  <cols>
    <col min="1" max="1" width="33.6640625" style="207" customWidth="1"/>
    <col min="2" max="2" width="23.109375" style="207" customWidth="1"/>
    <col min="3" max="3" width="13.6640625" style="207" customWidth="1"/>
    <col min="4" max="4" width="14.109375" style="207" customWidth="1"/>
    <col min="5" max="5" width="14.6640625" style="207" customWidth="1"/>
    <col min="6" max="7" width="12.44140625" style="207" customWidth="1"/>
    <col min="8" max="8" width="20" style="207" customWidth="1"/>
    <col min="9" max="9" width="14.5546875" style="207" customWidth="1"/>
    <col min="10" max="11" width="13.44140625" style="207" customWidth="1"/>
    <col min="12" max="12" width="13.6640625" style="207" customWidth="1"/>
    <col min="13" max="13" width="13.44140625" style="207" customWidth="1"/>
    <col min="14" max="14" width="38" style="207" customWidth="1"/>
    <col min="15" max="16384" width="9.109375" style="112"/>
  </cols>
  <sheetData>
    <row r="1" spans="1:14" ht="17.399999999999999">
      <c r="A1" s="766" t="s">
        <v>1660</v>
      </c>
      <c r="B1" s="767"/>
      <c r="C1" s="767"/>
      <c r="D1" s="767"/>
      <c r="E1" s="767"/>
      <c r="F1" s="767"/>
      <c r="G1" s="767"/>
      <c r="H1" s="767"/>
      <c r="I1" s="767"/>
      <c r="J1" s="767"/>
      <c r="K1" s="767"/>
      <c r="L1" s="767"/>
      <c r="M1" s="767"/>
      <c r="N1" s="768"/>
    </row>
    <row r="2" spans="1:14" ht="39.6">
      <c r="A2" s="482" t="s">
        <v>1</v>
      </c>
      <c r="B2" s="132" t="s">
        <v>2</v>
      </c>
      <c r="C2" s="132" t="s">
        <v>3</v>
      </c>
      <c r="D2" s="132" t="s">
        <v>4</v>
      </c>
      <c r="E2" s="132" t="s">
        <v>720</v>
      </c>
      <c r="F2" s="132" t="s">
        <v>5</v>
      </c>
      <c r="G2" s="132" t="s">
        <v>6</v>
      </c>
      <c r="H2" s="132" t="s">
        <v>7</v>
      </c>
      <c r="I2" s="132" t="s">
        <v>8</v>
      </c>
      <c r="J2" s="132" t="s">
        <v>9</v>
      </c>
      <c r="K2" s="132" t="s">
        <v>10</v>
      </c>
      <c r="L2" s="132" t="s">
        <v>11</v>
      </c>
      <c r="M2" s="132" t="s">
        <v>12</v>
      </c>
      <c r="N2" s="484" t="s">
        <v>13</v>
      </c>
    </row>
    <row r="3" spans="1:14">
      <c r="A3" s="483" t="s">
        <v>14</v>
      </c>
      <c r="B3" s="125" t="s">
        <v>15</v>
      </c>
      <c r="C3" s="125"/>
      <c r="D3" s="125" t="s">
        <v>16</v>
      </c>
      <c r="E3" s="125" t="s">
        <v>17</v>
      </c>
      <c r="F3" s="125" t="s">
        <v>18</v>
      </c>
      <c r="G3" s="125" t="s">
        <v>19</v>
      </c>
      <c r="H3" s="125" t="s">
        <v>19</v>
      </c>
      <c r="I3" s="125" t="s">
        <v>20</v>
      </c>
      <c r="J3" s="125"/>
      <c r="K3" s="125" t="s">
        <v>19</v>
      </c>
      <c r="L3" s="125" t="s">
        <v>20</v>
      </c>
      <c r="M3" s="125" t="s">
        <v>20</v>
      </c>
      <c r="N3" s="485" t="s">
        <v>21</v>
      </c>
    </row>
    <row r="4" spans="1:14">
      <c r="A4" s="482">
        <v>1</v>
      </c>
      <c r="B4" s="131">
        <v>2</v>
      </c>
      <c r="C4" s="131">
        <v>3</v>
      </c>
      <c r="D4" s="131">
        <v>4</v>
      </c>
      <c r="E4" s="131">
        <v>5</v>
      </c>
      <c r="F4" s="131">
        <v>6</v>
      </c>
      <c r="G4" s="131">
        <v>7</v>
      </c>
      <c r="H4" s="131">
        <v>8</v>
      </c>
      <c r="I4" s="131">
        <v>9</v>
      </c>
      <c r="J4" s="131">
        <v>10</v>
      </c>
      <c r="K4" s="131">
        <v>11</v>
      </c>
      <c r="L4" s="131">
        <v>12</v>
      </c>
      <c r="M4" s="131">
        <v>13</v>
      </c>
      <c r="N4" s="484">
        <v>14</v>
      </c>
    </row>
    <row r="5" spans="1:14" ht="39.6">
      <c r="A5" s="596" t="s">
        <v>869</v>
      </c>
      <c r="B5" s="493" t="s">
        <v>1659</v>
      </c>
      <c r="C5" s="597" t="s">
        <v>1545</v>
      </c>
      <c r="D5" s="598">
        <v>2</v>
      </c>
      <c r="E5" s="599">
        <v>1</v>
      </c>
      <c r="F5" s="597" t="s">
        <v>40</v>
      </c>
      <c r="G5" s="597">
        <v>30</v>
      </c>
      <c r="H5" s="599" t="s">
        <v>1614</v>
      </c>
      <c r="I5" s="597"/>
      <c r="J5" s="597" t="s">
        <v>1613</v>
      </c>
      <c r="K5" s="597">
        <v>45</v>
      </c>
      <c r="L5" s="597"/>
      <c r="M5" s="597"/>
      <c r="N5" s="600" t="s">
        <v>27</v>
      </c>
    </row>
  </sheetData>
  <mergeCells count="1">
    <mergeCell ref="A1:N1"/>
  </mergeCells>
  <pageMargins left="0.7" right="0.7" top="0.75" bottom="0.75" header="0.3" footer="0.3"/>
  <pageSetup paperSize="9" orientation="portrait" r:id="rId1"/>
  <tableParts count="1">
    <tablePart r:id="rId2"/>
  </tableParts>
</worksheet>
</file>

<file path=xl/worksheets/sheet1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ColWidth="9.109375" defaultRowHeight="14.4"/>
  <cols>
    <col min="1" max="1" width="33.6640625" style="207" customWidth="1"/>
    <col min="2" max="2" width="23.109375" style="207" customWidth="1"/>
    <col min="3" max="3" width="13.6640625" style="207" customWidth="1"/>
    <col min="4" max="4" width="14.109375" style="207" customWidth="1"/>
    <col min="5" max="5" width="14.6640625" style="207" customWidth="1"/>
    <col min="6" max="7" width="12.44140625" style="207" customWidth="1"/>
    <col min="8" max="8" width="20" style="207" customWidth="1"/>
    <col min="9" max="9" width="14.5546875" style="207" customWidth="1"/>
    <col min="10" max="11" width="13.44140625" style="207" customWidth="1"/>
    <col min="12" max="12" width="13.6640625" style="207" customWidth="1"/>
    <col min="13" max="13" width="13.44140625" style="207" customWidth="1"/>
    <col min="14" max="14" width="38" style="207" customWidth="1"/>
    <col min="15" max="16384" width="9.109375" style="112"/>
  </cols>
  <sheetData>
    <row r="1" spans="1:14" ht="17.399999999999999">
      <c r="A1" s="766" t="s">
        <v>1661</v>
      </c>
      <c r="B1" s="767"/>
      <c r="C1" s="767"/>
      <c r="D1" s="767"/>
      <c r="E1" s="767"/>
      <c r="F1" s="767"/>
      <c r="G1" s="767"/>
      <c r="H1" s="767"/>
      <c r="I1" s="767"/>
      <c r="J1" s="767"/>
      <c r="K1" s="767"/>
      <c r="L1" s="767"/>
      <c r="M1" s="767"/>
      <c r="N1" s="768"/>
    </row>
    <row r="2" spans="1:14" ht="39.6">
      <c r="A2" s="482" t="s">
        <v>1</v>
      </c>
      <c r="B2" s="132" t="s">
        <v>2</v>
      </c>
      <c r="C2" s="132" t="s">
        <v>3</v>
      </c>
      <c r="D2" s="132" t="s">
        <v>4</v>
      </c>
      <c r="E2" s="132" t="s">
        <v>720</v>
      </c>
      <c r="F2" s="132" t="s">
        <v>5</v>
      </c>
      <c r="G2" s="132" t="s">
        <v>6</v>
      </c>
      <c r="H2" s="132" t="s">
        <v>7</v>
      </c>
      <c r="I2" s="132" t="s">
        <v>8</v>
      </c>
      <c r="J2" s="132" t="s">
        <v>9</v>
      </c>
      <c r="K2" s="132" t="s">
        <v>10</v>
      </c>
      <c r="L2" s="132" t="s">
        <v>11</v>
      </c>
      <c r="M2" s="132" t="s">
        <v>12</v>
      </c>
      <c r="N2" s="484" t="s">
        <v>13</v>
      </c>
    </row>
    <row r="3" spans="1:14">
      <c r="A3" s="483" t="s">
        <v>14</v>
      </c>
      <c r="B3" s="125" t="s">
        <v>15</v>
      </c>
      <c r="C3" s="125"/>
      <c r="D3" s="125" t="s">
        <v>16</v>
      </c>
      <c r="E3" s="125" t="s">
        <v>17</v>
      </c>
      <c r="F3" s="125" t="s">
        <v>18</v>
      </c>
      <c r="G3" s="125" t="s">
        <v>19</v>
      </c>
      <c r="H3" s="125" t="s">
        <v>19</v>
      </c>
      <c r="I3" s="125" t="s">
        <v>20</v>
      </c>
      <c r="J3" s="125"/>
      <c r="K3" s="125" t="s">
        <v>19</v>
      </c>
      <c r="L3" s="125" t="s">
        <v>20</v>
      </c>
      <c r="M3" s="125" t="s">
        <v>20</v>
      </c>
      <c r="N3" s="485" t="s">
        <v>21</v>
      </c>
    </row>
    <row r="4" spans="1:14">
      <c r="A4" s="482">
        <v>1</v>
      </c>
      <c r="B4" s="131">
        <v>2</v>
      </c>
      <c r="C4" s="131">
        <v>3</v>
      </c>
      <c r="D4" s="131">
        <v>4</v>
      </c>
      <c r="E4" s="131">
        <v>5</v>
      </c>
      <c r="F4" s="131">
        <v>6</v>
      </c>
      <c r="G4" s="131">
        <v>7</v>
      </c>
      <c r="H4" s="131">
        <v>8</v>
      </c>
      <c r="I4" s="131">
        <v>9</v>
      </c>
      <c r="J4" s="131">
        <v>10</v>
      </c>
      <c r="K4" s="131">
        <v>11</v>
      </c>
      <c r="L4" s="131">
        <v>12</v>
      </c>
      <c r="M4" s="131">
        <v>13</v>
      </c>
      <c r="N4" s="484">
        <v>14</v>
      </c>
    </row>
    <row r="5" spans="1:14" ht="39.6">
      <c r="A5" s="596" t="s">
        <v>869</v>
      </c>
      <c r="B5" s="493" t="s">
        <v>1659</v>
      </c>
      <c r="C5" s="597" t="s">
        <v>1545</v>
      </c>
      <c r="D5" s="598">
        <v>2</v>
      </c>
      <c r="E5" s="599">
        <v>1</v>
      </c>
      <c r="F5" s="597" t="s">
        <v>40</v>
      </c>
      <c r="G5" s="597">
        <v>30</v>
      </c>
      <c r="H5" s="599" t="s">
        <v>1614</v>
      </c>
      <c r="I5" s="597"/>
      <c r="J5" s="597" t="s">
        <v>1613</v>
      </c>
      <c r="K5" s="597">
        <v>45</v>
      </c>
      <c r="L5" s="597"/>
      <c r="M5" s="597"/>
      <c r="N5" s="600" t="s">
        <v>27</v>
      </c>
    </row>
  </sheetData>
  <mergeCells count="1">
    <mergeCell ref="A1:N1"/>
  </mergeCells>
  <pageMargins left="0.7" right="0.7" top="0.75" bottom="0.75" header="0.3" footer="0.3"/>
  <tableParts count="1">
    <tablePart r:id="rId1"/>
  </tableParts>
</worksheet>
</file>

<file path=xl/worksheets/sheet1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3"/>
  <sheetViews>
    <sheetView zoomScale="70" zoomScaleNormal="70" workbookViewId="0">
      <selection activeCell="E18" sqref="E18"/>
    </sheetView>
  </sheetViews>
  <sheetFormatPr defaultRowHeight="13.2"/>
  <cols>
    <col min="1" max="1" width="19.5546875" style="95" bestFit="1" customWidth="1"/>
    <col min="2" max="2" width="45.33203125" style="95" bestFit="1" customWidth="1"/>
    <col min="3" max="3" width="12.44140625" style="95" customWidth="1"/>
    <col min="4" max="4" width="13" style="95" bestFit="1" customWidth="1"/>
    <col min="5" max="5" width="12.44140625" style="95" bestFit="1" customWidth="1"/>
    <col min="6" max="8" width="12.44140625" style="95" customWidth="1"/>
    <col min="9" max="9" width="12.88671875" style="95" bestFit="1" customWidth="1"/>
    <col min="10" max="13" width="13.44140625" style="95" customWidth="1"/>
    <col min="14" max="14" width="25.88671875" style="95" bestFit="1" customWidth="1"/>
  </cols>
  <sheetData>
    <row r="1" spans="1:14" ht="17.399999999999999">
      <c r="A1" s="774" t="s">
        <v>2124</v>
      </c>
      <c r="B1" s="775"/>
      <c r="C1" s="775"/>
      <c r="D1" s="775"/>
      <c r="E1" s="775"/>
      <c r="F1" s="775"/>
      <c r="G1" s="775"/>
      <c r="H1" s="775"/>
      <c r="I1" s="775"/>
      <c r="J1" s="775"/>
      <c r="K1" s="775"/>
      <c r="L1" s="775"/>
      <c r="M1" s="775"/>
      <c r="N1" s="775"/>
    </row>
    <row r="2" spans="1:14" ht="39.6">
      <c r="A2" s="405" t="s">
        <v>1</v>
      </c>
      <c r="B2" s="2" t="s">
        <v>2</v>
      </c>
      <c r="C2" s="2" t="s">
        <v>3</v>
      </c>
      <c r="D2" s="2" t="s">
        <v>4</v>
      </c>
      <c r="E2" s="2" t="s">
        <v>720</v>
      </c>
      <c r="F2" s="2" t="s">
        <v>5</v>
      </c>
      <c r="G2" s="2" t="s">
        <v>6</v>
      </c>
      <c r="H2" s="2" t="s">
        <v>7</v>
      </c>
      <c r="I2" s="2" t="s">
        <v>8</v>
      </c>
      <c r="J2" s="2" t="s">
        <v>9</v>
      </c>
      <c r="K2" s="2" t="s">
        <v>10</v>
      </c>
      <c r="L2" s="2" t="s">
        <v>11</v>
      </c>
      <c r="M2" s="2" t="s">
        <v>12</v>
      </c>
      <c r="N2" s="404" t="s">
        <v>13</v>
      </c>
    </row>
    <row r="3" spans="1:14">
      <c r="A3" s="402" t="s">
        <v>14</v>
      </c>
      <c r="B3" s="3" t="s">
        <v>15</v>
      </c>
      <c r="C3" s="3"/>
      <c r="D3" s="3" t="s">
        <v>16</v>
      </c>
      <c r="E3" s="3" t="s">
        <v>17</v>
      </c>
      <c r="F3" s="3" t="s">
        <v>18</v>
      </c>
      <c r="G3" s="3" t="s">
        <v>19</v>
      </c>
      <c r="H3" s="3" t="s">
        <v>19</v>
      </c>
      <c r="I3" s="3" t="s">
        <v>20</v>
      </c>
      <c r="J3" s="3"/>
      <c r="K3" s="3" t="s">
        <v>19</v>
      </c>
      <c r="L3" s="3" t="s">
        <v>20</v>
      </c>
      <c r="M3" s="3" t="s">
        <v>20</v>
      </c>
      <c r="N3" s="26" t="s">
        <v>21</v>
      </c>
    </row>
    <row r="4" spans="1:14">
      <c r="A4" s="405">
        <v>1</v>
      </c>
      <c r="B4" s="1">
        <v>2</v>
      </c>
      <c r="C4" s="1">
        <v>3</v>
      </c>
      <c r="D4" s="1">
        <v>4</v>
      </c>
      <c r="E4" s="1">
        <v>5</v>
      </c>
      <c r="F4" s="1">
        <v>6</v>
      </c>
      <c r="G4" s="1">
        <v>7</v>
      </c>
      <c r="H4" s="1">
        <v>8</v>
      </c>
      <c r="I4" s="1">
        <v>9</v>
      </c>
      <c r="J4" s="1">
        <v>10</v>
      </c>
      <c r="K4" s="1">
        <v>11</v>
      </c>
      <c r="L4" s="1">
        <v>12</v>
      </c>
      <c r="M4" s="1">
        <v>13</v>
      </c>
      <c r="N4" s="404">
        <v>14</v>
      </c>
    </row>
    <row r="5" spans="1:14" ht="15">
      <c r="A5" s="601"/>
      <c r="B5" s="85"/>
      <c r="C5" s="307"/>
      <c r="D5" s="85"/>
      <c r="E5" s="307"/>
      <c r="F5" s="86"/>
      <c r="G5" s="86"/>
      <c r="H5" s="87"/>
      <c r="I5" s="85"/>
      <c r="J5" s="88"/>
      <c r="K5" s="86"/>
      <c r="L5" s="159"/>
      <c r="M5" s="307"/>
      <c r="N5" s="603"/>
    </row>
    <row r="6" spans="1:14" ht="15">
      <c r="A6" s="602"/>
      <c r="B6" s="89"/>
      <c r="C6" s="307"/>
      <c r="D6" s="89"/>
      <c r="E6" s="307"/>
      <c r="F6" s="86"/>
      <c r="G6" s="86"/>
      <c r="H6" s="87"/>
      <c r="I6" s="85"/>
      <c r="J6" s="89"/>
      <c r="K6" s="307"/>
      <c r="L6" s="159"/>
      <c r="M6" s="85"/>
      <c r="N6" s="603"/>
    </row>
    <row r="7" spans="1:14" ht="15">
      <c r="A7" s="604"/>
      <c r="B7" s="605"/>
      <c r="C7" s="606"/>
      <c r="D7" s="607"/>
      <c r="E7" s="606"/>
      <c r="F7" s="608"/>
      <c r="G7" s="608"/>
      <c r="H7" s="609"/>
      <c r="I7" s="607"/>
      <c r="J7" s="610"/>
      <c r="K7" s="608"/>
      <c r="L7" s="611"/>
      <c r="M7" s="607"/>
      <c r="N7" s="612"/>
    </row>
    <row r="8" spans="1:14">
      <c r="A8" s="55"/>
      <c r="B8" s="55"/>
      <c r="C8" s="55"/>
      <c r="D8" s="55"/>
      <c r="E8" s="55"/>
      <c r="F8" s="55"/>
      <c r="G8" s="55"/>
      <c r="H8" s="55"/>
      <c r="I8" s="55"/>
      <c r="J8" s="55"/>
      <c r="K8" s="55"/>
      <c r="L8" s="55"/>
      <c r="M8" s="55"/>
      <c r="N8" s="55"/>
    </row>
    <row r="9" spans="1:14">
      <c r="A9" s="55"/>
      <c r="B9" s="55" t="s">
        <v>2125</v>
      </c>
      <c r="C9" s="55"/>
      <c r="D9" s="55"/>
      <c r="E9" s="55"/>
      <c r="F9" s="55"/>
      <c r="G9" s="55"/>
      <c r="H9" s="55"/>
      <c r="I9" s="55"/>
      <c r="J9" s="55"/>
      <c r="K9" s="55"/>
      <c r="L9" s="55"/>
      <c r="M9" s="55"/>
      <c r="N9" s="55"/>
    </row>
    <row r="10" spans="1:14">
      <c r="A10" s="55"/>
      <c r="B10" s="55"/>
      <c r="C10" s="55"/>
      <c r="D10" s="55"/>
      <c r="E10" s="55"/>
      <c r="F10" s="55"/>
      <c r="G10" s="55"/>
      <c r="H10" s="55"/>
      <c r="I10" s="55"/>
      <c r="J10" s="55"/>
      <c r="K10" s="55"/>
      <c r="L10" s="55"/>
      <c r="M10" s="55"/>
      <c r="N10" s="55"/>
    </row>
    <row r="11" spans="1:14">
      <c r="A11" s="55"/>
      <c r="B11" s="55"/>
      <c r="C11" s="55"/>
      <c r="D11" s="55"/>
      <c r="E11" s="55"/>
      <c r="F11" s="55"/>
      <c r="G11" s="55"/>
      <c r="H11" s="55"/>
      <c r="I11" s="55"/>
      <c r="J11" s="55"/>
      <c r="K11" s="55"/>
      <c r="L11" s="55"/>
      <c r="M11" s="55"/>
      <c r="N11" s="55"/>
    </row>
    <row r="12" spans="1:14">
      <c r="A12" s="55"/>
      <c r="B12" s="55"/>
      <c r="C12" s="55"/>
      <c r="D12" s="55"/>
      <c r="E12" s="55"/>
      <c r="F12" s="55"/>
      <c r="G12" s="55"/>
      <c r="H12" s="55"/>
      <c r="I12" s="55"/>
      <c r="J12" s="55"/>
      <c r="K12" s="55"/>
      <c r="L12" s="55"/>
      <c r="M12" s="55"/>
      <c r="N12" s="55"/>
    </row>
    <row r="13" spans="1:14">
      <c r="A13" s="55"/>
      <c r="B13" s="55"/>
      <c r="C13" s="55"/>
      <c r="D13" s="55"/>
      <c r="E13" s="55"/>
      <c r="F13" s="55"/>
      <c r="G13" s="55"/>
      <c r="H13" s="55"/>
      <c r="I13" s="55"/>
      <c r="J13" s="55"/>
      <c r="K13" s="55"/>
      <c r="L13" s="55"/>
      <c r="M13" s="55"/>
      <c r="N13" s="55"/>
    </row>
  </sheetData>
  <mergeCells count="1">
    <mergeCell ref="A1:N1"/>
  </mergeCells>
  <pageMargins left="0.7" right="0.7" top="0.75" bottom="0.75" header="0.3" footer="0.3"/>
  <tableParts count="1">
    <tablePart r:id="rId1"/>
  </tableParts>
</worksheet>
</file>

<file path=xl/worksheets/sheet1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2"/>
  <sheetViews>
    <sheetView zoomScale="70" zoomScaleNormal="70" workbookViewId="0">
      <selection activeCell="A3" sqref="A3:XFD3"/>
    </sheetView>
  </sheetViews>
  <sheetFormatPr defaultRowHeight="13.2"/>
  <cols>
    <col min="1" max="1" width="19.5546875" style="95" bestFit="1" customWidth="1"/>
    <col min="2" max="2" width="20.6640625" style="95" bestFit="1" customWidth="1"/>
    <col min="3" max="3" width="12.44140625" style="95" customWidth="1"/>
    <col min="4" max="4" width="13" style="95" bestFit="1" customWidth="1"/>
    <col min="5" max="5" width="12.44140625" style="95" bestFit="1" customWidth="1"/>
    <col min="6" max="7" width="12.44140625" style="95" customWidth="1"/>
    <col min="8" max="8" width="22.5546875" style="95" bestFit="1" customWidth="1"/>
    <col min="9" max="9" width="12.88671875" style="95" bestFit="1" customWidth="1"/>
    <col min="10" max="13" width="13.44140625" style="95" customWidth="1"/>
    <col min="14" max="14" width="31.44140625" style="95" bestFit="1" customWidth="1"/>
  </cols>
  <sheetData>
    <row r="1" spans="1:14" ht="17.399999999999999">
      <c r="A1" s="774" t="s">
        <v>2126</v>
      </c>
      <c r="B1" s="775"/>
      <c r="C1" s="775"/>
      <c r="D1" s="775"/>
      <c r="E1" s="775"/>
      <c r="F1" s="775"/>
      <c r="G1" s="775"/>
      <c r="H1" s="775"/>
      <c r="I1" s="775"/>
      <c r="J1" s="775"/>
      <c r="K1" s="775"/>
      <c r="L1" s="775"/>
      <c r="M1" s="775"/>
      <c r="N1" s="775"/>
    </row>
    <row r="2" spans="1:14" ht="39.6">
      <c r="A2" s="405" t="s">
        <v>1</v>
      </c>
      <c r="B2" s="2" t="s">
        <v>2</v>
      </c>
      <c r="C2" s="2" t="s">
        <v>3</v>
      </c>
      <c r="D2" s="2" t="s">
        <v>4</v>
      </c>
      <c r="E2" s="2" t="s">
        <v>720</v>
      </c>
      <c r="F2" s="2" t="s">
        <v>5</v>
      </c>
      <c r="G2" s="2" t="s">
        <v>6</v>
      </c>
      <c r="H2" s="2" t="s">
        <v>7</v>
      </c>
      <c r="I2" s="2" t="s">
        <v>8</v>
      </c>
      <c r="J2" s="2" t="s">
        <v>9</v>
      </c>
      <c r="K2" s="2" t="s">
        <v>10</v>
      </c>
      <c r="L2" s="2" t="s">
        <v>11</v>
      </c>
      <c r="M2" s="2" t="s">
        <v>12</v>
      </c>
      <c r="N2" s="404" t="s">
        <v>13</v>
      </c>
    </row>
    <row r="3" spans="1:14">
      <c r="A3" s="402" t="s">
        <v>14</v>
      </c>
      <c r="B3" s="3" t="s">
        <v>15</v>
      </c>
      <c r="C3" s="3"/>
      <c r="D3" s="3" t="s">
        <v>16</v>
      </c>
      <c r="E3" s="3" t="s">
        <v>17</v>
      </c>
      <c r="F3" s="3" t="s">
        <v>18</v>
      </c>
      <c r="G3" s="3" t="s">
        <v>19</v>
      </c>
      <c r="H3" s="3" t="s">
        <v>19</v>
      </c>
      <c r="I3" s="3" t="s">
        <v>20</v>
      </c>
      <c r="J3" s="3"/>
      <c r="K3" s="3" t="s">
        <v>19</v>
      </c>
      <c r="L3" s="3" t="s">
        <v>20</v>
      </c>
      <c r="M3" s="3" t="s">
        <v>20</v>
      </c>
      <c r="N3" s="26" t="s">
        <v>21</v>
      </c>
    </row>
    <row r="4" spans="1:14">
      <c r="A4" s="405">
        <v>1</v>
      </c>
      <c r="B4" s="1">
        <v>2</v>
      </c>
      <c r="C4" s="1">
        <v>3</v>
      </c>
      <c r="D4" s="1">
        <v>4</v>
      </c>
      <c r="E4" s="1">
        <v>5</v>
      </c>
      <c r="F4" s="1">
        <v>6</v>
      </c>
      <c r="G4" s="1">
        <v>7</v>
      </c>
      <c r="H4" s="1">
        <v>8</v>
      </c>
      <c r="I4" s="1">
        <v>9</v>
      </c>
      <c r="J4" s="1">
        <v>10</v>
      </c>
      <c r="K4" s="1">
        <v>11</v>
      </c>
      <c r="L4" s="1">
        <v>12</v>
      </c>
      <c r="M4" s="1">
        <v>13</v>
      </c>
      <c r="N4" s="404">
        <v>14</v>
      </c>
    </row>
    <row r="5" spans="1:14">
      <c r="A5" s="421" t="s">
        <v>2033</v>
      </c>
      <c r="B5" s="429" t="s">
        <v>2115</v>
      </c>
      <c r="C5" s="429" t="s">
        <v>865</v>
      </c>
      <c r="D5" s="429">
        <v>3</v>
      </c>
      <c r="E5" s="429">
        <v>1</v>
      </c>
      <c r="F5" s="163">
        <v>228</v>
      </c>
      <c r="G5" s="163">
        <v>25</v>
      </c>
      <c r="H5" s="163" t="s">
        <v>2127</v>
      </c>
      <c r="I5" s="163">
        <v>7</v>
      </c>
      <c r="J5" s="550" t="s">
        <v>1886</v>
      </c>
      <c r="K5" s="276">
        <v>30</v>
      </c>
      <c r="L5" s="517">
        <f>K5*6.3/100</f>
        <v>1.89</v>
      </c>
      <c r="M5" s="517">
        <f>D5/(10^(L5/10))</f>
        <v>1.9414278472457493</v>
      </c>
      <c r="N5" s="481" t="s">
        <v>2052</v>
      </c>
    </row>
    <row r="6" spans="1:14">
      <c r="A6" s="55"/>
      <c r="B6" s="55"/>
      <c r="C6" s="55"/>
      <c r="D6" s="55"/>
      <c r="E6" s="55"/>
      <c r="F6" s="55"/>
      <c r="G6" s="55"/>
      <c r="H6" s="55"/>
      <c r="I6" s="55"/>
      <c r="J6" s="55"/>
      <c r="K6" s="55"/>
      <c r="L6" s="55"/>
      <c r="M6" s="55"/>
      <c r="N6" s="55"/>
    </row>
    <row r="7" spans="1:14">
      <c r="A7" s="55"/>
      <c r="B7" s="55" t="s">
        <v>2128</v>
      </c>
      <c r="C7" s="55"/>
      <c r="D7" s="55"/>
      <c r="E7" s="55"/>
      <c r="F7" s="55"/>
      <c r="G7" s="55"/>
      <c r="H7" s="55"/>
      <c r="I7" s="55"/>
      <c r="J7" s="55"/>
      <c r="K7" s="55"/>
      <c r="L7" s="55"/>
      <c r="M7" s="55"/>
      <c r="N7" s="55"/>
    </row>
    <row r="8" spans="1:14">
      <c r="A8" s="55"/>
      <c r="B8" s="55" t="s">
        <v>2129</v>
      </c>
      <c r="C8" s="55"/>
      <c r="D8" s="55"/>
      <c r="E8" s="55"/>
      <c r="F8" s="55"/>
      <c r="G8" s="55"/>
      <c r="H8" s="55"/>
      <c r="I8" s="55"/>
      <c r="J8" s="55"/>
      <c r="K8" s="55"/>
      <c r="L8" s="55"/>
      <c r="M8" s="55"/>
      <c r="N8" s="55"/>
    </row>
    <row r="9" spans="1:14">
      <c r="A9" s="55"/>
      <c r="B9" s="55"/>
      <c r="C9" s="55"/>
      <c r="D9" s="55"/>
      <c r="E9" s="55"/>
      <c r="F9" s="55"/>
      <c r="G9" s="55"/>
      <c r="H9" s="55"/>
      <c r="I9" s="55"/>
      <c r="J9" s="55"/>
      <c r="K9" s="55"/>
      <c r="L9" s="55"/>
      <c r="M9" s="55"/>
      <c r="N9" s="55"/>
    </row>
    <row r="10" spans="1:14">
      <c r="A10" s="55"/>
      <c r="B10" s="55"/>
      <c r="C10" s="55"/>
      <c r="D10" s="55"/>
      <c r="E10" s="55"/>
      <c r="F10" s="55"/>
      <c r="G10" s="55"/>
      <c r="H10" s="55"/>
      <c r="I10" s="55"/>
      <c r="J10" s="55"/>
      <c r="K10" s="55"/>
      <c r="L10" s="55"/>
      <c r="M10" s="55"/>
      <c r="N10" s="55"/>
    </row>
    <row r="11" spans="1:14">
      <c r="A11" s="55"/>
      <c r="B11" s="55"/>
      <c r="C11" s="55"/>
      <c r="D11" s="55"/>
      <c r="E11" s="55"/>
      <c r="F11" s="55"/>
      <c r="G11" s="55"/>
      <c r="H11" s="55"/>
      <c r="I11" s="55"/>
      <c r="J11" s="55"/>
      <c r="K11" s="55"/>
      <c r="L11" s="55"/>
      <c r="M11" s="55"/>
      <c r="N11" s="55"/>
    </row>
    <row r="12" spans="1:14">
      <c r="A12" s="55"/>
      <c r="B12" s="55"/>
      <c r="C12" s="55"/>
      <c r="D12" s="55"/>
      <c r="E12" s="55"/>
      <c r="F12" s="55"/>
      <c r="G12" s="55"/>
      <c r="H12" s="55"/>
      <c r="I12" s="55"/>
      <c r="J12" s="55"/>
      <c r="K12" s="55"/>
      <c r="L12" s="55"/>
      <c r="M12" s="55"/>
      <c r="N12" s="55"/>
    </row>
  </sheetData>
  <mergeCells count="1">
    <mergeCell ref="A1:N1"/>
  </mergeCells>
  <pageMargins left="0.7" right="0.7" top="0.75" bottom="0.75" header="0.3" footer="0.3"/>
  <tableParts count="1">
    <tablePart r:id="rId1"/>
  </tableParts>
</worksheet>
</file>

<file path=xl/worksheets/sheet1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7"/>
  <sheetViews>
    <sheetView zoomScale="70" zoomScaleNormal="70" workbookViewId="0">
      <selection activeCell="A3" sqref="A3:XFD3"/>
    </sheetView>
  </sheetViews>
  <sheetFormatPr defaultRowHeight="13.2"/>
  <cols>
    <col min="1" max="1" width="19.5546875" style="95" bestFit="1" customWidth="1"/>
    <col min="2" max="2" width="20.6640625" style="95" bestFit="1" customWidth="1"/>
    <col min="3" max="3" width="12.44140625" style="95" customWidth="1"/>
    <col min="4" max="4" width="13" style="95" bestFit="1" customWidth="1"/>
    <col min="5" max="5" width="12.44140625" style="95" bestFit="1" customWidth="1"/>
    <col min="6" max="7" width="12.44140625" style="95" customWidth="1"/>
    <col min="8" max="8" width="22.44140625" style="95" bestFit="1" customWidth="1"/>
    <col min="9" max="9" width="12.88671875" style="95" bestFit="1" customWidth="1"/>
    <col min="10" max="13" width="13.44140625" style="95" customWidth="1"/>
    <col min="14" max="14" width="31.44140625" style="95" bestFit="1" customWidth="1"/>
  </cols>
  <sheetData>
    <row r="1" spans="1:14" ht="17.399999999999999">
      <c r="A1" s="774" t="s">
        <v>2130</v>
      </c>
      <c r="B1" s="775"/>
      <c r="C1" s="775"/>
      <c r="D1" s="775"/>
      <c r="E1" s="775"/>
      <c r="F1" s="775"/>
      <c r="G1" s="775"/>
      <c r="H1" s="775"/>
      <c r="I1" s="775"/>
      <c r="J1" s="775"/>
      <c r="K1" s="775"/>
      <c r="L1" s="775"/>
      <c r="M1" s="775"/>
      <c r="N1" s="775"/>
    </row>
    <row r="2" spans="1:14" ht="39.6">
      <c r="A2" s="405" t="s">
        <v>1</v>
      </c>
      <c r="B2" s="2" t="s">
        <v>2</v>
      </c>
      <c r="C2" s="2" t="s">
        <v>3</v>
      </c>
      <c r="D2" s="2" t="s">
        <v>4</v>
      </c>
      <c r="E2" s="2" t="s">
        <v>720</v>
      </c>
      <c r="F2" s="2" t="s">
        <v>5</v>
      </c>
      <c r="G2" s="2" t="s">
        <v>6</v>
      </c>
      <c r="H2" s="2" t="s">
        <v>7</v>
      </c>
      <c r="I2" s="2" t="s">
        <v>8</v>
      </c>
      <c r="J2" s="2" t="s">
        <v>9</v>
      </c>
      <c r="K2" s="2" t="s">
        <v>10</v>
      </c>
      <c r="L2" s="2" t="s">
        <v>11</v>
      </c>
      <c r="M2" s="2" t="s">
        <v>12</v>
      </c>
      <c r="N2" s="404" t="s">
        <v>13</v>
      </c>
    </row>
    <row r="3" spans="1:14">
      <c r="A3" s="402" t="s">
        <v>14</v>
      </c>
      <c r="B3" s="3" t="s">
        <v>15</v>
      </c>
      <c r="C3" s="3"/>
      <c r="D3" s="3" t="s">
        <v>16</v>
      </c>
      <c r="E3" s="3" t="s">
        <v>17</v>
      </c>
      <c r="F3" s="3" t="s">
        <v>18</v>
      </c>
      <c r="G3" s="3" t="s">
        <v>19</v>
      </c>
      <c r="H3" s="3" t="s">
        <v>19</v>
      </c>
      <c r="I3" s="3" t="s">
        <v>20</v>
      </c>
      <c r="J3" s="3"/>
      <c r="K3" s="3" t="s">
        <v>19</v>
      </c>
      <c r="L3" s="3" t="s">
        <v>20</v>
      </c>
      <c r="M3" s="3" t="s">
        <v>20</v>
      </c>
      <c r="N3" s="26" t="s">
        <v>21</v>
      </c>
    </row>
    <row r="4" spans="1:14">
      <c r="A4" s="405">
        <v>1</v>
      </c>
      <c r="B4" s="1">
        <v>2</v>
      </c>
      <c r="C4" s="1">
        <v>3</v>
      </c>
      <c r="D4" s="1">
        <v>4</v>
      </c>
      <c r="E4" s="1">
        <v>5</v>
      </c>
      <c r="F4" s="1">
        <v>6</v>
      </c>
      <c r="G4" s="1">
        <v>7</v>
      </c>
      <c r="H4" s="1">
        <v>8</v>
      </c>
      <c r="I4" s="1">
        <v>9</v>
      </c>
      <c r="J4" s="1">
        <v>10</v>
      </c>
      <c r="K4" s="1">
        <v>11</v>
      </c>
      <c r="L4" s="1">
        <v>12</v>
      </c>
      <c r="M4" s="1">
        <v>13</v>
      </c>
      <c r="N4" s="404">
        <v>14</v>
      </c>
    </row>
    <row r="5" spans="1:14">
      <c r="A5" s="421" t="s">
        <v>2033</v>
      </c>
      <c r="B5" s="429" t="s">
        <v>2115</v>
      </c>
      <c r="C5" s="429" t="s">
        <v>865</v>
      </c>
      <c r="D5" s="429">
        <v>3</v>
      </c>
      <c r="E5" s="429">
        <v>1</v>
      </c>
      <c r="F5" s="163">
        <v>225</v>
      </c>
      <c r="G5" s="163">
        <v>25</v>
      </c>
      <c r="H5" s="163" t="s">
        <v>2127</v>
      </c>
      <c r="I5" s="163">
        <v>7</v>
      </c>
      <c r="J5" s="550" t="s">
        <v>1886</v>
      </c>
      <c r="K5" s="276">
        <v>30</v>
      </c>
      <c r="L5" s="517">
        <f>K5*6.3/100</f>
        <v>1.89</v>
      </c>
      <c r="M5" s="517">
        <f>D5/(10^(L5/10))</f>
        <v>1.9414278472457493</v>
      </c>
      <c r="N5" s="481" t="s">
        <v>2052</v>
      </c>
    </row>
    <row r="6" spans="1:14">
      <c r="A6" s="55"/>
      <c r="B6" s="55"/>
      <c r="C6" s="55"/>
      <c r="D6" s="55"/>
      <c r="E6" s="55"/>
      <c r="F6" s="55"/>
      <c r="G6" s="55"/>
      <c r="H6" s="55"/>
      <c r="I6" s="55"/>
      <c r="J6" s="55"/>
      <c r="K6" s="55"/>
      <c r="L6" s="55"/>
      <c r="M6" s="55"/>
      <c r="N6" s="55"/>
    </row>
    <row r="7" spans="1:14">
      <c r="A7" s="55"/>
      <c r="B7" s="55" t="s">
        <v>2128</v>
      </c>
      <c r="C7" s="55"/>
      <c r="D7" s="55"/>
      <c r="E7" s="55"/>
      <c r="F7" s="55"/>
      <c r="G7" s="55"/>
      <c r="H7" s="55"/>
      <c r="I7" s="55"/>
      <c r="J7" s="55"/>
      <c r="K7" s="55"/>
      <c r="L7" s="55"/>
      <c r="M7" s="55"/>
      <c r="N7" s="55"/>
    </row>
    <row r="8" spans="1:14">
      <c r="A8" s="55"/>
      <c r="B8" s="55" t="s">
        <v>2129</v>
      </c>
      <c r="C8" s="55"/>
      <c r="D8" s="55"/>
      <c r="E8" s="55"/>
      <c r="F8" s="55"/>
      <c r="G8" s="55"/>
      <c r="H8" s="55"/>
      <c r="I8" s="55"/>
      <c r="J8" s="55"/>
      <c r="K8" s="55"/>
      <c r="L8" s="55"/>
      <c r="M8" s="55"/>
      <c r="N8" s="55"/>
    </row>
    <row r="9" spans="1:14">
      <c r="A9" s="55"/>
      <c r="B9" s="55"/>
      <c r="C9" s="55"/>
      <c r="D9" s="55"/>
      <c r="E9" s="55"/>
      <c r="F9" s="55"/>
      <c r="G9" s="55"/>
      <c r="H9" s="55"/>
      <c r="I9" s="55"/>
      <c r="J9" s="55"/>
      <c r="K9" s="55"/>
      <c r="L9" s="55"/>
      <c r="M9" s="55"/>
      <c r="N9" s="55"/>
    </row>
    <row r="10" spans="1:14">
      <c r="A10" s="55"/>
      <c r="B10" s="55"/>
      <c r="C10" s="55"/>
      <c r="D10" s="55"/>
      <c r="E10" s="55"/>
      <c r="F10" s="55"/>
      <c r="G10" s="55"/>
      <c r="H10" s="55"/>
      <c r="I10" s="55"/>
      <c r="J10" s="55"/>
      <c r="K10" s="55"/>
      <c r="L10" s="55"/>
      <c r="M10" s="55"/>
      <c r="N10" s="55"/>
    </row>
    <row r="11" spans="1:14">
      <c r="A11" s="55"/>
      <c r="B11" s="55"/>
      <c r="C11" s="55"/>
      <c r="D11" s="55"/>
      <c r="E11" s="55"/>
      <c r="F11" s="55"/>
      <c r="G11" s="55"/>
      <c r="H11" s="55"/>
      <c r="I11" s="55"/>
      <c r="J11" s="55"/>
      <c r="K11" s="55"/>
      <c r="L11" s="55"/>
      <c r="M11" s="55"/>
      <c r="N11" s="55"/>
    </row>
    <row r="12" spans="1:14">
      <c r="A12" s="55"/>
      <c r="B12" s="55"/>
      <c r="C12" s="55"/>
      <c r="D12" s="55"/>
      <c r="E12" s="55"/>
      <c r="F12" s="55"/>
      <c r="G12" s="55"/>
      <c r="H12" s="55"/>
      <c r="I12" s="55"/>
      <c r="J12" s="55"/>
      <c r="K12" s="55"/>
      <c r="L12" s="55"/>
      <c r="M12" s="55"/>
      <c r="N12" s="55"/>
    </row>
    <row r="13" spans="1:14">
      <c r="A13" s="55"/>
      <c r="B13" s="55"/>
      <c r="C13" s="55"/>
      <c r="D13" s="55"/>
      <c r="E13" s="55"/>
      <c r="F13" s="55"/>
      <c r="G13" s="55"/>
      <c r="H13" s="55"/>
      <c r="I13" s="55"/>
      <c r="J13" s="55"/>
      <c r="K13" s="55"/>
      <c r="L13" s="55"/>
      <c r="M13" s="55"/>
      <c r="N13" s="55"/>
    </row>
    <row r="14" spans="1:14">
      <c r="A14" s="55"/>
      <c r="B14" s="55"/>
      <c r="C14" s="55"/>
      <c r="D14" s="55"/>
      <c r="E14" s="55"/>
      <c r="F14" s="55"/>
      <c r="G14" s="55"/>
      <c r="H14" s="55"/>
      <c r="I14" s="55"/>
      <c r="J14" s="55"/>
      <c r="K14" s="55"/>
      <c r="L14" s="55"/>
      <c r="M14" s="55"/>
      <c r="N14" s="55"/>
    </row>
    <row r="15" spans="1:14">
      <c r="A15" s="55"/>
      <c r="B15" s="55"/>
      <c r="C15" s="55"/>
      <c r="D15" s="55"/>
      <c r="E15" s="55"/>
      <c r="F15" s="55"/>
      <c r="G15" s="55"/>
      <c r="H15" s="55"/>
      <c r="I15" s="55"/>
      <c r="J15" s="55"/>
      <c r="K15" s="55"/>
      <c r="L15" s="55"/>
      <c r="M15" s="55"/>
      <c r="N15" s="55"/>
    </row>
    <row r="16" spans="1:14">
      <c r="A16" s="55"/>
      <c r="B16" s="55"/>
      <c r="C16" s="55"/>
      <c r="D16" s="55"/>
      <c r="E16" s="55"/>
      <c r="F16" s="55"/>
      <c r="G16" s="55"/>
      <c r="H16" s="55"/>
      <c r="I16" s="55"/>
      <c r="J16" s="55"/>
      <c r="K16" s="55"/>
      <c r="L16" s="55"/>
      <c r="M16" s="55"/>
      <c r="N16" s="55"/>
    </row>
    <row r="17" spans="1:14">
      <c r="A17" s="55"/>
      <c r="B17" s="55"/>
      <c r="C17" s="55"/>
      <c r="D17" s="55"/>
      <c r="E17" s="55"/>
      <c r="F17" s="55"/>
      <c r="G17" s="55"/>
      <c r="H17" s="55"/>
      <c r="I17" s="55"/>
      <c r="J17" s="55"/>
      <c r="K17" s="55"/>
      <c r="L17" s="55"/>
      <c r="M17" s="55"/>
      <c r="N17" s="55"/>
    </row>
  </sheetData>
  <mergeCells count="1">
    <mergeCell ref="A1:N1"/>
  </mergeCells>
  <pageMargins left="0.7" right="0.7" top="0.75" bottom="0.75" header="0.3" footer="0.3"/>
  <tableParts count="1">
    <tablePart r:id="rId1"/>
  </tableParts>
</worksheet>
</file>

<file path=xl/worksheets/sheet1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RowHeight="13.2"/>
  <cols>
    <col min="1" max="1" width="13" style="95" bestFit="1" customWidth="1"/>
    <col min="2" max="2" width="19.33203125" style="95" bestFit="1" customWidth="1"/>
    <col min="3" max="3" width="12.44140625" style="95" customWidth="1"/>
    <col min="4" max="4" width="13" style="95" bestFit="1" customWidth="1"/>
    <col min="5" max="5" width="12.5546875" style="95" bestFit="1" customWidth="1"/>
    <col min="6" max="7" width="12.44140625" style="95" customWidth="1"/>
    <col min="8" max="8" width="12.5546875" style="95" bestFit="1" customWidth="1"/>
    <col min="9" max="9" width="12.88671875" style="95" bestFit="1" customWidth="1"/>
    <col min="10" max="14" width="13.44140625" style="95" customWidth="1"/>
  </cols>
  <sheetData>
    <row r="1" spans="1:14" ht="17.399999999999999">
      <c r="A1" s="774" t="s">
        <v>2256</v>
      </c>
      <c r="B1" s="775"/>
      <c r="C1" s="775"/>
      <c r="D1" s="775"/>
      <c r="E1" s="775"/>
      <c r="F1" s="775"/>
      <c r="G1" s="775"/>
      <c r="H1" s="775"/>
      <c r="I1" s="775"/>
      <c r="J1" s="775"/>
      <c r="K1" s="775"/>
      <c r="L1" s="775"/>
      <c r="M1" s="775"/>
      <c r="N1" s="775"/>
    </row>
    <row r="2" spans="1:14" ht="39.6">
      <c r="A2" s="405" t="s">
        <v>1</v>
      </c>
      <c r="B2" s="2" t="s">
        <v>2</v>
      </c>
      <c r="C2" s="2" t="s">
        <v>3</v>
      </c>
      <c r="D2" s="2" t="s">
        <v>4</v>
      </c>
      <c r="E2" s="2" t="s">
        <v>720</v>
      </c>
      <c r="F2" s="2" t="s">
        <v>5</v>
      </c>
      <c r="G2" s="2" t="s">
        <v>6</v>
      </c>
      <c r="H2" s="2" t="s">
        <v>7</v>
      </c>
      <c r="I2" s="2" t="s">
        <v>8</v>
      </c>
      <c r="J2" s="2" t="s">
        <v>9</v>
      </c>
      <c r="K2" s="2" t="s">
        <v>10</v>
      </c>
      <c r="L2" s="2" t="s">
        <v>11</v>
      </c>
      <c r="M2" s="2" t="s">
        <v>12</v>
      </c>
      <c r="N2" s="404" t="s">
        <v>13</v>
      </c>
    </row>
    <row r="3" spans="1:14" ht="26.4">
      <c r="A3" s="402" t="s">
        <v>14</v>
      </c>
      <c r="B3" s="3" t="s">
        <v>15</v>
      </c>
      <c r="C3" s="3"/>
      <c r="D3" s="3" t="s">
        <v>16</v>
      </c>
      <c r="E3" s="3" t="s">
        <v>17</v>
      </c>
      <c r="F3" s="3" t="s">
        <v>18</v>
      </c>
      <c r="G3" s="3" t="s">
        <v>19</v>
      </c>
      <c r="H3" s="3" t="s">
        <v>19</v>
      </c>
      <c r="I3" s="3" t="s">
        <v>20</v>
      </c>
      <c r="J3" s="3"/>
      <c r="K3" s="3" t="s">
        <v>19</v>
      </c>
      <c r="L3" s="3" t="s">
        <v>20</v>
      </c>
      <c r="M3" s="3" t="s">
        <v>20</v>
      </c>
      <c r="N3" s="26" t="s">
        <v>21</v>
      </c>
    </row>
    <row r="4" spans="1:14">
      <c r="A4" s="405">
        <v>1</v>
      </c>
      <c r="B4" s="1">
        <v>2</v>
      </c>
      <c r="C4" s="1">
        <v>3</v>
      </c>
      <c r="D4" s="1">
        <v>4</v>
      </c>
      <c r="E4" s="1">
        <v>5</v>
      </c>
      <c r="F4" s="1">
        <v>6</v>
      </c>
      <c r="G4" s="1">
        <v>7</v>
      </c>
      <c r="H4" s="1">
        <v>8</v>
      </c>
      <c r="I4" s="1">
        <v>9</v>
      </c>
      <c r="J4" s="1">
        <v>10</v>
      </c>
      <c r="K4" s="1">
        <v>11</v>
      </c>
      <c r="L4" s="1">
        <v>12</v>
      </c>
      <c r="M4" s="1">
        <v>13</v>
      </c>
      <c r="N4" s="404">
        <v>14</v>
      </c>
    </row>
    <row r="5" spans="1:14" ht="52.8">
      <c r="A5" s="421" t="s">
        <v>869</v>
      </c>
      <c r="B5" s="429" t="s">
        <v>2210</v>
      </c>
      <c r="C5" s="429" t="s">
        <v>865</v>
      </c>
      <c r="D5" s="429">
        <v>10</v>
      </c>
      <c r="E5" s="429">
        <v>1</v>
      </c>
      <c r="F5" s="163">
        <v>40</v>
      </c>
      <c r="G5" s="163">
        <v>25</v>
      </c>
      <c r="H5" s="163" t="s">
        <v>2212</v>
      </c>
      <c r="I5" s="163">
        <v>2</v>
      </c>
      <c r="J5" s="550" t="s">
        <v>1886</v>
      </c>
      <c r="K5" s="276">
        <v>70</v>
      </c>
      <c r="L5" s="517">
        <f>K5*6.3/100</f>
        <v>4.41</v>
      </c>
      <c r="M5" s="517">
        <f>D5/(10^(L5/10))</f>
        <v>3.622429984166986</v>
      </c>
      <c r="N5" s="481" t="s">
        <v>2052</v>
      </c>
    </row>
  </sheetData>
  <mergeCells count="1">
    <mergeCell ref="A1:N1"/>
  </mergeCells>
  <pageMargins left="0.7" right="0.7" top="0.75" bottom="0.75" header="0.3" footer="0.3"/>
  <tableParts count="1">
    <tablePart r:id="rId1"/>
  </tableParts>
</worksheet>
</file>

<file path=xl/worksheets/sheet1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
  <sheetViews>
    <sheetView zoomScale="70" zoomScaleNormal="70" workbookViewId="0">
      <pane xSplit="1" ySplit="3" topLeftCell="B4" activePane="bottomRight" state="frozen"/>
      <selection activeCell="F36" sqref="F36"/>
      <selection pane="topRight" activeCell="F36" sqref="F36"/>
      <selection pane="bottomLeft" activeCell="F36" sqref="F36"/>
      <selection pane="bottomRight" activeCell="A3" sqref="A3:XFD3"/>
    </sheetView>
  </sheetViews>
  <sheetFormatPr defaultRowHeight="13.2"/>
  <cols>
    <col min="1" max="1" width="33.6640625" style="95" customWidth="1"/>
    <col min="2" max="2" width="26.33203125" style="95" customWidth="1"/>
    <col min="3" max="3" width="12.44140625" style="95" customWidth="1"/>
    <col min="4" max="4" width="14.109375" style="95" customWidth="1"/>
    <col min="5" max="5" width="14.6640625" style="95" customWidth="1"/>
    <col min="6" max="7" width="12.44140625" style="95" customWidth="1"/>
    <col min="8" max="8" width="20" style="95" customWidth="1"/>
    <col min="9" max="9" width="14.5546875" style="95" customWidth="1"/>
    <col min="10" max="11" width="13.44140625" style="95" customWidth="1"/>
    <col min="12" max="12" width="13.6640625" style="95" customWidth="1"/>
    <col min="13" max="13" width="13.44140625" style="95" customWidth="1"/>
    <col min="14" max="14" width="38" style="95" customWidth="1"/>
  </cols>
  <sheetData>
    <row r="1" spans="1:14" ht="25.5" customHeight="1">
      <c r="A1" s="749" t="s">
        <v>1525</v>
      </c>
      <c r="B1" s="749"/>
      <c r="C1" s="749"/>
      <c r="D1" s="749"/>
      <c r="E1" s="749"/>
      <c r="F1" s="749"/>
      <c r="G1" s="749"/>
      <c r="H1" s="749"/>
      <c r="I1" s="749"/>
      <c r="J1" s="749"/>
      <c r="K1" s="749"/>
      <c r="L1" s="749"/>
      <c r="M1" s="749"/>
      <c r="N1" s="749"/>
    </row>
    <row r="2" spans="1:14" ht="39.6">
      <c r="A2" s="405" t="s">
        <v>1</v>
      </c>
      <c r="B2" s="2" t="s">
        <v>2</v>
      </c>
      <c r="C2" s="2" t="s">
        <v>3</v>
      </c>
      <c r="D2" s="2" t="s">
        <v>4</v>
      </c>
      <c r="E2" s="2" t="s">
        <v>720</v>
      </c>
      <c r="F2" s="2" t="s">
        <v>5</v>
      </c>
      <c r="G2" s="2" t="s">
        <v>6</v>
      </c>
      <c r="H2" s="2" t="s">
        <v>7</v>
      </c>
      <c r="I2" s="2" t="s">
        <v>8</v>
      </c>
      <c r="J2" s="2" t="s">
        <v>9</v>
      </c>
      <c r="K2" s="2" t="s">
        <v>10</v>
      </c>
      <c r="L2" s="2" t="s">
        <v>11</v>
      </c>
      <c r="M2" s="2" t="s">
        <v>12</v>
      </c>
      <c r="N2" s="404" t="s">
        <v>13</v>
      </c>
    </row>
    <row r="3" spans="1:14">
      <c r="A3" s="402" t="s">
        <v>14</v>
      </c>
      <c r="B3" s="3" t="s">
        <v>15</v>
      </c>
      <c r="C3" s="3"/>
      <c r="D3" s="3" t="s">
        <v>16</v>
      </c>
      <c r="E3" s="3" t="s">
        <v>17</v>
      </c>
      <c r="F3" s="3" t="s">
        <v>18</v>
      </c>
      <c r="G3" s="3" t="s">
        <v>19</v>
      </c>
      <c r="H3" s="3" t="s">
        <v>19</v>
      </c>
      <c r="I3" s="3" t="s">
        <v>20</v>
      </c>
      <c r="J3" s="3"/>
      <c r="K3" s="3" t="s">
        <v>19</v>
      </c>
      <c r="L3" s="3" t="s">
        <v>20</v>
      </c>
      <c r="M3" s="3" t="s">
        <v>20</v>
      </c>
      <c r="N3" s="26" t="s">
        <v>21</v>
      </c>
    </row>
    <row r="4" spans="1:14" ht="36.75" customHeight="1">
      <c r="A4" s="405">
        <v>1</v>
      </c>
      <c r="B4" s="1">
        <v>2</v>
      </c>
      <c r="C4" s="1">
        <v>3</v>
      </c>
      <c r="D4" s="1">
        <v>4</v>
      </c>
      <c r="E4" s="1">
        <v>5</v>
      </c>
      <c r="F4" s="1">
        <v>6</v>
      </c>
      <c r="G4" s="1">
        <v>7</v>
      </c>
      <c r="H4" s="1">
        <v>8</v>
      </c>
      <c r="I4" s="1">
        <v>9</v>
      </c>
      <c r="J4" s="1">
        <v>10</v>
      </c>
      <c r="K4" s="1">
        <v>11</v>
      </c>
      <c r="L4" s="1">
        <v>12</v>
      </c>
      <c r="M4" s="1">
        <v>13</v>
      </c>
      <c r="N4" s="404">
        <v>14</v>
      </c>
    </row>
    <row r="5" spans="1:14" ht="27.75" customHeight="1">
      <c r="A5" s="402" t="s">
        <v>1395</v>
      </c>
      <c r="B5" s="72" t="s">
        <v>1526</v>
      </c>
      <c r="C5" s="58" t="s">
        <v>1527</v>
      </c>
      <c r="D5" s="6">
        <v>3</v>
      </c>
      <c r="E5" s="3">
        <v>1</v>
      </c>
      <c r="F5" s="58">
        <v>4</v>
      </c>
      <c r="G5" s="58">
        <v>22</v>
      </c>
      <c r="H5" s="3" t="s">
        <v>1528</v>
      </c>
      <c r="I5" s="58">
        <v>9</v>
      </c>
      <c r="J5" s="3" t="s">
        <v>1398</v>
      </c>
      <c r="K5" s="58">
        <v>35</v>
      </c>
      <c r="L5" s="106" t="s">
        <v>1529</v>
      </c>
      <c r="M5" s="58">
        <v>5.4</v>
      </c>
      <c r="N5" s="470" t="s">
        <v>1530</v>
      </c>
    </row>
    <row r="6" spans="1:14" ht="30.75" customHeight="1">
      <c r="A6" s="402" t="s">
        <v>1531</v>
      </c>
      <c r="B6" s="72">
        <v>160.55000000000001</v>
      </c>
      <c r="C6" s="58" t="s">
        <v>777</v>
      </c>
      <c r="D6" s="6">
        <v>10</v>
      </c>
      <c r="E6" s="3">
        <v>1</v>
      </c>
      <c r="F6" s="58">
        <v>236</v>
      </c>
      <c r="G6" s="58">
        <v>22</v>
      </c>
      <c r="H6" s="3" t="s">
        <v>1532</v>
      </c>
      <c r="I6" s="73" t="s">
        <v>1533</v>
      </c>
      <c r="J6" s="107" t="s">
        <v>1534</v>
      </c>
      <c r="K6" s="58">
        <v>35</v>
      </c>
      <c r="L6" s="97">
        <v>2.2000000000000002</v>
      </c>
      <c r="M6" s="58">
        <v>11.8</v>
      </c>
      <c r="N6" s="470" t="s">
        <v>1530</v>
      </c>
    </row>
    <row r="7" spans="1:14" ht="39.6">
      <c r="A7" s="279" t="s">
        <v>1313</v>
      </c>
      <c r="B7" s="455" t="s">
        <v>1535</v>
      </c>
      <c r="C7" s="163" t="s">
        <v>693</v>
      </c>
      <c r="D7" s="277">
        <v>25</v>
      </c>
      <c r="E7" s="276">
        <v>1</v>
      </c>
      <c r="F7" s="163" t="s">
        <v>40</v>
      </c>
      <c r="G7" s="163">
        <v>22</v>
      </c>
      <c r="H7" s="276" t="s">
        <v>1536</v>
      </c>
      <c r="I7" s="163">
        <v>6.7</v>
      </c>
      <c r="J7" s="613" t="s">
        <v>1534</v>
      </c>
      <c r="K7" s="163">
        <v>80</v>
      </c>
      <c r="L7" s="558">
        <v>1.5</v>
      </c>
      <c r="M7" s="163">
        <v>19.2</v>
      </c>
      <c r="N7" s="472" t="s">
        <v>1530</v>
      </c>
    </row>
  </sheetData>
  <mergeCells count="1">
    <mergeCell ref="A1:N1"/>
  </mergeCells>
  <pageMargins left="0.7" right="0.7" top="0.75" bottom="0.75" header="0.3" footer="0.3"/>
  <pageSetup orientation="portrait" r:id="rId1"/>
  <tableParts count="1">
    <tablePart r:id="rId2"/>
  </tableParts>
</worksheet>
</file>

<file path=xl/worksheets/sheet1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pane xSplit="1" ySplit="3" topLeftCell="B4" activePane="bottomRight" state="frozen"/>
      <selection activeCell="F36" sqref="F36"/>
      <selection pane="topRight" activeCell="F36" sqref="F36"/>
      <selection pane="bottomLeft" activeCell="F36" sqref="F36"/>
      <selection pane="bottomRight" activeCell="A3" sqref="A3:XFD3"/>
    </sheetView>
  </sheetViews>
  <sheetFormatPr defaultRowHeight="13.2"/>
  <cols>
    <col min="1" max="1" width="33.6640625" style="95" customWidth="1"/>
    <col min="2" max="2" width="26.33203125" style="95" customWidth="1"/>
    <col min="3" max="3" width="12.44140625" style="95" customWidth="1"/>
    <col min="4" max="4" width="14.109375" style="95" customWidth="1"/>
    <col min="5" max="5" width="14.6640625" style="95" customWidth="1"/>
    <col min="6" max="7" width="12.44140625" style="95" customWidth="1"/>
    <col min="8" max="8" width="18.44140625" style="95" customWidth="1"/>
    <col min="9" max="9" width="12.6640625" style="95" customWidth="1"/>
    <col min="10" max="10" width="14.6640625" style="95" customWidth="1"/>
    <col min="11" max="11" width="13.44140625" style="95" customWidth="1"/>
    <col min="12" max="12" width="13.6640625" style="95" customWidth="1"/>
    <col min="13" max="13" width="13.44140625" style="95" customWidth="1"/>
    <col min="14" max="14" width="38" style="95" customWidth="1"/>
  </cols>
  <sheetData>
    <row r="1" spans="1:14" ht="17.399999999999999">
      <c r="A1" s="749" t="s">
        <v>1537</v>
      </c>
      <c r="B1" s="749"/>
      <c r="C1" s="749"/>
      <c r="D1" s="749"/>
      <c r="E1" s="749"/>
      <c r="F1" s="749"/>
      <c r="G1" s="749"/>
      <c r="H1" s="749"/>
      <c r="I1" s="749"/>
      <c r="J1" s="749"/>
      <c r="K1" s="749"/>
      <c r="L1" s="749"/>
      <c r="M1" s="749"/>
      <c r="N1" s="749"/>
    </row>
    <row r="2" spans="1:14" ht="39.6">
      <c r="A2" s="405" t="s">
        <v>1</v>
      </c>
      <c r="B2" s="2" t="s">
        <v>2</v>
      </c>
      <c r="C2" s="2" t="s">
        <v>3</v>
      </c>
      <c r="D2" s="2" t="s">
        <v>4</v>
      </c>
      <c r="E2" s="2" t="s">
        <v>720</v>
      </c>
      <c r="F2" s="2" t="s">
        <v>5</v>
      </c>
      <c r="G2" s="2" t="s">
        <v>6</v>
      </c>
      <c r="H2" s="2" t="s">
        <v>7</v>
      </c>
      <c r="I2" s="2" t="s">
        <v>8</v>
      </c>
      <c r="J2" s="2" t="s">
        <v>9</v>
      </c>
      <c r="K2" s="2" t="s">
        <v>10</v>
      </c>
      <c r="L2" s="2" t="s">
        <v>11</v>
      </c>
      <c r="M2" s="2" t="s">
        <v>12</v>
      </c>
      <c r="N2" s="404" t="s">
        <v>13</v>
      </c>
    </row>
    <row r="3" spans="1:14">
      <c r="A3" s="402" t="s">
        <v>14</v>
      </c>
      <c r="B3" s="3" t="s">
        <v>15</v>
      </c>
      <c r="C3" s="3"/>
      <c r="D3" s="3" t="s">
        <v>16</v>
      </c>
      <c r="E3" s="3" t="s">
        <v>17</v>
      </c>
      <c r="F3" s="3" t="s">
        <v>18</v>
      </c>
      <c r="G3" s="3" t="s">
        <v>19</v>
      </c>
      <c r="H3" s="3" t="s">
        <v>19</v>
      </c>
      <c r="I3" s="3" t="s">
        <v>20</v>
      </c>
      <c r="J3" s="3"/>
      <c r="K3" s="3" t="s">
        <v>19</v>
      </c>
      <c r="L3" s="3" t="s">
        <v>20</v>
      </c>
      <c r="M3" s="3" t="s">
        <v>20</v>
      </c>
      <c r="N3" s="26" t="s">
        <v>21</v>
      </c>
    </row>
    <row r="4" spans="1:14" s="34" customFormat="1" ht="25.5" customHeight="1">
      <c r="A4" s="405">
        <v>1</v>
      </c>
      <c r="B4" s="1">
        <v>2</v>
      </c>
      <c r="C4" s="1">
        <v>3</v>
      </c>
      <c r="D4" s="1">
        <v>4</v>
      </c>
      <c r="E4" s="1">
        <v>5</v>
      </c>
      <c r="F4" s="1">
        <v>6</v>
      </c>
      <c r="G4" s="1">
        <v>7</v>
      </c>
      <c r="H4" s="1">
        <v>8</v>
      </c>
      <c r="I4" s="1">
        <v>9</v>
      </c>
      <c r="J4" s="1">
        <v>10</v>
      </c>
      <c r="K4" s="1">
        <v>11</v>
      </c>
      <c r="L4" s="1">
        <v>12</v>
      </c>
      <c r="M4" s="1">
        <v>13</v>
      </c>
      <c r="N4" s="404">
        <v>14</v>
      </c>
    </row>
    <row r="5" spans="1:14" ht="39.6">
      <c r="A5" s="279" t="s">
        <v>1531</v>
      </c>
      <c r="B5" s="455">
        <v>160.55000000000001</v>
      </c>
      <c r="C5" s="163" t="s">
        <v>777</v>
      </c>
      <c r="D5" s="277">
        <v>10</v>
      </c>
      <c r="E5" s="276">
        <v>1</v>
      </c>
      <c r="F5" s="163">
        <v>231</v>
      </c>
      <c r="G5" s="163">
        <v>35</v>
      </c>
      <c r="H5" s="579" t="s">
        <v>1538</v>
      </c>
      <c r="I5" s="480" t="s">
        <v>1533</v>
      </c>
      <c r="J5" s="613" t="s">
        <v>1534</v>
      </c>
      <c r="K5" s="163">
        <v>45</v>
      </c>
      <c r="L5" s="558">
        <v>2.8</v>
      </c>
      <c r="M5" s="163">
        <v>11.2</v>
      </c>
      <c r="N5" s="472" t="s">
        <v>1530</v>
      </c>
    </row>
  </sheetData>
  <mergeCells count="1">
    <mergeCell ref="A1:N1"/>
  </mergeCells>
  <pageMargins left="0.7" right="0.7" top="0.75" bottom="0.75" header="0.3" footer="0.3"/>
  <pageSetup paperSize="9" orientation="portrait" r:id="rId1"/>
  <tableParts count="1">
    <tablePart r:id="rId2"/>
  </tableParts>
</worksheet>
</file>

<file path=xl/worksheets/sheet1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pane xSplit="1" ySplit="3" topLeftCell="B4" activePane="bottomRight" state="frozen"/>
      <selection activeCell="F36" sqref="F36"/>
      <selection pane="topRight" activeCell="F36" sqref="F36"/>
      <selection pane="bottomLeft" activeCell="F36" sqref="F36"/>
      <selection pane="bottomRight" activeCell="A3" sqref="A3:XFD3"/>
    </sheetView>
  </sheetViews>
  <sheetFormatPr defaultRowHeight="13.2"/>
  <cols>
    <col min="1" max="1" width="33.6640625" style="95" customWidth="1"/>
    <col min="2" max="2" width="26.33203125" style="95" customWidth="1"/>
    <col min="3" max="3" width="12.44140625" style="95" customWidth="1"/>
    <col min="4" max="4" width="14.109375" style="95" customWidth="1"/>
    <col min="5" max="5" width="14.6640625" style="95" customWidth="1"/>
    <col min="6" max="7" width="12.44140625" style="95" customWidth="1"/>
    <col min="8" max="8" width="18.44140625" style="95" customWidth="1"/>
    <col min="9" max="9" width="12.6640625" style="95" customWidth="1"/>
    <col min="10" max="11" width="13.44140625" style="95" customWidth="1"/>
    <col min="12" max="12" width="13.6640625" style="95" customWidth="1"/>
    <col min="13" max="13" width="13.44140625" style="95" customWidth="1"/>
    <col min="14" max="14" width="38" style="95" customWidth="1"/>
  </cols>
  <sheetData>
    <row r="1" spans="1:14" ht="17.399999999999999">
      <c r="A1" s="746" t="s">
        <v>1539</v>
      </c>
      <c r="B1" s="747"/>
      <c r="C1" s="747"/>
      <c r="D1" s="747"/>
      <c r="E1" s="747"/>
      <c r="F1" s="747"/>
      <c r="G1" s="747"/>
      <c r="H1" s="747"/>
      <c r="I1" s="747"/>
      <c r="J1" s="747"/>
      <c r="K1" s="747"/>
      <c r="L1" s="747"/>
      <c r="M1" s="747"/>
      <c r="N1" s="748"/>
    </row>
    <row r="2" spans="1:14" ht="39.6">
      <c r="A2" s="405" t="s">
        <v>1</v>
      </c>
      <c r="B2" s="2" t="s">
        <v>2</v>
      </c>
      <c r="C2" s="2" t="s">
        <v>3</v>
      </c>
      <c r="D2" s="2" t="s">
        <v>4</v>
      </c>
      <c r="E2" s="2" t="s">
        <v>720</v>
      </c>
      <c r="F2" s="2" t="s">
        <v>5</v>
      </c>
      <c r="G2" s="2" t="s">
        <v>6</v>
      </c>
      <c r="H2" s="2" t="s">
        <v>7</v>
      </c>
      <c r="I2" s="2" t="s">
        <v>8</v>
      </c>
      <c r="J2" s="2" t="s">
        <v>9</v>
      </c>
      <c r="K2" s="2" t="s">
        <v>10</v>
      </c>
      <c r="L2" s="2" t="s">
        <v>11</v>
      </c>
      <c r="M2" s="2" t="s">
        <v>12</v>
      </c>
      <c r="N2" s="404" t="s">
        <v>13</v>
      </c>
    </row>
    <row r="3" spans="1:14">
      <c r="A3" s="402" t="s">
        <v>14</v>
      </c>
      <c r="B3" s="3" t="s">
        <v>15</v>
      </c>
      <c r="C3" s="3"/>
      <c r="D3" s="3" t="s">
        <v>16</v>
      </c>
      <c r="E3" s="3" t="s">
        <v>17</v>
      </c>
      <c r="F3" s="3" t="s">
        <v>18</v>
      </c>
      <c r="G3" s="3" t="s">
        <v>19</v>
      </c>
      <c r="H3" s="3" t="s">
        <v>19</v>
      </c>
      <c r="I3" s="3" t="s">
        <v>20</v>
      </c>
      <c r="J3" s="3"/>
      <c r="K3" s="3" t="s">
        <v>19</v>
      </c>
      <c r="L3" s="3" t="s">
        <v>20</v>
      </c>
      <c r="M3" s="3" t="s">
        <v>20</v>
      </c>
      <c r="N3" s="26" t="s">
        <v>21</v>
      </c>
    </row>
    <row r="4" spans="1:14" ht="30" customHeight="1">
      <c r="A4" s="405">
        <v>1</v>
      </c>
      <c r="B4" s="1">
        <v>2</v>
      </c>
      <c r="C4" s="1">
        <v>3</v>
      </c>
      <c r="D4" s="1">
        <v>4</v>
      </c>
      <c r="E4" s="1">
        <v>5</v>
      </c>
      <c r="F4" s="1">
        <v>6</v>
      </c>
      <c r="G4" s="1">
        <v>7</v>
      </c>
      <c r="H4" s="1">
        <v>8</v>
      </c>
      <c r="I4" s="1">
        <v>9</v>
      </c>
      <c r="J4" s="1">
        <v>10</v>
      </c>
      <c r="K4" s="1">
        <v>11</v>
      </c>
      <c r="L4" s="1">
        <v>12</v>
      </c>
      <c r="M4" s="1">
        <v>13</v>
      </c>
      <c r="N4" s="404">
        <v>14</v>
      </c>
    </row>
    <row r="5" spans="1:14" ht="39.6">
      <c r="A5" s="279" t="s">
        <v>1531</v>
      </c>
      <c r="B5" s="455">
        <v>160.55000000000001</v>
      </c>
      <c r="C5" s="429" t="s">
        <v>777</v>
      </c>
      <c r="D5" s="277">
        <v>10</v>
      </c>
      <c r="E5" s="276">
        <v>1</v>
      </c>
      <c r="F5" s="163">
        <v>59</v>
      </c>
      <c r="G5" s="163">
        <v>35</v>
      </c>
      <c r="H5" s="579" t="s">
        <v>1540</v>
      </c>
      <c r="I5" s="480" t="s">
        <v>1541</v>
      </c>
      <c r="J5" s="613" t="s">
        <v>1534</v>
      </c>
      <c r="K5" s="163">
        <v>45</v>
      </c>
      <c r="L5" s="558">
        <v>2.8</v>
      </c>
      <c r="M5" s="163">
        <v>12.7</v>
      </c>
      <c r="N5" s="472" t="s">
        <v>1530</v>
      </c>
    </row>
  </sheetData>
  <mergeCells count="1">
    <mergeCell ref="A1:N1"/>
  </mergeCells>
  <pageMargins left="0.7" right="0.7" top="0.75" bottom="0.75" header="0.3" footer="0.3"/>
  <pageSetup paperSize="9" orientation="portrait" r:id="rId1"/>
  <tableParts count="1">
    <tablePart r:id="rId2"/>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9"/>
  <sheetViews>
    <sheetView zoomScale="70" zoomScaleNormal="85" workbookViewId="0">
      <pane xSplit="1" ySplit="3" topLeftCell="B4" activePane="bottomRight" state="frozen"/>
      <selection activeCell="F36" sqref="F36"/>
      <selection pane="topRight" activeCell="F36" sqref="F36"/>
      <selection pane="bottomLeft" activeCell="F36" sqref="F36"/>
      <selection pane="bottomRight" sqref="A1:N1"/>
    </sheetView>
  </sheetViews>
  <sheetFormatPr defaultRowHeight="13.2"/>
  <cols>
    <col min="1" max="1" width="36.33203125" style="95" customWidth="1"/>
    <col min="2" max="2" width="26.33203125" style="95" customWidth="1"/>
    <col min="3" max="3" width="13.88671875" style="95" customWidth="1"/>
    <col min="4" max="4" width="14.109375" style="95" customWidth="1"/>
    <col min="5" max="5" width="13.44140625" style="95" customWidth="1"/>
    <col min="6" max="7" width="12.44140625" style="95" customWidth="1"/>
    <col min="8" max="8" width="22.5546875" style="95" customWidth="1"/>
    <col min="9" max="9" width="12.6640625" style="95" customWidth="1"/>
    <col min="10" max="11" width="13.44140625" style="95" customWidth="1"/>
    <col min="12" max="12" width="13.6640625" style="95" customWidth="1"/>
    <col min="13" max="13" width="13.44140625" style="95" customWidth="1"/>
    <col min="14" max="14" width="38" style="95" customWidth="1"/>
  </cols>
  <sheetData>
    <row r="1" spans="1:14" ht="20.25" customHeight="1">
      <c r="A1" s="749" t="s">
        <v>988</v>
      </c>
      <c r="B1" s="749"/>
      <c r="C1" s="749"/>
      <c r="D1" s="749"/>
      <c r="E1" s="749"/>
      <c r="F1" s="749"/>
      <c r="G1" s="749"/>
      <c r="H1" s="749"/>
      <c r="I1" s="749"/>
      <c r="J1" s="749"/>
      <c r="K1" s="749"/>
      <c r="L1" s="749"/>
      <c r="M1" s="749"/>
      <c r="N1" s="749"/>
    </row>
    <row r="2" spans="1:14" ht="39.6">
      <c r="A2" s="405" t="s">
        <v>1</v>
      </c>
      <c r="B2" s="2" t="s">
        <v>2</v>
      </c>
      <c r="C2" s="2" t="s">
        <v>3</v>
      </c>
      <c r="D2" s="2" t="s">
        <v>4</v>
      </c>
      <c r="E2" s="2" t="s">
        <v>720</v>
      </c>
      <c r="F2" s="2" t="s">
        <v>5</v>
      </c>
      <c r="G2" s="2" t="s">
        <v>6</v>
      </c>
      <c r="H2" s="2" t="s">
        <v>7</v>
      </c>
      <c r="I2" s="2" t="s">
        <v>8</v>
      </c>
      <c r="J2" s="2" t="s">
        <v>9</v>
      </c>
      <c r="K2" s="2" t="s">
        <v>10</v>
      </c>
      <c r="L2" s="2" t="s">
        <v>11</v>
      </c>
      <c r="M2" s="2" t="s">
        <v>12</v>
      </c>
      <c r="N2" s="404" t="s">
        <v>13</v>
      </c>
    </row>
    <row r="3" spans="1:14">
      <c r="A3" s="402" t="s">
        <v>14</v>
      </c>
      <c r="B3" s="3" t="s">
        <v>15</v>
      </c>
      <c r="C3" s="3"/>
      <c r="D3" s="3" t="s">
        <v>16</v>
      </c>
      <c r="E3" s="3" t="s">
        <v>17</v>
      </c>
      <c r="F3" s="3" t="s">
        <v>18</v>
      </c>
      <c r="G3" s="3" t="s">
        <v>19</v>
      </c>
      <c r="H3" s="3" t="s">
        <v>19</v>
      </c>
      <c r="I3" s="3" t="s">
        <v>20</v>
      </c>
      <c r="J3" s="3"/>
      <c r="K3" s="3" t="s">
        <v>19</v>
      </c>
      <c r="L3" s="3" t="s">
        <v>20</v>
      </c>
      <c r="M3" s="3" t="s">
        <v>20</v>
      </c>
      <c r="N3" s="26" t="s">
        <v>21</v>
      </c>
    </row>
    <row r="4" spans="1:14" ht="25.5" customHeight="1">
      <c r="A4" s="405">
        <v>1</v>
      </c>
      <c r="B4" s="1">
        <v>2</v>
      </c>
      <c r="C4" s="1">
        <v>3</v>
      </c>
      <c r="D4" s="1">
        <v>4</v>
      </c>
      <c r="E4" s="1">
        <v>5</v>
      </c>
      <c r="F4" s="1">
        <v>6</v>
      </c>
      <c r="G4" s="1">
        <v>7</v>
      </c>
      <c r="H4" s="1">
        <v>8</v>
      </c>
      <c r="I4" s="1">
        <v>9</v>
      </c>
      <c r="J4" s="1">
        <v>10</v>
      </c>
      <c r="K4" s="1">
        <v>11</v>
      </c>
      <c r="L4" s="1">
        <v>12</v>
      </c>
      <c r="M4" s="1">
        <v>13</v>
      </c>
      <c r="N4" s="404">
        <v>14</v>
      </c>
    </row>
    <row r="5" spans="1:14" ht="28.5" customHeight="1">
      <c r="A5" s="423" t="s">
        <v>976</v>
      </c>
      <c r="B5" s="59" t="s">
        <v>989</v>
      </c>
      <c r="C5" s="59" t="s">
        <v>878</v>
      </c>
      <c r="D5" s="59">
        <v>1</v>
      </c>
      <c r="E5" s="59">
        <v>2</v>
      </c>
      <c r="F5" s="59">
        <v>22</v>
      </c>
      <c r="G5" s="190">
        <v>32.799999999999997</v>
      </c>
      <c r="H5" s="58" t="s">
        <v>978</v>
      </c>
      <c r="I5" s="190">
        <v>40.799999999999997</v>
      </c>
      <c r="J5" s="59" t="s">
        <v>979</v>
      </c>
      <c r="K5" s="59">
        <v>55</v>
      </c>
      <c r="L5" s="59" t="s">
        <v>62</v>
      </c>
      <c r="M5" s="59" t="s">
        <v>62</v>
      </c>
      <c r="N5" s="427" t="s">
        <v>1724</v>
      </c>
    </row>
    <row r="6" spans="1:14">
      <c r="A6" s="423" t="s">
        <v>976</v>
      </c>
      <c r="B6" s="59" t="s">
        <v>990</v>
      </c>
      <c r="C6" s="59" t="s">
        <v>878</v>
      </c>
      <c r="D6" s="59">
        <v>0.2</v>
      </c>
      <c r="E6" s="59">
        <v>2</v>
      </c>
      <c r="F6" s="59">
        <v>197</v>
      </c>
      <c r="G6" s="190">
        <v>32.799999999999997</v>
      </c>
      <c r="H6" s="58" t="s">
        <v>978</v>
      </c>
      <c r="I6" s="190">
        <v>40.799999999999997</v>
      </c>
      <c r="J6" s="59" t="s">
        <v>979</v>
      </c>
      <c r="K6" s="59">
        <v>55</v>
      </c>
      <c r="L6" s="59" t="s">
        <v>62</v>
      </c>
      <c r="M6" s="59" t="s">
        <v>62</v>
      </c>
      <c r="N6" s="427" t="s">
        <v>1724</v>
      </c>
    </row>
    <row r="7" spans="1:14" ht="28.5" customHeight="1">
      <c r="A7" s="426" t="s">
        <v>991</v>
      </c>
      <c r="B7" s="59" t="s">
        <v>992</v>
      </c>
      <c r="C7" s="59" t="s">
        <v>993</v>
      </c>
      <c r="D7" s="190">
        <v>40</v>
      </c>
      <c r="E7" s="59">
        <v>1</v>
      </c>
      <c r="F7" s="59" t="s">
        <v>40</v>
      </c>
      <c r="G7" s="190">
        <v>65.5</v>
      </c>
      <c r="H7" s="58" t="s">
        <v>994</v>
      </c>
      <c r="I7" s="190">
        <v>6</v>
      </c>
      <c r="J7" s="59" t="s">
        <v>62</v>
      </c>
      <c r="K7" s="59">
        <v>103</v>
      </c>
      <c r="L7" s="190">
        <v>8</v>
      </c>
      <c r="M7" s="59" t="s">
        <v>62</v>
      </c>
      <c r="N7" s="427" t="s">
        <v>1724</v>
      </c>
    </row>
    <row r="8" spans="1:14" ht="25.5" customHeight="1">
      <c r="A8" s="426" t="s">
        <v>995</v>
      </c>
      <c r="B8" s="59">
        <v>6025</v>
      </c>
      <c r="C8" s="59" t="s">
        <v>996</v>
      </c>
      <c r="D8" s="59">
        <v>0.1</v>
      </c>
      <c r="E8" s="59" t="s">
        <v>62</v>
      </c>
      <c r="F8" s="59">
        <v>230</v>
      </c>
      <c r="G8" s="59">
        <v>40</v>
      </c>
      <c r="H8" s="59" t="s">
        <v>997</v>
      </c>
      <c r="I8" s="190">
        <v>17</v>
      </c>
      <c r="J8" s="59" t="s">
        <v>861</v>
      </c>
      <c r="K8" s="59">
        <v>78</v>
      </c>
      <c r="L8" s="59">
        <v>1.6</v>
      </c>
      <c r="M8" s="59" t="s">
        <v>62</v>
      </c>
      <c r="N8" s="427" t="s">
        <v>742</v>
      </c>
    </row>
    <row r="9" spans="1:14" ht="25.5" customHeight="1">
      <c r="A9" s="426" t="s">
        <v>995</v>
      </c>
      <c r="B9" s="59">
        <v>6025</v>
      </c>
      <c r="C9" s="59" t="s">
        <v>996</v>
      </c>
      <c r="D9" s="59">
        <v>0.1</v>
      </c>
      <c r="E9" s="59" t="s">
        <v>62</v>
      </c>
      <c r="F9" s="59">
        <v>284</v>
      </c>
      <c r="G9" s="59">
        <v>40</v>
      </c>
      <c r="H9" s="59" t="s">
        <v>997</v>
      </c>
      <c r="I9" s="190">
        <v>17</v>
      </c>
      <c r="J9" s="59" t="s">
        <v>861</v>
      </c>
      <c r="K9" s="59">
        <v>78</v>
      </c>
      <c r="L9" s="59">
        <v>1.6</v>
      </c>
      <c r="M9" s="59" t="s">
        <v>62</v>
      </c>
      <c r="N9" s="427" t="s">
        <v>742</v>
      </c>
    </row>
    <row r="10" spans="1:14" s="29" customFormat="1" ht="27.75" customHeight="1">
      <c r="A10" s="426" t="s">
        <v>998</v>
      </c>
      <c r="B10" s="59" t="s">
        <v>989</v>
      </c>
      <c r="C10" s="59" t="s">
        <v>999</v>
      </c>
      <c r="D10" s="59">
        <v>0.25</v>
      </c>
      <c r="E10" s="59" t="s">
        <v>62</v>
      </c>
      <c r="F10" s="59">
        <v>235</v>
      </c>
      <c r="G10" s="190">
        <v>52</v>
      </c>
      <c r="H10" s="59" t="s">
        <v>1000</v>
      </c>
      <c r="I10" s="190">
        <v>41</v>
      </c>
      <c r="J10" s="59" t="s">
        <v>1001</v>
      </c>
      <c r="K10" s="59">
        <v>82</v>
      </c>
      <c r="L10" s="59">
        <v>0</v>
      </c>
      <c r="M10" s="190" t="s">
        <v>62</v>
      </c>
      <c r="N10" s="427" t="s">
        <v>1159</v>
      </c>
    </row>
    <row r="11" spans="1:14">
      <c r="A11" s="300" t="s">
        <v>998</v>
      </c>
      <c r="B11" s="50" t="s">
        <v>989</v>
      </c>
      <c r="C11" s="50" t="s">
        <v>999</v>
      </c>
      <c r="D11" s="50">
        <v>0.25</v>
      </c>
      <c r="E11" s="50" t="s">
        <v>62</v>
      </c>
      <c r="F11" s="50">
        <v>235</v>
      </c>
      <c r="G11" s="191">
        <v>52</v>
      </c>
      <c r="H11" s="50" t="s">
        <v>1000</v>
      </c>
      <c r="I11" s="191">
        <v>41</v>
      </c>
      <c r="J11" s="50" t="s">
        <v>1001</v>
      </c>
      <c r="K11" s="50">
        <v>82</v>
      </c>
      <c r="L11" s="50">
        <v>0</v>
      </c>
      <c r="M11" s="191" t="s">
        <v>62</v>
      </c>
      <c r="N11" s="289" t="s">
        <v>1159</v>
      </c>
    </row>
    <row r="12" spans="1:14" ht="26.4">
      <c r="A12" s="426" t="s">
        <v>1002</v>
      </c>
      <c r="B12" s="59">
        <v>5000</v>
      </c>
      <c r="C12" s="59" t="s">
        <v>62</v>
      </c>
      <c r="D12" s="59" t="s">
        <v>62</v>
      </c>
      <c r="E12" s="59" t="s">
        <v>62</v>
      </c>
      <c r="F12" s="59">
        <v>198.93</v>
      </c>
      <c r="G12" s="59">
        <v>32</v>
      </c>
      <c r="H12" s="58" t="s">
        <v>1003</v>
      </c>
      <c r="I12" s="59" t="s">
        <v>62</v>
      </c>
      <c r="J12" s="59" t="s">
        <v>861</v>
      </c>
      <c r="K12" s="59">
        <v>59</v>
      </c>
      <c r="L12" s="59" t="s">
        <v>62</v>
      </c>
      <c r="M12" s="50" t="s">
        <v>62</v>
      </c>
      <c r="N12" s="427" t="s">
        <v>1159</v>
      </c>
    </row>
    <row r="13" spans="1:14" ht="21" customHeight="1">
      <c r="A13" s="426" t="s">
        <v>985</v>
      </c>
      <c r="B13" s="58" t="s">
        <v>1725</v>
      </c>
      <c r="C13" s="59" t="s">
        <v>987</v>
      </c>
      <c r="D13" s="192">
        <v>10</v>
      </c>
      <c r="E13" s="59">
        <v>4</v>
      </c>
      <c r="F13" s="59" t="s">
        <v>40</v>
      </c>
      <c r="G13" s="190">
        <v>63.5</v>
      </c>
      <c r="H13" s="58" t="s">
        <v>983</v>
      </c>
      <c r="I13" s="190">
        <v>4</v>
      </c>
      <c r="J13" s="59" t="s">
        <v>984</v>
      </c>
      <c r="K13" s="59">
        <v>100</v>
      </c>
      <c r="L13" s="59">
        <v>6.1</v>
      </c>
      <c r="M13" s="190" t="s">
        <v>62</v>
      </c>
      <c r="N13" s="427" t="s">
        <v>1724</v>
      </c>
    </row>
    <row r="14" spans="1:14" ht="47.25" customHeight="1">
      <c r="A14" s="426" t="s">
        <v>1004</v>
      </c>
      <c r="B14" s="59" t="s">
        <v>1005</v>
      </c>
      <c r="C14" s="59" t="s">
        <v>1006</v>
      </c>
      <c r="D14" s="190">
        <v>1</v>
      </c>
      <c r="E14" s="59">
        <v>1</v>
      </c>
      <c r="F14" s="59">
        <v>248</v>
      </c>
      <c r="G14" s="59">
        <v>34.5</v>
      </c>
      <c r="H14" s="59" t="s">
        <v>1007</v>
      </c>
      <c r="I14" s="190">
        <v>35</v>
      </c>
      <c r="J14" s="59" t="s">
        <v>984</v>
      </c>
      <c r="K14" s="59">
        <v>71</v>
      </c>
      <c r="L14" s="59" t="s">
        <v>62</v>
      </c>
      <c r="M14" s="190" t="s">
        <v>62</v>
      </c>
      <c r="N14" s="289" t="s">
        <v>1727</v>
      </c>
    </row>
    <row r="15" spans="1:14" ht="32.25" customHeight="1">
      <c r="A15" s="426" t="s">
        <v>1008</v>
      </c>
      <c r="B15" s="58" t="s">
        <v>1009</v>
      </c>
      <c r="C15" s="59" t="s">
        <v>865</v>
      </c>
      <c r="D15" s="59">
        <v>10</v>
      </c>
      <c r="E15" s="59">
        <v>1</v>
      </c>
      <c r="F15" s="59">
        <v>247</v>
      </c>
      <c r="G15" s="59">
        <v>34.200000000000003</v>
      </c>
      <c r="H15" s="58" t="s">
        <v>1010</v>
      </c>
      <c r="I15" s="190">
        <v>7</v>
      </c>
      <c r="J15" s="59" t="s">
        <v>984</v>
      </c>
      <c r="K15" s="59">
        <v>72</v>
      </c>
      <c r="L15" s="59">
        <v>0</v>
      </c>
      <c r="M15" s="190" t="s">
        <v>62</v>
      </c>
      <c r="N15" s="289" t="s">
        <v>1727</v>
      </c>
    </row>
    <row r="16" spans="1:14" ht="26.4">
      <c r="A16" s="426" t="s">
        <v>981</v>
      </c>
      <c r="B16" s="59" t="s">
        <v>1011</v>
      </c>
      <c r="C16" s="59" t="s">
        <v>948</v>
      </c>
      <c r="D16" s="59">
        <v>25</v>
      </c>
      <c r="E16" s="59">
        <v>1</v>
      </c>
      <c r="F16" s="59" t="s">
        <v>40</v>
      </c>
      <c r="G16" s="190">
        <v>63.5</v>
      </c>
      <c r="H16" s="58" t="s">
        <v>983</v>
      </c>
      <c r="I16" s="190">
        <v>6.7</v>
      </c>
      <c r="J16" s="59" t="s">
        <v>984</v>
      </c>
      <c r="K16" s="59">
        <v>89</v>
      </c>
      <c r="L16" s="59">
        <v>3.3</v>
      </c>
      <c r="M16" s="190" t="s">
        <v>62</v>
      </c>
      <c r="N16" s="427" t="s">
        <v>1724</v>
      </c>
    </row>
    <row r="17" spans="1:14" ht="52.8">
      <c r="A17" s="426" t="s">
        <v>1012</v>
      </c>
      <c r="B17" s="58" t="s">
        <v>1013</v>
      </c>
      <c r="C17" s="59" t="s">
        <v>987</v>
      </c>
      <c r="D17" s="59">
        <v>10</v>
      </c>
      <c r="E17" s="59">
        <v>1</v>
      </c>
      <c r="F17" s="59">
        <v>22</v>
      </c>
      <c r="G17" s="59">
        <v>33.5</v>
      </c>
      <c r="H17" s="58" t="s">
        <v>1010</v>
      </c>
      <c r="I17" s="190">
        <v>4</v>
      </c>
      <c r="J17" s="59" t="s">
        <v>984</v>
      </c>
      <c r="K17" s="59">
        <v>53</v>
      </c>
      <c r="L17" s="190" t="s">
        <v>62</v>
      </c>
      <c r="M17" s="190" t="s">
        <v>62</v>
      </c>
      <c r="N17" s="427" t="s">
        <v>1724</v>
      </c>
    </row>
    <row r="18" spans="1:14" ht="26.4">
      <c r="A18" s="426" t="s">
        <v>1014</v>
      </c>
      <c r="B18" s="58" t="s">
        <v>1726</v>
      </c>
      <c r="C18" s="59" t="s">
        <v>948</v>
      </c>
      <c r="D18" s="59">
        <v>15</v>
      </c>
      <c r="E18" s="59">
        <v>1</v>
      </c>
      <c r="F18" s="59" t="s">
        <v>40</v>
      </c>
      <c r="G18" s="59">
        <v>33.5</v>
      </c>
      <c r="H18" s="58" t="s">
        <v>983</v>
      </c>
      <c r="I18" s="190">
        <v>3</v>
      </c>
      <c r="J18" s="59" t="s">
        <v>984</v>
      </c>
      <c r="K18" s="59">
        <v>53</v>
      </c>
      <c r="L18" s="59">
        <v>0</v>
      </c>
      <c r="M18" s="190" t="s">
        <v>62</v>
      </c>
      <c r="N18" s="427" t="s">
        <v>1724</v>
      </c>
    </row>
    <row r="19" spans="1:14" ht="26.4">
      <c r="A19" s="433" t="s">
        <v>1014</v>
      </c>
      <c r="B19" s="277" t="s">
        <v>1015</v>
      </c>
      <c r="C19" s="316" t="s">
        <v>948</v>
      </c>
      <c r="D19" s="277">
        <v>15</v>
      </c>
      <c r="E19" s="277">
        <v>1</v>
      </c>
      <c r="F19" s="277" t="s">
        <v>40</v>
      </c>
      <c r="G19" s="277">
        <v>33.5</v>
      </c>
      <c r="H19" s="276" t="s">
        <v>983</v>
      </c>
      <c r="I19" s="434">
        <v>3</v>
      </c>
      <c r="J19" s="277" t="s">
        <v>984</v>
      </c>
      <c r="K19" s="429">
        <v>53</v>
      </c>
      <c r="L19" s="277">
        <v>0</v>
      </c>
      <c r="M19" s="434" t="s">
        <v>62</v>
      </c>
      <c r="N19" s="435" t="s">
        <v>1724</v>
      </c>
    </row>
  </sheetData>
  <mergeCells count="1">
    <mergeCell ref="A1:N1"/>
  </mergeCells>
  <pageMargins left="0.7" right="0.7" top="0.75" bottom="0.75" header="0.3" footer="0.3"/>
  <pageSetup paperSize="9" orientation="portrait" r:id="rId1"/>
  <tableParts count="1">
    <tablePart r:id="rId2"/>
  </tableParts>
</worksheet>
</file>

<file path=xl/worksheets/sheet1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
  <sheetViews>
    <sheetView zoomScale="70" zoomScaleNormal="70" workbookViewId="0">
      <selection activeCell="B15" sqref="B15"/>
    </sheetView>
  </sheetViews>
  <sheetFormatPr defaultColWidth="9.109375" defaultRowHeight="13.2"/>
  <cols>
    <col min="1" max="1" width="33.6640625" style="55" customWidth="1"/>
    <col min="2" max="2" width="26.33203125" style="55" customWidth="1"/>
    <col min="3" max="3" width="13.6640625" style="55" customWidth="1"/>
    <col min="4" max="4" width="14.109375" style="55" customWidth="1"/>
    <col min="5" max="5" width="14.6640625" style="55" customWidth="1"/>
    <col min="6" max="7" width="11.88671875" style="55" customWidth="1"/>
    <col min="8" max="8" width="18.44140625" style="55" customWidth="1"/>
    <col min="9" max="9" width="12.6640625" style="55" customWidth="1"/>
    <col min="10" max="11" width="12.88671875" style="55" customWidth="1"/>
    <col min="12" max="12" width="13.6640625" style="55" customWidth="1"/>
    <col min="13" max="13" width="12.88671875" style="55" customWidth="1"/>
    <col min="14" max="14" width="38" style="55" customWidth="1"/>
    <col min="15" max="16384" width="9.109375" style="55"/>
  </cols>
  <sheetData>
    <row r="1" spans="1:15" ht="17.399999999999999">
      <c r="A1" s="790" t="s">
        <v>1294</v>
      </c>
      <c r="B1" s="790"/>
      <c r="C1" s="790"/>
      <c r="D1" s="790"/>
      <c r="E1" s="790"/>
      <c r="F1" s="790"/>
      <c r="G1" s="790"/>
      <c r="H1" s="790"/>
      <c r="I1" s="790"/>
      <c r="J1" s="790"/>
      <c r="K1" s="790"/>
      <c r="L1" s="790"/>
      <c r="M1" s="790"/>
      <c r="N1" s="790"/>
    </row>
    <row r="2" spans="1:15" s="593" customFormat="1" ht="39.6">
      <c r="A2" s="591" t="s">
        <v>1</v>
      </c>
      <c r="B2" s="587" t="s">
        <v>2</v>
      </c>
      <c r="C2" s="587" t="s">
        <v>3</v>
      </c>
      <c r="D2" s="587" t="s">
        <v>4</v>
      </c>
      <c r="E2" s="587" t="s">
        <v>720</v>
      </c>
      <c r="F2" s="587" t="s">
        <v>5</v>
      </c>
      <c r="G2" s="587" t="s">
        <v>6</v>
      </c>
      <c r="H2" s="587" t="s">
        <v>7</v>
      </c>
      <c r="I2" s="587" t="s">
        <v>8</v>
      </c>
      <c r="J2" s="587" t="s">
        <v>9</v>
      </c>
      <c r="K2" s="587" t="s">
        <v>10</v>
      </c>
      <c r="L2" s="587" t="s">
        <v>11</v>
      </c>
      <c r="M2" s="587" t="s">
        <v>12</v>
      </c>
      <c r="N2" s="592" t="s">
        <v>13</v>
      </c>
    </row>
    <row r="3" spans="1:15">
      <c r="A3" s="447" t="s">
        <v>14</v>
      </c>
      <c r="B3" s="64" t="s">
        <v>15</v>
      </c>
      <c r="C3" s="64"/>
      <c r="D3" s="64" t="s">
        <v>16</v>
      </c>
      <c r="E3" s="64" t="s">
        <v>17</v>
      </c>
      <c r="F3" s="64" t="s">
        <v>18</v>
      </c>
      <c r="G3" s="64" t="s">
        <v>19</v>
      </c>
      <c r="H3" s="64" t="s">
        <v>19</v>
      </c>
      <c r="I3" s="64" t="s">
        <v>20</v>
      </c>
      <c r="J3" s="64"/>
      <c r="K3" s="64" t="s">
        <v>19</v>
      </c>
      <c r="L3" s="64" t="s">
        <v>20</v>
      </c>
      <c r="M3" s="64" t="s">
        <v>20</v>
      </c>
      <c r="N3" s="449" t="s">
        <v>21</v>
      </c>
    </row>
    <row r="4" spans="1:15" s="49" customFormat="1">
      <c r="A4" s="588">
        <v>1</v>
      </c>
      <c r="B4" s="82">
        <v>2</v>
      </c>
      <c r="C4" s="82">
        <v>3</v>
      </c>
      <c r="D4" s="82">
        <v>4</v>
      </c>
      <c r="E4" s="82">
        <v>5</v>
      </c>
      <c r="F4" s="82">
        <v>6</v>
      </c>
      <c r="G4" s="82">
        <v>7</v>
      </c>
      <c r="H4" s="82">
        <v>8</v>
      </c>
      <c r="I4" s="82">
        <v>9</v>
      </c>
      <c r="J4" s="82">
        <v>10</v>
      </c>
      <c r="K4" s="82">
        <v>11</v>
      </c>
      <c r="L4" s="82">
        <v>12</v>
      </c>
      <c r="M4" s="82">
        <v>13</v>
      </c>
      <c r="N4" s="589">
        <v>14</v>
      </c>
      <c r="O4" s="81"/>
    </row>
    <row r="5" spans="1:15" s="49" customFormat="1" ht="26.4">
      <c r="A5" s="447" t="s">
        <v>1031</v>
      </c>
      <c r="B5" s="64">
        <v>5215</v>
      </c>
      <c r="C5" s="64" t="s">
        <v>1032</v>
      </c>
      <c r="D5" s="64">
        <v>0.1</v>
      </c>
      <c r="E5" s="64">
        <v>1</v>
      </c>
      <c r="F5" s="64" t="s">
        <v>1295</v>
      </c>
      <c r="G5" s="64">
        <v>30</v>
      </c>
      <c r="H5" s="64" t="s">
        <v>1034</v>
      </c>
      <c r="I5" s="64">
        <v>17</v>
      </c>
      <c r="J5" s="64" t="s">
        <v>1035</v>
      </c>
      <c r="K5" s="64">
        <v>45</v>
      </c>
      <c r="L5" s="6" t="s">
        <v>62</v>
      </c>
      <c r="M5" s="6" t="s">
        <v>62</v>
      </c>
      <c r="N5" s="449" t="s">
        <v>27</v>
      </c>
      <c r="O5" s="81"/>
    </row>
    <row r="6" spans="1:15" s="49" customFormat="1">
      <c r="A6" s="448" t="s">
        <v>1280</v>
      </c>
      <c r="B6" s="64" t="s">
        <v>1281</v>
      </c>
      <c r="C6" s="64" t="s">
        <v>1067</v>
      </c>
      <c r="D6" s="68">
        <v>30</v>
      </c>
      <c r="E6" s="68">
        <v>1</v>
      </c>
      <c r="F6" s="64">
        <v>177</v>
      </c>
      <c r="G6" s="64">
        <v>50</v>
      </c>
      <c r="H6" s="68" t="s">
        <v>1282</v>
      </c>
      <c r="I6" s="64">
        <v>10</v>
      </c>
      <c r="J6" s="64" t="s">
        <v>1069</v>
      </c>
      <c r="K6" s="64">
        <v>65</v>
      </c>
      <c r="L6" s="6" t="s">
        <v>62</v>
      </c>
      <c r="M6" s="6" t="s">
        <v>62</v>
      </c>
      <c r="N6" s="275" t="s">
        <v>1043</v>
      </c>
      <c r="O6" s="81"/>
    </row>
    <row r="7" spans="1:15">
      <c r="A7" s="614" t="s">
        <v>1280</v>
      </c>
      <c r="B7" s="65" t="s">
        <v>1281</v>
      </c>
      <c r="C7" s="65" t="s">
        <v>1067</v>
      </c>
      <c r="D7" s="69">
        <v>30</v>
      </c>
      <c r="E7" s="69">
        <v>1</v>
      </c>
      <c r="F7" s="65">
        <v>210</v>
      </c>
      <c r="G7" s="65">
        <v>50</v>
      </c>
      <c r="H7" s="69" t="s">
        <v>1282</v>
      </c>
      <c r="I7" s="65">
        <v>10</v>
      </c>
      <c r="J7" s="65" t="s">
        <v>1069</v>
      </c>
      <c r="K7" s="65">
        <v>65</v>
      </c>
      <c r="L7" s="277" t="s">
        <v>62</v>
      </c>
      <c r="M7" s="277" t="s">
        <v>62</v>
      </c>
      <c r="N7" s="446" t="s">
        <v>1043</v>
      </c>
    </row>
  </sheetData>
  <mergeCells count="1">
    <mergeCell ref="A1:N1"/>
  </mergeCells>
  <pageMargins left="0.7" right="0.7" top="0.75" bottom="0.75" header="0.3" footer="0.3"/>
  <pageSetup paperSize="9" orientation="portrait" r:id="rId1"/>
  <tableParts count="1">
    <tablePart r:id="rId2"/>
  </tableParts>
</worksheet>
</file>

<file path=xl/worksheets/sheet1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
  <sheetViews>
    <sheetView zoomScale="70" zoomScaleNormal="70" workbookViewId="0">
      <selection activeCell="A3" sqref="A3:XFD3"/>
    </sheetView>
  </sheetViews>
  <sheetFormatPr defaultColWidth="9.109375" defaultRowHeight="13.2"/>
  <cols>
    <col min="1" max="1" width="33.6640625" style="55" customWidth="1"/>
    <col min="2" max="2" width="26.33203125" style="55" customWidth="1"/>
    <col min="3" max="3" width="13.6640625" style="55" customWidth="1"/>
    <col min="4" max="4" width="14.109375" style="55" customWidth="1"/>
    <col min="5" max="5" width="14.6640625" style="55" customWidth="1"/>
    <col min="6" max="7" width="11.88671875" style="55" customWidth="1"/>
    <col min="8" max="8" width="18.44140625" style="55" customWidth="1"/>
    <col min="9" max="9" width="12.6640625" style="55" customWidth="1"/>
    <col min="10" max="11" width="12.88671875" style="55" customWidth="1"/>
    <col min="12" max="12" width="13.6640625" style="55" customWidth="1"/>
    <col min="13" max="13" width="12.88671875" style="55" customWidth="1"/>
    <col min="14" max="14" width="38" style="55" customWidth="1"/>
    <col min="15" max="16384" width="9.109375" style="55"/>
  </cols>
  <sheetData>
    <row r="1" spans="1:14" ht="17.399999999999999">
      <c r="A1" s="779" t="s">
        <v>1296</v>
      </c>
      <c r="B1" s="779"/>
      <c r="C1" s="779"/>
      <c r="D1" s="779"/>
      <c r="E1" s="779"/>
      <c r="F1" s="779"/>
      <c r="G1" s="779"/>
      <c r="H1" s="779"/>
      <c r="I1" s="779"/>
      <c r="J1" s="779"/>
      <c r="K1" s="779"/>
      <c r="L1" s="779"/>
      <c r="M1" s="779"/>
      <c r="N1" s="779"/>
    </row>
    <row r="2" spans="1:14" ht="39.6">
      <c r="A2" s="436" t="s">
        <v>1</v>
      </c>
      <c r="B2" s="60" t="s">
        <v>2</v>
      </c>
      <c r="C2" s="60" t="s">
        <v>3</v>
      </c>
      <c r="D2" s="60" t="s">
        <v>4</v>
      </c>
      <c r="E2" s="60" t="s">
        <v>720</v>
      </c>
      <c r="F2" s="60" t="s">
        <v>5</v>
      </c>
      <c r="G2" s="60" t="s">
        <v>6</v>
      </c>
      <c r="H2" s="60" t="s">
        <v>7</v>
      </c>
      <c r="I2" s="60" t="s">
        <v>8</v>
      </c>
      <c r="J2" s="60" t="s">
        <v>9</v>
      </c>
      <c r="K2" s="60" t="s">
        <v>10</v>
      </c>
      <c r="L2" s="60" t="s">
        <v>11</v>
      </c>
      <c r="M2" s="60" t="s">
        <v>12</v>
      </c>
      <c r="N2" s="439" t="s">
        <v>13</v>
      </c>
    </row>
    <row r="3" spans="1:14">
      <c r="A3" s="437" t="s">
        <v>14</v>
      </c>
      <c r="B3" s="61" t="s">
        <v>15</v>
      </c>
      <c r="C3" s="61"/>
      <c r="D3" s="61" t="s">
        <v>16</v>
      </c>
      <c r="E3" s="61" t="s">
        <v>17</v>
      </c>
      <c r="F3" s="61" t="s">
        <v>18</v>
      </c>
      <c r="G3" s="61" t="s">
        <v>19</v>
      </c>
      <c r="H3" s="61" t="s">
        <v>19</v>
      </c>
      <c r="I3" s="61" t="s">
        <v>20</v>
      </c>
      <c r="J3" s="61"/>
      <c r="K3" s="61" t="s">
        <v>19</v>
      </c>
      <c r="L3" s="61" t="s">
        <v>20</v>
      </c>
      <c r="M3" s="61" t="s">
        <v>20</v>
      </c>
      <c r="N3" s="440" t="s">
        <v>21</v>
      </c>
    </row>
    <row r="4" spans="1:14" s="49" customFormat="1">
      <c r="A4" s="436">
        <v>1</v>
      </c>
      <c r="B4" s="60">
        <v>2</v>
      </c>
      <c r="C4" s="60">
        <v>3</v>
      </c>
      <c r="D4" s="60">
        <v>4</v>
      </c>
      <c r="E4" s="60">
        <v>5</v>
      </c>
      <c r="F4" s="60">
        <v>6</v>
      </c>
      <c r="G4" s="60">
        <v>7</v>
      </c>
      <c r="H4" s="60">
        <v>8</v>
      </c>
      <c r="I4" s="60">
        <v>9</v>
      </c>
      <c r="J4" s="60">
        <v>10</v>
      </c>
      <c r="K4" s="60">
        <v>11</v>
      </c>
      <c r="L4" s="60">
        <v>12</v>
      </c>
      <c r="M4" s="60">
        <v>13</v>
      </c>
      <c r="N4" s="439">
        <v>14</v>
      </c>
    </row>
    <row r="5" spans="1:14" s="49" customFormat="1" ht="26.4">
      <c r="A5" s="437" t="s">
        <v>1031</v>
      </c>
      <c r="B5" s="61">
        <v>5215</v>
      </c>
      <c r="C5" s="61" t="s">
        <v>1032</v>
      </c>
      <c r="D5" s="61">
        <v>0.1</v>
      </c>
      <c r="E5" s="61">
        <v>1</v>
      </c>
      <c r="F5" s="61" t="s">
        <v>1297</v>
      </c>
      <c r="G5" s="61">
        <v>30</v>
      </c>
      <c r="H5" s="61" t="s">
        <v>1034</v>
      </c>
      <c r="I5" s="61">
        <v>17</v>
      </c>
      <c r="J5" s="61" t="s">
        <v>1035</v>
      </c>
      <c r="K5" s="61">
        <v>45</v>
      </c>
      <c r="L5" s="6" t="s">
        <v>62</v>
      </c>
      <c r="M5" s="6" t="s">
        <v>62</v>
      </c>
      <c r="N5" s="449" t="s">
        <v>27</v>
      </c>
    </row>
    <row r="6" spans="1:14" s="49" customFormat="1">
      <c r="A6" s="447" t="s">
        <v>1280</v>
      </c>
      <c r="B6" s="68" t="s">
        <v>1281</v>
      </c>
      <c r="C6" s="63" t="s">
        <v>1067</v>
      </c>
      <c r="D6" s="68">
        <v>30</v>
      </c>
      <c r="E6" s="68">
        <v>1</v>
      </c>
      <c r="F6" s="64">
        <v>202</v>
      </c>
      <c r="G6" s="64">
        <v>40</v>
      </c>
      <c r="H6" s="68" t="s">
        <v>1282</v>
      </c>
      <c r="I6" s="64">
        <v>10</v>
      </c>
      <c r="J6" s="64" t="s">
        <v>1069</v>
      </c>
      <c r="K6" s="64">
        <v>55</v>
      </c>
      <c r="L6" s="6" t="s">
        <v>62</v>
      </c>
      <c r="M6" s="6" t="s">
        <v>62</v>
      </c>
      <c r="N6" s="275" t="s">
        <v>1043</v>
      </c>
    </row>
    <row r="7" spans="1:14">
      <c r="A7" s="590" t="s">
        <v>1280</v>
      </c>
      <c r="B7" s="69" t="s">
        <v>1281</v>
      </c>
      <c r="C7" s="615" t="s">
        <v>1067</v>
      </c>
      <c r="D7" s="69">
        <v>30</v>
      </c>
      <c r="E7" s="69">
        <v>1</v>
      </c>
      <c r="F7" s="65">
        <v>357</v>
      </c>
      <c r="G7" s="65">
        <v>40</v>
      </c>
      <c r="H7" s="69" t="s">
        <v>1282</v>
      </c>
      <c r="I7" s="65">
        <v>10</v>
      </c>
      <c r="J7" s="65" t="s">
        <v>1069</v>
      </c>
      <c r="K7" s="65"/>
      <c r="L7" s="277" t="s">
        <v>62</v>
      </c>
      <c r="M7" s="277" t="s">
        <v>62</v>
      </c>
      <c r="N7" s="446" t="s">
        <v>1043</v>
      </c>
    </row>
  </sheetData>
  <mergeCells count="1">
    <mergeCell ref="A1:N1"/>
  </mergeCells>
  <pageMargins left="0.7" right="0.7" top="0.75" bottom="0.75" header="0.3" footer="0.3"/>
  <pageSetup paperSize="9" orientation="portrait" r:id="rId1"/>
  <tableParts count="1">
    <tablePart r:id="rId2"/>
  </tableParts>
</worksheet>
</file>

<file path=xl/worksheets/sheet1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
  <sheetViews>
    <sheetView zoomScale="70" zoomScaleNormal="70" workbookViewId="0">
      <selection activeCell="A3" sqref="A3:XFD3"/>
    </sheetView>
  </sheetViews>
  <sheetFormatPr defaultColWidth="9.109375" defaultRowHeight="13.2"/>
  <cols>
    <col min="1" max="1" width="33.6640625" style="55" customWidth="1"/>
    <col min="2" max="2" width="26.33203125" style="55" customWidth="1"/>
    <col min="3" max="3" width="13.6640625" style="55" customWidth="1"/>
    <col min="4" max="4" width="14.109375" style="55" customWidth="1"/>
    <col min="5" max="5" width="14.6640625" style="55" customWidth="1"/>
    <col min="6" max="7" width="12.44140625" style="55" customWidth="1"/>
    <col min="8" max="8" width="18.44140625" style="55" customWidth="1"/>
    <col min="9" max="9" width="12.6640625" style="55" customWidth="1"/>
    <col min="10" max="11" width="13.44140625" style="55" customWidth="1"/>
    <col min="12" max="12" width="13.6640625" style="55" customWidth="1"/>
    <col min="13" max="13" width="13.44140625" style="55" customWidth="1"/>
    <col min="14" max="14" width="38" style="55" customWidth="1"/>
    <col min="15" max="16384" width="9.109375" style="55"/>
  </cols>
  <sheetData>
    <row r="1" spans="1:14" ht="17.399999999999999">
      <c r="A1" s="749" t="s">
        <v>1298</v>
      </c>
      <c r="B1" s="749"/>
      <c r="C1" s="749"/>
      <c r="D1" s="749"/>
      <c r="E1" s="749"/>
      <c r="F1" s="749"/>
      <c r="G1" s="749"/>
      <c r="H1" s="749"/>
      <c r="I1" s="749"/>
      <c r="J1" s="749"/>
      <c r="K1" s="749"/>
      <c r="L1" s="749"/>
      <c r="M1" s="749"/>
      <c r="N1" s="749"/>
    </row>
    <row r="2" spans="1:14" ht="39.6">
      <c r="A2" s="405" t="s">
        <v>1</v>
      </c>
      <c r="B2" s="2" t="s">
        <v>2</v>
      </c>
      <c r="C2" s="2" t="s">
        <v>3</v>
      </c>
      <c r="D2" s="2" t="s">
        <v>4</v>
      </c>
      <c r="E2" s="2" t="s">
        <v>720</v>
      </c>
      <c r="F2" s="2" t="s">
        <v>5</v>
      </c>
      <c r="G2" s="2" t="s">
        <v>6</v>
      </c>
      <c r="H2" s="2" t="s">
        <v>7</v>
      </c>
      <c r="I2" s="2" t="s">
        <v>8</v>
      </c>
      <c r="J2" s="2" t="s">
        <v>9</v>
      </c>
      <c r="K2" s="2" t="s">
        <v>10</v>
      </c>
      <c r="L2" s="2" t="s">
        <v>11</v>
      </c>
      <c r="M2" s="2" t="s">
        <v>12</v>
      </c>
      <c r="N2" s="404" t="s">
        <v>13</v>
      </c>
    </row>
    <row r="3" spans="1:14">
      <c r="A3" s="402" t="s">
        <v>14</v>
      </c>
      <c r="B3" s="3" t="s">
        <v>15</v>
      </c>
      <c r="C3" s="3"/>
      <c r="D3" s="3" t="s">
        <v>16</v>
      </c>
      <c r="E3" s="3" t="s">
        <v>17</v>
      </c>
      <c r="F3" s="3" t="s">
        <v>18</v>
      </c>
      <c r="G3" s="3" t="s">
        <v>19</v>
      </c>
      <c r="H3" s="3" t="s">
        <v>19</v>
      </c>
      <c r="I3" s="3" t="s">
        <v>20</v>
      </c>
      <c r="J3" s="3"/>
      <c r="K3" s="3" t="s">
        <v>19</v>
      </c>
      <c r="L3" s="3" t="s">
        <v>20</v>
      </c>
      <c r="M3" s="3" t="s">
        <v>20</v>
      </c>
      <c r="N3" s="26" t="s">
        <v>21</v>
      </c>
    </row>
    <row r="4" spans="1:14" ht="33" customHeight="1">
      <c r="A4" s="405">
        <v>1</v>
      </c>
      <c r="B4" s="1">
        <v>2</v>
      </c>
      <c r="C4" s="1">
        <v>3</v>
      </c>
      <c r="D4" s="1">
        <v>4</v>
      </c>
      <c r="E4" s="1">
        <v>5</v>
      </c>
      <c r="F4" s="1">
        <v>6</v>
      </c>
      <c r="G4" s="1">
        <v>7</v>
      </c>
      <c r="H4" s="1">
        <v>8</v>
      </c>
      <c r="I4" s="1">
        <v>9</v>
      </c>
      <c r="J4" s="1">
        <v>10</v>
      </c>
      <c r="K4" s="1">
        <v>11</v>
      </c>
      <c r="L4" s="1">
        <v>12</v>
      </c>
      <c r="M4" s="1">
        <v>13</v>
      </c>
      <c r="N4" s="404">
        <v>14</v>
      </c>
    </row>
    <row r="5" spans="1:14" ht="33" customHeight="1">
      <c r="A5" s="312" t="s">
        <v>1065</v>
      </c>
      <c r="B5" s="37" t="s">
        <v>1141</v>
      </c>
      <c r="C5" s="6" t="s">
        <v>1067</v>
      </c>
      <c r="D5" s="35">
        <v>30</v>
      </c>
      <c r="E5" s="35">
        <v>1</v>
      </c>
      <c r="F5" s="35">
        <v>54</v>
      </c>
      <c r="G5" s="35">
        <v>20</v>
      </c>
      <c r="H5" s="3" t="s">
        <v>1299</v>
      </c>
      <c r="I5" s="37">
        <v>10.5</v>
      </c>
      <c r="J5" s="37" t="s">
        <v>36</v>
      </c>
      <c r="K5" s="35">
        <v>27</v>
      </c>
      <c r="L5" s="35" t="s">
        <v>62</v>
      </c>
      <c r="M5" s="35" t="s">
        <v>62</v>
      </c>
      <c r="N5" s="26" t="s">
        <v>1184</v>
      </c>
    </row>
    <row r="6" spans="1:14" ht="39.6">
      <c r="A6" s="312" t="s">
        <v>1065</v>
      </c>
      <c r="B6" s="37" t="s">
        <v>1141</v>
      </c>
      <c r="C6" s="6" t="s">
        <v>1067</v>
      </c>
      <c r="D6" s="35" t="s">
        <v>50</v>
      </c>
      <c r="E6" s="35" t="s">
        <v>1114</v>
      </c>
      <c r="F6" s="35">
        <v>54</v>
      </c>
      <c r="G6" s="35">
        <v>18.5</v>
      </c>
      <c r="H6" s="3" t="s">
        <v>1299</v>
      </c>
      <c r="I6" s="37">
        <v>10.5</v>
      </c>
      <c r="J6" s="37" t="s">
        <v>36</v>
      </c>
      <c r="K6" s="35">
        <v>27</v>
      </c>
      <c r="L6" s="35" t="s">
        <v>62</v>
      </c>
      <c r="M6" s="35" t="s">
        <v>62</v>
      </c>
      <c r="N6" s="26" t="s">
        <v>1184</v>
      </c>
    </row>
    <row r="7" spans="1:14" ht="52.8">
      <c r="A7" s="473" t="s">
        <v>1300</v>
      </c>
      <c r="B7" s="42">
        <v>5325</v>
      </c>
      <c r="C7" s="42" t="s">
        <v>1108</v>
      </c>
      <c r="D7" s="456">
        <v>0.2</v>
      </c>
      <c r="E7" s="42">
        <v>1</v>
      </c>
      <c r="F7" s="42">
        <v>188</v>
      </c>
      <c r="G7" s="42">
        <v>18</v>
      </c>
      <c r="H7" s="42" t="s">
        <v>1301</v>
      </c>
      <c r="I7" s="42">
        <v>16</v>
      </c>
      <c r="J7" s="277" t="s">
        <v>1215</v>
      </c>
      <c r="K7" s="42">
        <v>25</v>
      </c>
      <c r="L7" s="42">
        <v>0</v>
      </c>
      <c r="M7" s="42" t="s">
        <v>62</v>
      </c>
      <c r="N7" s="481" t="s">
        <v>27</v>
      </c>
    </row>
  </sheetData>
  <mergeCells count="1">
    <mergeCell ref="A1:N1"/>
  </mergeCells>
  <pageMargins left="0.7" right="0.7" top="0.75" bottom="0.75" header="0.3" footer="0.3"/>
  <pageSetup paperSize="9" orientation="portrait" r:id="rId1"/>
  <tableParts count="1">
    <tablePart r:id="rId2"/>
  </tableParts>
</worksheet>
</file>

<file path=xl/worksheets/sheet1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
  <sheetViews>
    <sheetView zoomScale="70" zoomScaleNormal="70" workbookViewId="0">
      <selection activeCell="A3" sqref="A3:XFD3"/>
    </sheetView>
  </sheetViews>
  <sheetFormatPr defaultColWidth="9.109375" defaultRowHeight="13.2"/>
  <cols>
    <col min="1" max="1" width="33.6640625" style="55" customWidth="1"/>
    <col min="2" max="2" width="26.33203125" style="55" customWidth="1"/>
    <col min="3" max="3" width="13.6640625" style="55" customWidth="1"/>
    <col min="4" max="4" width="14.109375" style="55" customWidth="1"/>
    <col min="5" max="5" width="14.6640625" style="55" customWidth="1"/>
    <col min="6" max="7" width="12.44140625" style="55" customWidth="1"/>
    <col min="8" max="8" width="18.44140625" style="55" customWidth="1"/>
    <col min="9" max="9" width="12.6640625" style="55" customWidth="1"/>
    <col min="10" max="11" width="13.44140625" style="55" customWidth="1"/>
    <col min="12" max="12" width="13.6640625" style="55" customWidth="1"/>
    <col min="13" max="13" width="13.44140625" style="55" customWidth="1"/>
    <col min="14" max="14" width="38" style="55" customWidth="1"/>
    <col min="15" max="16384" width="9.109375" style="55"/>
  </cols>
  <sheetData>
    <row r="1" spans="1:14" ht="17.399999999999999">
      <c r="A1" s="749" t="s">
        <v>1302</v>
      </c>
      <c r="B1" s="749"/>
      <c r="C1" s="749"/>
      <c r="D1" s="749"/>
      <c r="E1" s="749"/>
      <c r="F1" s="749"/>
      <c r="G1" s="749"/>
      <c r="H1" s="749"/>
      <c r="I1" s="749"/>
      <c r="J1" s="749"/>
      <c r="K1" s="749"/>
      <c r="L1" s="749"/>
      <c r="M1" s="749"/>
      <c r="N1" s="749"/>
    </row>
    <row r="2" spans="1:14" ht="39.6">
      <c r="A2" s="405" t="s">
        <v>1</v>
      </c>
      <c r="B2" s="2" t="s">
        <v>2</v>
      </c>
      <c r="C2" s="2" t="s">
        <v>3</v>
      </c>
      <c r="D2" s="2" t="s">
        <v>4</v>
      </c>
      <c r="E2" s="2" t="s">
        <v>720</v>
      </c>
      <c r="F2" s="2" t="s">
        <v>5</v>
      </c>
      <c r="G2" s="2" t="s">
        <v>6</v>
      </c>
      <c r="H2" s="2" t="s">
        <v>7</v>
      </c>
      <c r="I2" s="2" t="s">
        <v>8</v>
      </c>
      <c r="J2" s="2" t="s">
        <v>9</v>
      </c>
      <c r="K2" s="2" t="s">
        <v>10</v>
      </c>
      <c r="L2" s="2" t="s">
        <v>11</v>
      </c>
      <c r="M2" s="2" t="s">
        <v>12</v>
      </c>
      <c r="N2" s="404" t="s">
        <v>13</v>
      </c>
    </row>
    <row r="3" spans="1:14">
      <c r="A3" s="402" t="s">
        <v>14</v>
      </c>
      <c r="B3" s="3" t="s">
        <v>15</v>
      </c>
      <c r="C3" s="3"/>
      <c r="D3" s="3" t="s">
        <v>16</v>
      </c>
      <c r="E3" s="3" t="s">
        <v>17</v>
      </c>
      <c r="F3" s="3" t="s">
        <v>18</v>
      </c>
      <c r="G3" s="3" t="s">
        <v>19</v>
      </c>
      <c r="H3" s="3" t="s">
        <v>19</v>
      </c>
      <c r="I3" s="3" t="s">
        <v>20</v>
      </c>
      <c r="J3" s="3"/>
      <c r="K3" s="3" t="s">
        <v>19</v>
      </c>
      <c r="L3" s="3" t="s">
        <v>20</v>
      </c>
      <c r="M3" s="3" t="s">
        <v>20</v>
      </c>
      <c r="N3" s="26" t="s">
        <v>21</v>
      </c>
    </row>
    <row r="4" spans="1:14" s="49" customFormat="1">
      <c r="A4" s="405">
        <v>1</v>
      </c>
      <c r="B4" s="1">
        <v>2</v>
      </c>
      <c r="C4" s="1">
        <v>3</v>
      </c>
      <c r="D4" s="1">
        <v>4</v>
      </c>
      <c r="E4" s="1">
        <v>5</v>
      </c>
      <c r="F4" s="1">
        <v>6</v>
      </c>
      <c r="G4" s="1">
        <v>7</v>
      </c>
      <c r="H4" s="1">
        <v>8</v>
      </c>
      <c r="I4" s="1">
        <v>9</v>
      </c>
      <c r="J4" s="1">
        <v>10</v>
      </c>
      <c r="K4" s="1">
        <v>11</v>
      </c>
      <c r="L4" s="1">
        <v>12</v>
      </c>
      <c r="M4" s="1">
        <v>13</v>
      </c>
      <c r="N4" s="404">
        <v>14</v>
      </c>
    </row>
    <row r="5" spans="1:14" s="49" customFormat="1" ht="52.8">
      <c r="A5" s="312" t="s">
        <v>790</v>
      </c>
      <c r="B5" s="35">
        <v>5325</v>
      </c>
      <c r="C5" s="35" t="s">
        <v>1108</v>
      </c>
      <c r="D5" s="35">
        <v>0.2</v>
      </c>
      <c r="E5" s="6">
        <v>1</v>
      </c>
      <c r="F5" s="6">
        <v>198</v>
      </c>
      <c r="G5" s="90">
        <v>15.5</v>
      </c>
      <c r="H5" s="3" t="s">
        <v>1227</v>
      </c>
      <c r="I5" s="35">
        <v>16</v>
      </c>
      <c r="J5" s="6" t="s">
        <v>1215</v>
      </c>
      <c r="K5" s="6">
        <v>20</v>
      </c>
      <c r="L5" s="6">
        <v>0</v>
      </c>
      <c r="M5" s="6" t="s">
        <v>62</v>
      </c>
      <c r="N5" s="269" t="s">
        <v>27</v>
      </c>
    </row>
    <row r="6" spans="1:14" s="49" customFormat="1" ht="26.4">
      <c r="A6" s="312" t="s">
        <v>1065</v>
      </c>
      <c r="B6" s="37" t="s">
        <v>1141</v>
      </c>
      <c r="C6" s="6" t="s">
        <v>1067</v>
      </c>
      <c r="D6" s="35">
        <v>0.06</v>
      </c>
      <c r="E6" s="35">
        <v>1</v>
      </c>
      <c r="F6" s="35">
        <v>192</v>
      </c>
      <c r="G6" s="35">
        <v>16.5</v>
      </c>
      <c r="H6" s="3" t="s">
        <v>1299</v>
      </c>
      <c r="I6" s="37">
        <v>10.5</v>
      </c>
      <c r="J6" s="37" t="s">
        <v>36</v>
      </c>
      <c r="K6" s="6" t="s">
        <v>62</v>
      </c>
      <c r="L6" s="6" t="s">
        <v>62</v>
      </c>
      <c r="M6" s="6" t="s">
        <v>62</v>
      </c>
      <c r="N6" s="269" t="s">
        <v>27</v>
      </c>
    </row>
    <row r="7" spans="1:14" ht="26.4">
      <c r="A7" s="473" t="s">
        <v>1065</v>
      </c>
      <c r="B7" s="316" t="s">
        <v>1141</v>
      </c>
      <c r="C7" s="277" t="s">
        <v>1067</v>
      </c>
      <c r="D7" s="42">
        <v>0.06</v>
      </c>
      <c r="E7" s="42" t="s">
        <v>50</v>
      </c>
      <c r="F7" s="42">
        <v>192</v>
      </c>
      <c r="G7" s="42">
        <v>16</v>
      </c>
      <c r="H7" s="276" t="s">
        <v>1299</v>
      </c>
      <c r="I7" s="316">
        <v>10.5</v>
      </c>
      <c r="J7" s="316" t="s">
        <v>36</v>
      </c>
      <c r="K7" s="277" t="s">
        <v>62</v>
      </c>
      <c r="L7" s="277" t="s">
        <v>62</v>
      </c>
      <c r="M7" s="277" t="s">
        <v>62</v>
      </c>
      <c r="N7" s="273" t="s">
        <v>27</v>
      </c>
    </row>
  </sheetData>
  <mergeCells count="1">
    <mergeCell ref="A1:N1"/>
  </mergeCells>
  <pageMargins left="0.7" right="0.7" top="0.75" bottom="0.75" header="0.3" footer="0.3"/>
  <pageSetup paperSize="9" orientation="portrait" r:id="rId1"/>
  <tableParts count="1">
    <tablePart r:id="rId2"/>
  </tableParts>
</worksheet>
</file>

<file path=xl/worksheets/sheet1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ColWidth="9.109375" defaultRowHeight="13.2"/>
  <cols>
    <col min="1" max="1" width="33.6640625" style="55" customWidth="1"/>
    <col min="2" max="2" width="26.33203125" style="55" customWidth="1"/>
    <col min="3" max="3" width="13.6640625" style="55" customWidth="1"/>
    <col min="4" max="4" width="14.109375" style="55" customWidth="1"/>
    <col min="5" max="5" width="14.6640625" style="55" customWidth="1"/>
    <col min="6" max="7" width="12.44140625" style="55" customWidth="1"/>
    <col min="8" max="8" width="18.44140625" style="55" customWidth="1"/>
    <col min="9" max="9" width="12.6640625" style="55" customWidth="1"/>
    <col min="10" max="11" width="13.44140625" style="55" customWidth="1"/>
    <col min="12" max="12" width="13.6640625" style="55" customWidth="1"/>
    <col min="13" max="13" width="13.44140625" style="55" customWidth="1"/>
    <col min="14" max="14" width="38" style="55" customWidth="1"/>
    <col min="15" max="16384" width="9.109375" style="55"/>
  </cols>
  <sheetData>
    <row r="1" spans="1:14" ht="17.399999999999999">
      <c r="A1" s="749" t="s">
        <v>1303</v>
      </c>
      <c r="B1" s="749"/>
      <c r="C1" s="749"/>
      <c r="D1" s="749"/>
      <c r="E1" s="749"/>
      <c r="F1" s="749"/>
      <c r="G1" s="749"/>
      <c r="H1" s="749"/>
      <c r="I1" s="749"/>
      <c r="J1" s="749"/>
      <c r="K1" s="749"/>
      <c r="L1" s="749"/>
      <c r="M1" s="749"/>
      <c r="N1" s="749"/>
    </row>
    <row r="2" spans="1:14" ht="39.6">
      <c r="A2" s="405" t="s">
        <v>1</v>
      </c>
      <c r="B2" s="2" t="s">
        <v>2</v>
      </c>
      <c r="C2" s="2" t="s">
        <v>3</v>
      </c>
      <c r="D2" s="2" t="s">
        <v>4</v>
      </c>
      <c r="E2" s="2" t="s">
        <v>720</v>
      </c>
      <c r="F2" s="2" t="s">
        <v>5</v>
      </c>
      <c r="G2" s="2" t="s">
        <v>6</v>
      </c>
      <c r="H2" s="2" t="s">
        <v>7</v>
      </c>
      <c r="I2" s="2" t="s">
        <v>8</v>
      </c>
      <c r="J2" s="2" t="s">
        <v>9</v>
      </c>
      <c r="K2" s="2" t="s">
        <v>10</v>
      </c>
      <c r="L2" s="2" t="s">
        <v>11</v>
      </c>
      <c r="M2" s="2" t="s">
        <v>12</v>
      </c>
      <c r="N2" s="404" t="s">
        <v>13</v>
      </c>
    </row>
    <row r="3" spans="1:14">
      <c r="A3" s="402" t="s">
        <v>14</v>
      </c>
      <c r="B3" s="3" t="s">
        <v>15</v>
      </c>
      <c r="C3" s="3"/>
      <c r="D3" s="3" t="s">
        <v>16</v>
      </c>
      <c r="E3" s="3" t="s">
        <v>17</v>
      </c>
      <c r="F3" s="3" t="s">
        <v>18</v>
      </c>
      <c r="G3" s="3" t="s">
        <v>19</v>
      </c>
      <c r="H3" s="3" t="s">
        <v>19</v>
      </c>
      <c r="I3" s="3" t="s">
        <v>20</v>
      </c>
      <c r="J3" s="3"/>
      <c r="K3" s="3" t="s">
        <v>19</v>
      </c>
      <c r="L3" s="3" t="s">
        <v>20</v>
      </c>
      <c r="M3" s="3" t="s">
        <v>20</v>
      </c>
      <c r="N3" s="26" t="s">
        <v>21</v>
      </c>
    </row>
    <row r="4" spans="1:14">
      <c r="A4" s="405">
        <v>1</v>
      </c>
      <c r="B4" s="1">
        <v>2</v>
      </c>
      <c r="C4" s="1">
        <v>3</v>
      </c>
      <c r="D4" s="1">
        <v>4</v>
      </c>
      <c r="E4" s="1">
        <v>5</v>
      </c>
      <c r="F4" s="1">
        <v>6</v>
      </c>
      <c r="G4" s="1">
        <v>7</v>
      </c>
      <c r="H4" s="1">
        <v>8</v>
      </c>
      <c r="I4" s="1">
        <v>9</v>
      </c>
      <c r="J4" s="1">
        <v>10</v>
      </c>
      <c r="K4" s="1">
        <v>11</v>
      </c>
      <c r="L4" s="1">
        <v>12</v>
      </c>
      <c r="M4" s="1">
        <v>13</v>
      </c>
      <c r="N4" s="404">
        <v>14</v>
      </c>
    </row>
    <row r="5" spans="1:14" ht="52.8">
      <c r="A5" s="279" t="s">
        <v>790</v>
      </c>
      <c r="B5" s="42">
        <v>5325</v>
      </c>
      <c r="C5" s="42" t="s">
        <v>1108</v>
      </c>
      <c r="D5" s="42">
        <v>0.2</v>
      </c>
      <c r="E5" s="42">
        <v>1</v>
      </c>
      <c r="F5" s="616" t="s">
        <v>1304</v>
      </c>
      <c r="G5" s="42">
        <v>10</v>
      </c>
      <c r="H5" s="42" t="s">
        <v>1110</v>
      </c>
      <c r="I5" s="42">
        <v>16</v>
      </c>
      <c r="J5" s="42" t="s">
        <v>1305</v>
      </c>
      <c r="K5" s="42">
        <v>14</v>
      </c>
      <c r="L5" s="42">
        <v>0</v>
      </c>
      <c r="M5" s="42" t="s">
        <v>62</v>
      </c>
      <c r="N5" s="481" t="s">
        <v>1306</v>
      </c>
    </row>
  </sheetData>
  <mergeCells count="1">
    <mergeCell ref="A1:N1"/>
  </mergeCells>
  <pageMargins left="0.7" right="0.7" top="0.75" bottom="0.75" header="0.3" footer="0.3"/>
  <pageSetup paperSize="9" orientation="portrait" r:id="rId1"/>
  <tableParts count="1">
    <tablePart r:id="rId2"/>
  </tableParts>
</worksheet>
</file>

<file path=xl/worksheets/sheet1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RowHeight="13.2"/>
  <cols>
    <col min="1" max="1" width="46.109375" style="95" customWidth="1"/>
    <col min="2" max="2" width="22.44140625" style="95" customWidth="1"/>
    <col min="3" max="3" width="14" style="95" customWidth="1"/>
    <col min="4" max="4" width="14.109375" style="95" customWidth="1"/>
    <col min="5" max="5" width="14.6640625" style="95" customWidth="1"/>
    <col min="6" max="7" width="12.44140625" style="95" customWidth="1"/>
    <col min="8" max="8" width="25.44140625" style="95" customWidth="1"/>
    <col min="9" max="9" width="12.6640625" style="95" customWidth="1"/>
    <col min="10" max="11" width="13.44140625" style="95" customWidth="1"/>
    <col min="12" max="12" width="13.6640625" style="95" customWidth="1"/>
    <col min="13" max="13" width="13.44140625" style="95" customWidth="1"/>
    <col min="14" max="14" width="34.88671875" style="95" customWidth="1"/>
  </cols>
  <sheetData>
    <row r="1" spans="1:14" ht="17.399999999999999">
      <c r="A1" s="793" t="s">
        <v>2502</v>
      </c>
      <c r="B1" s="794"/>
      <c r="C1" s="794"/>
      <c r="D1" s="794"/>
      <c r="E1" s="794"/>
      <c r="F1" s="794"/>
      <c r="G1" s="794"/>
      <c r="H1" s="794"/>
      <c r="I1" s="794"/>
      <c r="J1" s="794"/>
      <c r="K1" s="794"/>
      <c r="L1" s="794"/>
      <c r="M1" s="794"/>
      <c r="N1" s="794"/>
    </row>
    <row r="2" spans="1:14" ht="39.6">
      <c r="A2" s="405" t="s">
        <v>1</v>
      </c>
      <c r="B2" s="2" t="s">
        <v>2</v>
      </c>
      <c r="C2" s="2" t="s">
        <v>3</v>
      </c>
      <c r="D2" s="2" t="s">
        <v>4</v>
      </c>
      <c r="E2" s="2" t="s">
        <v>720</v>
      </c>
      <c r="F2" s="2" t="s">
        <v>5</v>
      </c>
      <c r="G2" s="2" t="s">
        <v>6</v>
      </c>
      <c r="H2" s="2" t="s">
        <v>7</v>
      </c>
      <c r="I2" s="2" t="s">
        <v>8</v>
      </c>
      <c r="J2" s="2" t="s">
        <v>9</v>
      </c>
      <c r="K2" s="2" t="s">
        <v>10</v>
      </c>
      <c r="L2" s="2" t="s">
        <v>11</v>
      </c>
      <c r="M2" s="2" t="s">
        <v>12</v>
      </c>
      <c r="N2" s="404" t="s">
        <v>13</v>
      </c>
    </row>
    <row r="3" spans="1:14">
      <c r="A3" s="402" t="s">
        <v>14</v>
      </c>
      <c r="B3" s="3" t="s">
        <v>15</v>
      </c>
      <c r="C3" s="3"/>
      <c r="D3" s="3" t="s">
        <v>16</v>
      </c>
      <c r="E3" s="3" t="s">
        <v>17</v>
      </c>
      <c r="F3" s="3" t="s">
        <v>18</v>
      </c>
      <c r="G3" s="3" t="s">
        <v>19</v>
      </c>
      <c r="H3" s="3" t="s">
        <v>19</v>
      </c>
      <c r="I3" s="3" t="s">
        <v>20</v>
      </c>
      <c r="J3" s="3"/>
      <c r="K3" s="3" t="s">
        <v>19</v>
      </c>
      <c r="L3" s="3" t="s">
        <v>20</v>
      </c>
      <c r="M3" s="3" t="s">
        <v>20</v>
      </c>
      <c r="N3" s="26" t="s">
        <v>21</v>
      </c>
    </row>
    <row r="4" spans="1:14">
      <c r="A4" s="405">
        <v>1</v>
      </c>
      <c r="B4" s="1">
        <v>2</v>
      </c>
      <c r="C4" s="1">
        <v>3</v>
      </c>
      <c r="D4" s="1">
        <v>4</v>
      </c>
      <c r="E4" s="1">
        <v>5</v>
      </c>
      <c r="F4" s="47">
        <v>6</v>
      </c>
      <c r="G4" s="1">
        <v>7</v>
      </c>
      <c r="H4" s="1">
        <v>8</v>
      </c>
      <c r="I4" s="1">
        <v>9</v>
      </c>
      <c r="J4" s="1">
        <v>10</v>
      </c>
      <c r="K4" s="1">
        <v>11</v>
      </c>
      <c r="L4" s="1">
        <v>12</v>
      </c>
      <c r="M4" s="1">
        <v>13</v>
      </c>
      <c r="N4" s="404">
        <v>14</v>
      </c>
    </row>
    <row r="5" spans="1:14" ht="39.6">
      <c r="A5" s="279" t="s">
        <v>1461</v>
      </c>
      <c r="B5" s="455" t="s">
        <v>1462</v>
      </c>
      <c r="C5" s="163" t="s">
        <v>1463</v>
      </c>
      <c r="D5" s="163">
        <v>10.5</v>
      </c>
      <c r="E5" s="276">
        <v>1</v>
      </c>
      <c r="F5" s="163">
        <v>239</v>
      </c>
      <c r="G5" s="163">
        <v>21</v>
      </c>
      <c r="H5" s="276" t="s">
        <v>1488</v>
      </c>
      <c r="I5" s="163">
        <v>18</v>
      </c>
      <c r="J5" s="276" t="s">
        <v>36</v>
      </c>
      <c r="K5" s="163">
        <v>33</v>
      </c>
      <c r="L5" s="558">
        <v>3.3</v>
      </c>
      <c r="M5" s="163"/>
      <c r="N5" s="472" t="s">
        <v>27</v>
      </c>
    </row>
  </sheetData>
  <mergeCells count="1">
    <mergeCell ref="A1:N1"/>
  </mergeCells>
  <pageMargins left="0.7" right="0.7" top="0.75" bottom="0.75" header="0.3" footer="0.3"/>
  <tableParts count="1">
    <tablePart r:id="rId1"/>
  </tableParts>
</worksheet>
</file>

<file path=xl/worksheets/sheet1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RowHeight="13.2"/>
  <cols>
    <col min="1" max="1" width="46.109375" style="95" customWidth="1"/>
    <col min="2" max="2" width="22.44140625" style="95" customWidth="1"/>
    <col min="3" max="3" width="14" style="95" customWidth="1"/>
    <col min="4" max="4" width="14.109375" style="95" customWidth="1"/>
    <col min="5" max="5" width="14.6640625" style="95" customWidth="1"/>
    <col min="6" max="7" width="12.44140625" style="95" customWidth="1"/>
    <col min="8" max="8" width="25.44140625" style="95" customWidth="1"/>
    <col min="9" max="9" width="12.6640625" style="95" customWidth="1"/>
    <col min="10" max="11" width="13.44140625" style="95" customWidth="1"/>
    <col min="12" max="12" width="13.6640625" style="95" customWidth="1"/>
    <col min="13" max="13" width="13.44140625" style="95" customWidth="1"/>
    <col min="14" max="14" width="34.88671875" style="95" customWidth="1"/>
  </cols>
  <sheetData>
    <row r="1" spans="1:14" ht="17.399999999999999">
      <c r="A1" s="793" t="s">
        <v>2501</v>
      </c>
      <c r="B1" s="794"/>
      <c r="C1" s="794"/>
      <c r="D1" s="794"/>
      <c r="E1" s="794"/>
      <c r="F1" s="794"/>
      <c r="G1" s="794"/>
      <c r="H1" s="794"/>
      <c r="I1" s="794"/>
      <c r="J1" s="794"/>
      <c r="K1" s="794"/>
      <c r="L1" s="794"/>
      <c r="M1" s="794"/>
      <c r="N1" s="794"/>
    </row>
    <row r="2" spans="1:14" ht="39.6">
      <c r="A2" s="405" t="s">
        <v>1</v>
      </c>
      <c r="B2" s="2" t="s">
        <v>2</v>
      </c>
      <c r="C2" s="2" t="s">
        <v>3</v>
      </c>
      <c r="D2" s="2" t="s">
        <v>4</v>
      </c>
      <c r="E2" s="2" t="s">
        <v>720</v>
      </c>
      <c r="F2" s="2" t="s">
        <v>5</v>
      </c>
      <c r="G2" s="2" t="s">
        <v>6</v>
      </c>
      <c r="H2" s="2" t="s">
        <v>7</v>
      </c>
      <c r="I2" s="2" t="s">
        <v>8</v>
      </c>
      <c r="J2" s="2" t="s">
        <v>9</v>
      </c>
      <c r="K2" s="2" t="s">
        <v>10</v>
      </c>
      <c r="L2" s="2" t="s">
        <v>11</v>
      </c>
      <c r="M2" s="2" t="s">
        <v>12</v>
      </c>
      <c r="N2" s="404" t="s">
        <v>13</v>
      </c>
    </row>
    <row r="3" spans="1:14">
      <c r="A3" s="402" t="s">
        <v>14</v>
      </c>
      <c r="B3" s="3" t="s">
        <v>15</v>
      </c>
      <c r="C3" s="3"/>
      <c r="D3" s="3" t="s">
        <v>16</v>
      </c>
      <c r="E3" s="3" t="s">
        <v>17</v>
      </c>
      <c r="F3" s="3" t="s">
        <v>18</v>
      </c>
      <c r="G3" s="3" t="s">
        <v>19</v>
      </c>
      <c r="H3" s="3" t="s">
        <v>19</v>
      </c>
      <c r="I3" s="3" t="s">
        <v>20</v>
      </c>
      <c r="J3" s="3"/>
      <c r="K3" s="3" t="s">
        <v>19</v>
      </c>
      <c r="L3" s="3" t="s">
        <v>20</v>
      </c>
      <c r="M3" s="3" t="s">
        <v>20</v>
      </c>
      <c r="N3" s="26" t="s">
        <v>21</v>
      </c>
    </row>
    <row r="4" spans="1:14">
      <c r="A4" s="405">
        <v>1</v>
      </c>
      <c r="B4" s="1">
        <v>2</v>
      </c>
      <c r="C4" s="1">
        <v>3</v>
      </c>
      <c r="D4" s="1">
        <v>4</v>
      </c>
      <c r="E4" s="1">
        <v>5</v>
      </c>
      <c r="F4" s="47">
        <v>6</v>
      </c>
      <c r="G4" s="1">
        <v>7</v>
      </c>
      <c r="H4" s="1">
        <v>8</v>
      </c>
      <c r="I4" s="1">
        <v>9</v>
      </c>
      <c r="J4" s="1">
        <v>10</v>
      </c>
      <c r="K4" s="1">
        <v>11</v>
      </c>
      <c r="L4" s="1">
        <v>12</v>
      </c>
      <c r="M4" s="1">
        <v>13</v>
      </c>
      <c r="N4" s="404">
        <v>14</v>
      </c>
    </row>
    <row r="5" spans="1:14">
      <c r="A5" s="279"/>
      <c r="B5" s="455"/>
      <c r="C5" s="163"/>
      <c r="D5" s="163"/>
      <c r="E5" s="276"/>
      <c r="F5" s="163"/>
      <c r="G5" s="163"/>
      <c r="H5" s="276"/>
      <c r="I5" s="163"/>
      <c r="J5" s="276"/>
      <c r="K5" s="163"/>
      <c r="L5" s="558"/>
      <c r="M5" s="163"/>
      <c r="N5" s="472"/>
    </row>
  </sheetData>
  <mergeCells count="1">
    <mergeCell ref="A1:N1"/>
  </mergeCells>
  <pageMargins left="0.7" right="0.7" top="0.75" bottom="0.75" header="0.3" footer="0.3"/>
  <tableParts count="1">
    <tablePart r:id="rId1"/>
  </tableParts>
</worksheet>
</file>

<file path=xl/worksheets/sheet1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RowHeight="13.2"/>
  <cols>
    <col min="1" max="1" width="46.109375" style="95" customWidth="1"/>
    <col min="2" max="2" width="22.44140625" style="95" customWidth="1"/>
    <col min="3" max="3" width="14" style="95" customWidth="1"/>
    <col min="4" max="4" width="14.109375" style="95" customWidth="1"/>
    <col min="5" max="5" width="14.6640625" style="95" customWidth="1"/>
    <col min="6" max="7" width="12.44140625" style="95" customWidth="1"/>
    <col min="8" max="8" width="25.44140625" style="95" customWidth="1"/>
    <col min="9" max="9" width="12.6640625" style="95" customWidth="1"/>
    <col min="10" max="11" width="13.44140625" style="95" customWidth="1"/>
    <col min="12" max="12" width="13.6640625" style="95" customWidth="1"/>
    <col min="13" max="13" width="13.44140625" style="95" customWidth="1"/>
    <col min="14" max="14" width="34.88671875" style="95" customWidth="1"/>
  </cols>
  <sheetData>
    <row r="1" spans="1:14" ht="17.399999999999999">
      <c r="A1" s="793" t="s">
        <v>2503</v>
      </c>
      <c r="B1" s="794"/>
      <c r="C1" s="794"/>
      <c r="D1" s="794"/>
      <c r="E1" s="794"/>
      <c r="F1" s="794"/>
      <c r="G1" s="794"/>
      <c r="H1" s="794"/>
      <c r="I1" s="794"/>
      <c r="J1" s="794"/>
      <c r="K1" s="794"/>
      <c r="L1" s="794"/>
      <c r="M1" s="794"/>
      <c r="N1" s="794"/>
    </row>
    <row r="2" spans="1:14" ht="39.6">
      <c r="A2" s="405" t="s">
        <v>1</v>
      </c>
      <c r="B2" s="2" t="s">
        <v>2</v>
      </c>
      <c r="C2" s="2" t="s">
        <v>3</v>
      </c>
      <c r="D2" s="2" t="s">
        <v>4</v>
      </c>
      <c r="E2" s="2" t="s">
        <v>720</v>
      </c>
      <c r="F2" s="2" t="s">
        <v>5</v>
      </c>
      <c r="G2" s="2" t="s">
        <v>6</v>
      </c>
      <c r="H2" s="2" t="s">
        <v>7</v>
      </c>
      <c r="I2" s="2" t="s">
        <v>8</v>
      </c>
      <c r="J2" s="2" t="s">
        <v>9</v>
      </c>
      <c r="K2" s="2" t="s">
        <v>10</v>
      </c>
      <c r="L2" s="2" t="s">
        <v>11</v>
      </c>
      <c r="M2" s="2" t="s">
        <v>12</v>
      </c>
      <c r="N2" s="404" t="s">
        <v>13</v>
      </c>
    </row>
    <row r="3" spans="1:14">
      <c r="A3" s="402" t="s">
        <v>14</v>
      </c>
      <c r="B3" s="3" t="s">
        <v>15</v>
      </c>
      <c r="C3" s="3"/>
      <c r="D3" s="3" t="s">
        <v>16</v>
      </c>
      <c r="E3" s="3" t="s">
        <v>17</v>
      </c>
      <c r="F3" s="3" t="s">
        <v>18</v>
      </c>
      <c r="G3" s="3" t="s">
        <v>19</v>
      </c>
      <c r="H3" s="3" t="s">
        <v>19</v>
      </c>
      <c r="I3" s="3" t="s">
        <v>20</v>
      </c>
      <c r="J3" s="3"/>
      <c r="K3" s="3" t="s">
        <v>19</v>
      </c>
      <c r="L3" s="3" t="s">
        <v>20</v>
      </c>
      <c r="M3" s="3" t="s">
        <v>20</v>
      </c>
      <c r="N3" s="26" t="s">
        <v>21</v>
      </c>
    </row>
    <row r="4" spans="1:14">
      <c r="A4" s="405">
        <v>1</v>
      </c>
      <c r="B4" s="1">
        <v>2</v>
      </c>
      <c r="C4" s="1">
        <v>3</v>
      </c>
      <c r="D4" s="1">
        <v>4</v>
      </c>
      <c r="E4" s="1">
        <v>5</v>
      </c>
      <c r="F4" s="47">
        <v>6</v>
      </c>
      <c r="G4" s="1">
        <v>7</v>
      </c>
      <c r="H4" s="1">
        <v>8</v>
      </c>
      <c r="I4" s="1">
        <v>9</v>
      </c>
      <c r="J4" s="1">
        <v>10</v>
      </c>
      <c r="K4" s="1">
        <v>11</v>
      </c>
      <c r="L4" s="1">
        <v>12</v>
      </c>
      <c r="M4" s="1">
        <v>13</v>
      </c>
      <c r="N4" s="404">
        <v>14</v>
      </c>
    </row>
    <row r="5" spans="1:14">
      <c r="A5" s="279"/>
      <c r="B5" s="455"/>
      <c r="C5" s="163"/>
      <c r="D5" s="163"/>
      <c r="E5" s="276"/>
      <c r="F5" s="163"/>
      <c r="G5" s="163"/>
      <c r="H5" s="276"/>
      <c r="I5" s="163"/>
      <c r="J5" s="276"/>
      <c r="K5" s="163"/>
      <c r="L5" s="558"/>
      <c r="M5" s="163"/>
      <c r="N5" s="472"/>
    </row>
  </sheetData>
  <mergeCells count="1">
    <mergeCell ref="A1:N1"/>
  </mergeCells>
  <pageMargins left="0.7" right="0.7" top="0.75" bottom="0.75" header="0.3" footer="0.3"/>
  <tableParts count="1">
    <tablePart r:id="rId1"/>
  </tableParts>
</worksheet>
</file>

<file path=xl/worksheets/sheet1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RowHeight="13.2"/>
  <cols>
    <col min="1" max="1" width="46.109375" style="95" customWidth="1"/>
    <col min="2" max="2" width="22.44140625" style="95" customWidth="1"/>
    <col min="3" max="3" width="14" style="95" customWidth="1"/>
    <col min="4" max="4" width="14.109375" style="95" customWidth="1"/>
    <col min="5" max="5" width="14.6640625" style="95" customWidth="1"/>
    <col min="6" max="7" width="12.44140625" style="95" customWidth="1"/>
    <col min="8" max="8" width="25.44140625" style="95" customWidth="1"/>
    <col min="9" max="9" width="12.6640625" style="95" customWidth="1"/>
    <col min="10" max="11" width="13.44140625" style="95" customWidth="1"/>
    <col min="12" max="12" width="13.6640625" style="95" customWidth="1"/>
    <col min="13" max="13" width="13.44140625" style="95" customWidth="1"/>
    <col min="14" max="14" width="34.88671875" style="95" customWidth="1"/>
  </cols>
  <sheetData>
    <row r="1" spans="1:14" ht="17.399999999999999">
      <c r="A1" s="793" t="s">
        <v>2504</v>
      </c>
      <c r="B1" s="794"/>
      <c r="C1" s="794"/>
      <c r="D1" s="794"/>
      <c r="E1" s="794"/>
      <c r="F1" s="794"/>
      <c r="G1" s="794"/>
      <c r="H1" s="794"/>
      <c r="I1" s="794"/>
      <c r="J1" s="794"/>
      <c r="K1" s="794"/>
      <c r="L1" s="794"/>
      <c r="M1" s="794"/>
      <c r="N1" s="794"/>
    </row>
    <row r="2" spans="1:14" ht="39.6">
      <c r="A2" s="405" t="s">
        <v>1</v>
      </c>
      <c r="B2" s="2" t="s">
        <v>2</v>
      </c>
      <c r="C2" s="2" t="s">
        <v>3</v>
      </c>
      <c r="D2" s="2" t="s">
        <v>4</v>
      </c>
      <c r="E2" s="2" t="s">
        <v>720</v>
      </c>
      <c r="F2" s="2" t="s">
        <v>5</v>
      </c>
      <c r="G2" s="2" t="s">
        <v>6</v>
      </c>
      <c r="H2" s="2" t="s">
        <v>7</v>
      </c>
      <c r="I2" s="2" t="s">
        <v>8</v>
      </c>
      <c r="J2" s="2" t="s">
        <v>9</v>
      </c>
      <c r="K2" s="2" t="s">
        <v>10</v>
      </c>
      <c r="L2" s="2" t="s">
        <v>11</v>
      </c>
      <c r="M2" s="2" t="s">
        <v>12</v>
      </c>
      <c r="N2" s="404" t="s">
        <v>13</v>
      </c>
    </row>
    <row r="3" spans="1:14">
      <c r="A3" s="402" t="s">
        <v>14</v>
      </c>
      <c r="B3" s="3" t="s">
        <v>15</v>
      </c>
      <c r="C3" s="3"/>
      <c r="D3" s="3" t="s">
        <v>16</v>
      </c>
      <c r="E3" s="3" t="s">
        <v>17</v>
      </c>
      <c r="F3" s="3" t="s">
        <v>18</v>
      </c>
      <c r="G3" s="3" t="s">
        <v>19</v>
      </c>
      <c r="H3" s="3" t="s">
        <v>19</v>
      </c>
      <c r="I3" s="3" t="s">
        <v>20</v>
      </c>
      <c r="J3" s="3"/>
      <c r="K3" s="3" t="s">
        <v>19</v>
      </c>
      <c r="L3" s="3" t="s">
        <v>20</v>
      </c>
      <c r="M3" s="3" t="s">
        <v>20</v>
      </c>
      <c r="N3" s="26" t="s">
        <v>21</v>
      </c>
    </row>
    <row r="4" spans="1:14">
      <c r="A4" s="405">
        <v>1</v>
      </c>
      <c r="B4" s="1">
        <v>2</v>
      </c>
      <c r="C4" s="1">
        <v>3</v>
      </c>
      <c r="D4" s="1">
        <v>4</v>
      </c>
      <c r="E4" s="1">
        <v>5</v>
      </c>
      <c r="F4" s="47">
        <v>6</v>
      </c>
      <c r="G4" s="1">
        <v>7</v>
      </c>
      <c r="H4" s="1">
        <v>8</v>
      </c>
      <c r="I4" s="1">
        <v>9</v>
      </c>
      <c r="J4" s="1">
        <v>10</v>
      </c>
      <c r="K4" s="1">
        <v>11</v>
      </c>
      <c r="L4" s="1">
        <v>12</v>
      </c>
      <c r="M4" s="1">
        <v>13</v>
      </c>
      <c r="N4" s="404">
        <v>14</v>
      </c>
    </row>
    <row r="5" spans="1:14">
      <c r="A5" s="279"/>
      <c r="B5" s="455"/>
      <c r="C5" s="163"/>
      <c r="D5" s="163"/>
      <c r="E5" s="276"/>
      <c r="F5" s="163"/>
      <c r="G5" s="163"/>
      <c r="H5" s="276"/>
      <c r="I5" s="163"/>
      <c r="J5" s="276"/>
      <c r="K5" s="163"/>
      <c r="L5" s="558"/>
      <c r="M5" s="163"/>
      <c r="N5" s="472"/>
    </row>
  </sheetData>
  <mergeCells count="1">
    <mergeCell ref="A1:N1"/>
  </mergeCells>
  <pageMargins left="0.7" right="0.7" top="0.75" bottom="0.75" header="0.3" footer="0.3"/>
  <tableParts count="1">
    <tablePart r:id="rId1"/>
  </tableParts>
</worksheet>
</file>

<file path=xl/worksheets/sheet1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RowHeight="13.2"/>
  <cols>
    <col min="1" max="1" width="46.109375" style="95" customWidth="1"/>
    <col min="2" max="2" width="22.44140625" style="95" customWidth="1"/>
    <col min="3" max="3" width="14" style="95" customWidth="1"/>
    <col min="4" max="4" width="14.109375" style="95" customWidth="1"/>
    <col min="5" max="5" width="14.6640625" style="95" customWidth="1"/>
    <col min="6" max="7" width="12.44140625" style="95" customWidth="1"/>
    <col min="8" max="8" width="25.44140625" style="95" customWidth="1"/>
    <col min="9" max="9" width="12.6640625" style="95" customWidth="1"/>
    <col min="10" max="11" width="13.44140625" style="95" customWidth="1"/>
    <col min="12" max="12" width="13.6640625" style="95" customWidth="1"/>
    <col min="13" max="13" width="13.44140625" style="95" customWidth="1"/>
    <col min="14" max="14" width="34.88671875" style="95" customWidth="1"/>
  </cols>
  <sheetData>
    <row r="1" spans="1:14" ht="17.399999999999999">
      <c r="A1" s="793" t="s">
        <v>2505</v>
      </c>
      <c r="B1" s="794"/>
      <c r="C1" s="794"/>
      <c r="D1" s="794"/>
      <c r="E1" s="794"/>
      <c r="F1" s="794"/>
      <c r="G1" s="794"/>
      <c r="H1" s="794"/>
      <c r="I1" s="794"/>
      <c r="J1" s="794"/>
      <c r="K1" s="794"/>
      <c r="L1" s="794"/>
      <c r="M1" s="794"/>
      <c r="N1" s="794"/>
    </row>
    <row r="2" spans="1:14" ht="39.6">
      <c r="A2" s="405" t="s">
        <v>1</v>
      </c>
      <c r="B2" s="2" t="s">
        <v>2</v>
      </c>
      <c r="C2" s="2" t="s">
        <v>3</v>
      </c>
      <c r="D2" s="2" t="s">
        <v>4</v>
      </c>
      <c r="E2" s="2" t="s">
        <v>720</v>
      </c>
      <c r="F2" s="2" t="s">
        <v>5</v>
      </c>
      <c r="G2" s="2" t="s">
        <v>6</v>
      </c>
      <c r="H2" s="2" t="s">
        <v>7</v>
      </c>
      <c r="I2" s="2" t="s">
        <v>8</v>
      </c>
      <c r="J2" s="2" t="s">
        <v>9</v>
      </c>
      <c r="K2" s="2" t="s">
        <v>10</v>
      </c>
      <c r="L2" s="2" t="s">
        <v>11</v>
      </c>
      <c r="M2" s="2" t="s">
        <v>12</v>
      </c>
      <c r="N2" s="404" t="s">
        <v>13</v>
      </c>
    </row>
    <row r="3" spans="1:14">
      <c r="A3" s="402" t="s">
        <v>14</v>
      </c>
      <c r="B3" s="3" t="s">
        <v>15</v>
      </c>
      <c r="C3" s="3"/>
      <c r="D3" s="3" t="s">
        <v>16</v>
      </c>
      <c r="E3" s="3" t="s">
        <v>17</v>
      </c>
      <c r="F3" s="3" t="s">
        <v>18</v>
      </c>
      <c r="G3" s="3" t="s">
        <v>19</v>
      </c>
      <c r="H3" s="3" t="s">
        <v>19</v>
      </c>
      <c r="I3" s="3" t="s">
        <v>20</v>
      </c>
      <c r="J3" s="3"/>
      <c r="K3" s="3" t="s">
        <v>19</v>
      </c>
      <c r="L3" s="3" t="s">
        <v>20</v>
      </c>
      <c r="M3" s="3" t="s">
        <v>20</v>
      </c>
      <c r="N3" s="26" t="s">
        <v>21</v>
      </c>
    </row>
    <row r="4" spans="1:14">
      <c r="A4" s="405">
        <v>1</v>
      </c>
      <c r="B4" s="1">
        <v>2</v>
      </c>
      <c r="C4" s="1">
        <v>3</v>
      </c>
      <c r="D4" s="1">
        <v>4</v>
      </c>
      <c r="E4" s="1">
        <v>5</v>
      </c>
      <c r="F4" s="47">
        <v>6</v>
      </c>
      <c r="G4" s="1">
        <v>7</v>
      </c>
      <c r="H4" s="1">
        <v>8</v>
      </c>
      <c r="I4" s="1">
        <v>9</v>
      </c>
      <c r="J4" s="1">
        <v>10</v>
      </c>
      <c r="K4" s="1">
        <v>11</v>
      </c>
      <c r="L4" s="1">
        <v>12</v>
      </c>
      <c r="M4" s="1">
        <v>13</v>
      </c>
      <c r="N4" s="404">
        <v>14</v>
      </c>
    </row>
    <row r="5" spans="1:14">
      <c r="A5" s="279"/>
      <c r="B5" s="455"/>
      <c r="C5" s="163"/>
      <c r="D5" s="163"/>
      <c r="E5" s="276"/>
      <c r="F5" s="163"/>
      <c r="G5" s="163"/>
      <c r="H5" s="276"/>
      <c r="I5" s="163"/>
      <c r="J5" s="276"/>
      <c r="K5" s="163"/>
      <c r="L5" s="558"/>
      <c r="M5" s="163"/>
      <c r="N5" s="472"/>
    </row>
  </sheetData>
  <mergeCells count="1">
    <mergeCell ref="A1:N1"/>
  </mergeCells>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Z71"/>
  <sheetViews>
    <sheetView zoomScale="70" zoomScaleNormal="70" workbookViewId="0">
      <pane xSplit="4" ySplit="2" topLeftCell="K36" activePane="bottomRight" state="frozen"/>
      <selection pane="topRight" activeCell="D1" sqref="D1"/>
      <selection pane="bottomLeft" activeCell="A5" sqref="A5"/>
      <selection pane="bottomRight" activeCell="O53" sqref="O53"/>
    </sheetView>
  </sheetViews>
  <sheetFormatPr defaultColWidth="9.109375" defaultRowHeight="14.4"/>
  <cols>
    <col min="1" max="1" width="9.109375" style="370"/>
    <col min="2" max="2" width="10.44140625" style="370" customWidth="1"/>
    <col min="3" max="3" width="18.5546875" style="371" customWidth="1"/>
    <col min="4" max="4" width="34.88671875" style="371" bestFit="1" customWidth="1"/>
    <col min="5" max="5" width="12.6640625" style="371" customWidth="1"/>
    <col min="6" max="6" width="30.6640625" style="370" bestFit="1" customWidth="1"/>
    <col min="7" max="7" width="23.109375" style="370" bestFit="1" customWidth="1"/>
    <col min="8" max="8" width="13.33203125" style="370" customWidth="1"/>
    <col min="9" max="10" width="17" style="370" customWidth="1"/>
    <col min="11" max="11" width="18.44140625" style="370" customWidth="1"/>
    <col min="12" max="12" width="18.109375" style="370" customWidth="1"/>
    <col min="13" max="13" width="19.109375" style="370" customWidth="1"/>
    <col min="14" max="14" width="15.33203125" style="112" customWidth="1"/>
    <col min="15" max="15" width="17" style="370" customWidth="1"/>
    <col min="16" max="16" width="17.6640625" style="370" customWidth="1"/>
    <col min="17" max="19" width="19.109375" style="370" customWidth="1"/>
    <col min="20" max="20" width="12.88671875" style="112" customWidth="1"/>
    <col min="21" max="22" width="13.5546875" style="220" customWidth="1"/>
    <col min="23" max="24" width="17" style="370" customWidth="1"/>
    <col min="25" max="25" width="45.109375" style="370" customWidth="1"/>
    <col min="26" max="26" width="48" style="371" customWidth="1"/>
    <col min="27" max="16384" width="9.109375" style="370"/>
  </cols>
  <sheetData>
    <row r="1" spans="2:26" ht="13.8">
      <c r="N1" s="370"/>
      <c r="T1" s="370"/>
      <c r="U1" s="380"/>
      <c r="V1" s="380"/>
      <c r="X1" s="371"/>
      <c r="Z1" s="370"/>
    </row>
    <row r="2" spans="2:26" s="397" customFormat="1" ht="57.6">
      <c r="B2" s="397" t="s">
        <v>3085</v>
      </c>
      <c r="C2" s="397" t="s">
        <v>2528</v>
      </c>
      <c r="D2" s="397" t="s">
        <v>3142</v>
      </c>
      <c r="E2" s="397" t="s">
        <v>3141</v>
      </c>
      <c r="F2" s="397" t="s">
        <v>3140</v>
      </c>
      <c r="G2" s="397" t="s">
        <v>3139</v>
      </c>
      <c r="H2" s="397" t="s">
        <v>3138</v>
      </c>
      <c r="I2" s="397" t="s">
        <v>3137</v>
      </c>
      <c r="J2" s="397" t="s">
        <v>3136</v>
      </c>
      <c r="K2" s="397" t="s">
        <v>3135</v>
      </c>
      <c r="L2" s="397" t="s">
        <v>3134</v>
      </c>
      <c r="M2" s="397" t="s">
        <v>3133</v>
      </c>
      <c r="N2" s="397" t="s">
        <v>3132</v>
      </c>
      <c r="O2" s="397" t="s">
        <v>3131</v>
      </c>
      <c r="P2" s="397" t="s">
        <v>3130</v>
      </c>
      <c r="Q2" s="397" t="s">
        <v>3129</v>
      </c>
      <c r="R2" s="397" t="s">
        <v>3245</v>
      </c>
      <c r="S2" s="397" t="s">
        <v>3128</v>
      </c>
      <c r="T2" s="397" t="s">
        <v>3127</v>
      </c>
      <c r="U2" s="705" t="s">
        <v>3335</v>
      </c>
      <c r="V2" s="705" t="s">
        <v>3336</v>
      </c>
      <c r="W2" s="397" t="s">
        <v>3126</v>
      </c>
      <c r="X2" s="397" t="s">
        <v>2156</v>
      </c>
    </row>
    <row r="3" spans="2:26" ht="13.8">
      <c r="B3" s="370">
        <v>1</v>
      </c>
      <c r="C3" s="371" t="s">
        <v>2896</v>
      </c>
      <c r="D3" s="371" t="s">
        <v>3098</v>
      </c>
      <c r="E3" s="371">
        <v>16</v>
      </c>
      <c r="F3" s="370" t="s">
        <v>3116</v>
      </c>
      <c r="G3" s="370" t="s">
        <v>3107</v>
      </c>
      <c r="H3" s="395">
        <v>45291</v>
      </c>
      <c r="I3" s="395"/>
      <c r="J3" s="395"/>
      <c r="K3" s="395"/>
      <c r="L3" s="395"/>
      <c r="M3" s="395"/>
      <c r="N3" s="395"/>
      <c r="O3" s="395"/>
      <c r="P3" s="395"/>
      <c r="Q3" s="395"/>
      <c r="R3" s="395"/>
      <c r="S3" s="395"/>
      <c r="T3" s="396" t="s">
        <v>122</v>
      </c>
      <c r="U3" s="376"/>
      <c r="V3" s="376"/>
      <c r="W3" s="395"/>
      <c r="X3" s="371"/>
      <c r="Z3" s="370"/>
    </row>
    <row r="4" spans="2:26" ht="13.8">
      <c r="B4" s="370">
        <v>2</v>
      </c>
      <c r="C4" s="371" t="s">
        <v>243</v>
      </c>
      <c r="D4" s="371" t="s">
        <v>3098</v>
      </c>
      <c r="E4" s="371">
        <v>17</v>
      </c>
      <c r="F4" s="370" t="s">
        <v>3116</v>
      </c>
      <c r="G4" s="370" t="s">
        <v>3107</v>
      </c>
      <c r="H4" s="395">
        <v>45291</v>
      </c>
      <c r="I4" s="395"/>
      <c r="J4" s="395"/>
      <c r="K4" s="395"/>
      <c r="L4" s="395"/>
      <c r="M4" s="395"/>
      <c r="N4" s="395"/>
      <c r="O4" s="395"/>
      <c r="P4" s="395"/>
      <c r="Q4" s="395"/>
      <c r="R4" s="395"/>
      <c r="S4" s="395"/>
      <c r="T4" s="396" t="s">
        <v>122</v>
      </c>
      <c r="U4" s="376"/>
      <c r="V4" s="376"/>
      <c r="W4" s="395"/>
      <c r="X4" s="371"/>
      <c r="Z4" s="370"/>
    </row>
    <row r="5" spans="2:26" ht="13.8">
      <c r="B5" s="370">
        <v>3</v>
      </c>
      <c r="C5" s="371" t="s">
        <v>2952</v>
      </c>
      <c r="D5" s="371" t="s">
        <v>3098</v>
      </c>
      <c r="E5" s="371">
        <v>18</v>
      </c>
      <c r="F5" s="370" t="s">
        <v>3116</v>
      </c>
      <c r="G5" s="370" t="s">
        <v>3107</v>
      </c>
      <c r="H5" s="395">
        <v>45291</v>
      </c>
      <c r="I5" s="395"/>
      <c r="J5" s="395"/>
      <c r="K5" s="395"/>
      <c r="L5" s="395"/>
      <c r="M5" s="395"/>
      <c r="N5" s="395"/>
      <c r="O5" s="395"/>
      <c r="P5" s="395"/>
      <c r="Q5" s="395"/>
      <c r="R5" s="395"/>
      <c r="S5" s="395"/>
      <c r="T5" s="396" t="s">
        <v>122</v>
      </c>
      <c r="U5" s="396" t="s">
        <v>122</v>
      </c>
      <c r="V5" s="396" t="s">
        <v>122</v>
      </c>
      <c r="W5" s="395"/>
      <c r="X5" s="371"/>
      <c r="Z5" s="370"/>
    </row>
    <row r="6" spans="2:26" ht="13.8">
      <c r="B6" s="370">
        <v>4</v>
      </c>
      <c r="C6" s="371" t="s">
        <v>100</v>
      </c>
      <c r="D6" s="371" t="s">
        <v>3119</v>
      </c>
      <c r="E6" s="371">
        <v>18</v>
      </c>
      <c r="F6" s="370" t="s">
        <v>3116</v>
      </c>
      <c r="G6" s="370" t="s">
        <v>3107</v>
      </c>
      <c r="H6" s="395">
        <v>45291</v>
      </c>
      <c r="I6" s="395"/>
      <c r="J6" s="395"/>
      <c r="K6" s="395"/>
      <c r="L6" s="395"/>
      <c r="M6" s="395"/>
      <c r="N6" s="395"/>
      <c r="O6" s="395"/>
      <c r="P6" s="395"/>
      <c r="Q6" s="395"/>
      <c r="R6" s="395"/>
      <c r="S6" s="395"/>
      <c r="T6" s="396" t="s">
        <v>122</v>
      </c>
      <c r="U6" s="376"/>
      <c r="V6" s="376"/>
      <c r="W6" s="395"/>
      <c r="X6" s="371"/>
      <c r="Z6" s="370"/>
    </row>
    <row r="7" spans="2:26" ht="13.8">
      <c r="B7" s="370">
        <v>5</v>
      </c>
      <c r="C7" s="371" t="s">
        <v>2594</v>
      </c>
      <c r="D7" s="371" t="s">
        <v>3119</v>
      </c>
      <c r="E7" s="371">
        <v>18</v>
      </c>
      <c r="F7" s="370" t="s">
        <v>3116</v>
      </c>
      <c r="G7" s="370" t="s">
        <v>3107</v>
      </c>
      <c r="H7" s="395">
        <v>45291</v>
      </c>
      <c r="I7" s="395"/>
      <c r="J7" s="395"/>
      <c r="K7" s="395"/>
      <c r="L7" s="395"/>
      <c r="M7" s="395"/>
      <c r="N7" s="395"/>
      <c r="O7" s="395"/>
      <c r="P7" s="395"/>
      <c r="Q7" s="395"/>
      <c r="R7" s="395"/>
      <c r="S7" s="395"/>
      <c r="T7" s="396" t="s">
        <v>122</v>
      </c>
      <c r="U7" s="376"/>
      <c r="V7" s="376"/>
      <c r="W7" s="395"/>
      <c r="X7" s="371"/>
      <c r="Z7" s="370"/>
    </row>
    <row r="8" spans="2:26" ht="13.8">
      <c r="B8" s="370">
        <v>6</v>
      </c>
      <c r="C8" s="371" t="s">
        <v>78</v>
      </c>
      <c r="D8" s="371" t="s">
        <v>3119</v>
      </c>
      <c r="E8" s="371">
        <v>18</v>
      </c>
      <c r="F8" s="370" t="s">
        <v>3116</v>
      </c>
      <c r="G8" s="370" t="s">
        <v>3107</v>
      </c>
      <c r="H8" s="395">
        <v>45291</v>
      </c>
      <c r="I8" s="395"/>
      <c r="J8" s="395"/>
      <c r="K8" s="395"/>
      <c r="L8" s="395"/>
      <c r="M8" s="395"/>
      <c r="N8" s="395"/>
      <c r="O8" s="395"/>
      <c r="P8" s="395"/>
      <c r="Q8" s="395"/>
      <c r="R8" s="395"/>
      <c r="S8" s="395"/>
      <c r="T8" s="396" t="s">
        <v>122</v>
      </c>
      <c r="U8" s="376"/>
      <c r="V8" s="376"/>
      <c r="W8" s="395"/>
      <c r="X8" s="371"/>
      <c r="Z8" s="370"/>
    </row>
    <row r="9" spans="2:26" ht="13.8">
      <c r="B9" s="370">
        <v>7</v>
      </c>
      <c r="C9" s="371" t="s">
        <v>2376</v>
      </c>
      <c r="D9" s="371" t="s">
        <v>3119</v>
      </c>
      <c r="E9" s="371">
        <v>19</v>
      </c>
      <c r="F9" s="370" t="s">
        <v>3116</v>
      </c>
      <c r="G9" s="370" t="s">
        <v>3107</v>
      </c>
      <c r="H9" s="395">
        <v>45291</v>
      </c>
      <c r="I9" s="395"/>
      <c r="J9" s="395"/>
      <c r="K9" s="395"/>
      <c r="L9" s="395"/>
      <c r="M9" s="395"/>
      <c r="N9" s="395"/>
      <c r="O9" s="395"/>
      <c r="P9" s="395"/>
      <c r="Q9" s="395"/>
      <c r="R9" s="395"/>
      <c r="S9" s="395"/>
      <c r="T9" s="396" t="s">
        <v>122</v>
      </c>
      <c r="U9" s="376"/>
      <c r="V9" s="376"/>
      <c r="W9" s="395"/>
      <c r="X9" s="371"/>
      <c r="Z9" s="370"/>
    </row>
    <row r="10" spans="2:26" ht="13.8">
      <c r="B10" s="370">
        <v>8</v>
      </c>
      <c r="C10" s="371" t="s">
        <v>2375</v>
      </c>
      <c r="D10" s="371" t="s">
        <v>3119</v>
      </c>
      <c r="E10" s="371">
        <v>19</v>
      </c>
      <c r="F10" s="370" t="s">
        <v>3116</v>
      </c>
      <c r="G10" s="370" t="s">
        <v>3107</v>
      </c>
      <c r="H10" s="395">
        <v>45291</v>
      </c>
      <c r="I10" s="395"/>
      <c r="J10" s="395"/>
      <c r="K10" s="395"/>
      <c r="L10" s="374" t="s">
        <v>3090</v>
      </c>
      <c r="M10" s="376" t="s">
        <v>3094</v>
      </c>
      <c r="N10" s="395"/>
      <c r="O10" s="395"/>
      <c r="P10" s="395"/>
      <c r="Q10" s="395"/>
      <c r="R10" s="395"/>
      <c r="S10" s="395"/>
      <c r="T10" s="396" t="s">
        <v>122</v>
      </c>
      <c r="U10" s="376"/>
      <c r="V10" s="376"/>
      <c r="W10" s="395"/>
      <c r="X10" s="371"/>
      <c r="Z10" s="370"/>
    </row>
    <row r="11" spans="2:26" ht="13.8">
      <c r="B11" s="370">
        <v>9</v>
      </c>
      <c r="C11" s="371" t="s">
        <v>2374</v>
      </c>
      <c r="D11" s="371" t="s">
        <v>3119</v>
      </c>
      <c r="E11" s="371">
        <v>19</v>
      </c>
      <c r="F11" s="370" t="s">
        <v>3116</v>
      </c>
      <c r="G11" s="370" t="s">
        <v>3107</v>
      </c>
      <c r="H11" s="395">
        <v>45291</v>
      </c>
      <c r="I11" s="395"/>
      <c r="J11" s="395"/>
      <c r="K11" s="395"/>
      <c r="L11" s="395"/>
      <c r="M11" s="395"/>
      <c r="N11" s="395"/>
      <c r="O11" s="395"/>
      <c r="P11" s="395"/>
      <c r="Q11" s="395"/>
      <c r="R11" s="395"/>
      <c r="S11" s="395"/>
      <c r="T11" s="396" t="s">
        <v>122</v>
      </c>
      <c r="U11" s="376"/>
      <c r="V11" s="376"/>
      <c r="W11" s="395"/>
      <c r="X11" s="371"/>
      <c r="Z11" s="370"/>
    </row>
    <row r="12" spans="2:26" ht="13.8">
      <c r="B12" s="370">
        <v>10</v>
      </c>
      <c r="C12" s="371" t="s">
        <v>2381</v>
      </c>
      <c r="D12" s="371" t="s">
        <v>3119</v>
      </c>
      <c r="E12" s="371">
        <v>19</v>
      </c>
      <c r="F12" s="370" t="s">
        <v>3116</v>
      </c>
      <c r="G12" s="370" t="s">
        <v>3107</v>
      </c>
      <c r="H12" s="395">
        <v>45291</v>
      </c>
      <c r="I12" s="395"/>
      <c r="J12" s="395"/>
      <c r="K12" s="395"/>
      <c r="L12" s="395"/>
      <c r="M12" s="395"/>
      <c r="N12" s="395"/>
      <c r="O12" s="395"/>
      <c r="P12" s="395"/>
      <c r="Q12" s="395"/>
      <c r="R12" s="395"/>
      <c r="S12" s="395"/>
      <c r="T12" s="396" t="s">
        <v>122</v>
      </c>
      <c r="U12" s="376"/>
      <c r="V12" s="376"/>
      <c r="W12" s="395"/>
      <c r="X12" s="371"/>
      <c r="Z12" s="370"/>
    </row>
    <row r="13" spans="2:26" s="387" customFormat="1" ht="55.2">
      <c r="B13" s="389">
        <v>11</v>
      </c>
      <c r="C13" s="388" t="s">
        <v>387</v>
      </c>
      <c r="D13" s="388"/>
      <c r="E13" s="388"/>
      <c r="F13" s="389" t="s">
        <v>3116</v>
      </c>
      <c r="G13" s="389" t="s">
        <v>3107</v>
      </c>
      <c r="H13" s="385">
        <v>45291</v>
      </c>
      <c r="I13" s="385"/>
      <c r="J13" s="385"/>
      <c r="K13" s="385"/>
      <c r="L13" s="385"/>
      <c r="M13" s="385"/>
      <c r="N13" s="385"/>
      <c r="O13" s="385"/>
      <c r="P13" s="385"/>
      <c r="Q13" s="385"/>
      <c r="R13" s="385"/>
      <c r="S13" s="385"/>
      <c r="T13" s="385"/>
      <c r="U13" s="393"/>
      <c r="V13" s="393"/>
      <c r="W13" s="385" t="s">
        <v>3112</v>
      </c>
      <c r="X13" s="388" t="s">
        <v>3125</v>
      </c>
    </row>
    <row r="14" spans="2:26" s="380" customFormat="1" ht="13.8">
      <c r="B14" s="380">
        <v>12</v>
      </c>
      <c r="C14" s="379" t="s">
        <v>2541</v>
      </c>
      <c r="D14" s="379" t="s">
        <v>3106</v>
      </c>
      <c r="E14" s="379" t="s">
        <v>3124</v>
      </c>
      <c r="F14" s="380" t="s">
        <v>3116</v>
      </c>
      <c r="G14" s="380" t="s">
        <v>3107</v>
      </c>
      <c r="H14" s="376">
        <v>44926</v>
      </c>
      <c r="I14" s="376"/>
      <c r="J14" s="376"/>
      <c r="K14" s="376"/>
      <c r="L14" s="376"/>
      <c r="M14" s="376"/>
      <c r="N14" s="376" t="s">
        <v>122</v>
      </c>
      <c r="O14" s="722" t="s">
        <v>3350</v>
      </c>
      <c r="P14" s="376" t="s">
        <v>47</v>
      </c>
      <c r="Q14" s="376"/>
      <c r="R14" s="376"/>
      <c r="S14" s="376"/>
      <c r="T14" s="394" t="s">
        <v>3123</v>
      </c>
      <c r="U14" s="706"/>
      <c r="V14" s="706"/>
      <c r="W14" s="390"/>
      <c r="X14" s="379"/>
    </row>
    <row r="15" spans="2:26" s="380" customFormat="1" ht="57" customHeight="1">
      <c r="B15" s="380">
        <v>13</v>
      </c>
      <c r="C15" s="379" t="s">
        <v>3333</v>
      </c>
      <c r="D15" s="379" t="s">
        <v>3334</v>
      </c>
      <c r="E15" s="379">
        <v>2</v>
      </c>
      <c r="F15" s="380" t="s">
        <v>3116</v>
      </c>
      <c r="G15" s="380" t="s">
        <v>3107</v>
      </c>
      <c r="H15" s="376">
        <v>44926</v>
      </c>
      <c r="I15" s="376"/>
      <c r="J15" s="376"/>
      <c r="K15" s="376"/>
      <c r="L15" s="376"/>
      <c r="M15" s="376"/>
      <c r="N15" s="376" t="s">
        <v>122</v>
      </c>
      <c r="O15" s="376" t="s">
        <v>150</v>
      </c>
      <c r="P15" s="376" t="s">
        <v>122</v>
      </c>
      <c r="Q15" s="376"/>
      <c r="R15" s="376"/>
      <c r="S15" s="376"/>
      <c r="T15" s="377" t="s">
        <v>122</v>
      </c>
      <c r="U15" s="390" t="s">
        <v>122</v>
      </c>
      <c r="V15" s="707" t="s">
        <v>3337</v>
      </c>
      <c r="W15" s="390"/>
      <c r="X15" s="379"/>
    </row>
    <row r="16" spans="2:26" s="380" customFormat="1" ht="13.8">
      <c r="B16" s="380">
        <v>14</v>
      </c>
      <c r="C16" s="379" t="s">
        <v>96</v>
      </c>
      <c r="D16" s="379" t="s">
        <v>3106</v>
      </c>
      <c r="E16" s="379">
        <v>2</v>
      </c>
      <c r="F16" s="380" t="s">
        <v>3116</v>
      </c>
      <c r="G16" s="380" t="s">
        <v>3107</v>
      </c>
      <c r="H16" s="376">
        <v>44926</v>
      </c>
      <c r="I16" s="376"/>
      <c r="J16" s="376"/>
      <c r="K16" s="376"/>
      <c r="L16" s="376"/>
      <c r="M16" s="376"/>
      <c r="N16" s="376" t="s">
        <v>122</v>
      </c>
      <c r="O16" s="376" t="s">
        <v>150</v>
      </c>
      <c r="P16" s="376"/>
      <c r="Q16" s="376"/>
      <c r="R16" s="376"/>
      <c r="S16" s="376"/>
      <c r="T16" s="377" t="s">
        <v>122</v>
      </c>
      <c r="U16" s="390"/>
      <c r="V16" s="390"/>
      <c r="W16" s="390"/>
      <c r="X16" s="379"/>
    </row>
    <row r="17" spans="2:26" s="380" customFormat="1" ht="13.8">
      <c r="B17" s="380">
        <v>15</v>
      </c>
      <c r="C17" s="379" t="s">
        <v>137</v>
      </c>
      <c r="D17" s="391" t="s">
        <v>3098</v>
      </c>
      <c r="E17" s="391">
        <v>6</v>
      </c>
      <c r="F17" s="380" t="s">
        <v>3116</v>
      </c>
      <c r="G17" s="380" t="s">
        <v>3107</v>
      </c>
      <c r="H17" s="376">
        <v>44926</v>
      </c>
      <c r="I17" s="376"/>
      <c r="J17" s="376"/>
      <c r="K17" s="376"/>
      <c r="L17" s="376"/>
      <c r="M17" s="376" t="s">
        <v>3094</v>
      </c>
      <c r="N17" s="376" t="s">
        <v>122</v>
      </c>
      <c r="O17" s="376" t="s">
        <v>150</v>
      </c>
      <c r="P17" s="376"/>
      <c r="Q17" s="376"/>
      <c r="R17" s="376"/>
      <c r="S17" s="376"/>
      <c r="T17" s="377" t="s">
        <v>122</v>
      </c>
      <c r="U17" s="390"/>
      <c r="V17" s="390"/>
      <c r="W17" s="390"/>
      <c r="X17" s="379"/>
    </row>
    <row r="18" spans="2:26" s="387" customFormat="1" ht="82.8">
      <c r="B18" s="387">
        <v>16</v>
      </c>
      <c r="C18" s="392" t="s">
        <v>2702</v>
      </c>
      <c r="D18" s="392" t="s">
        <v>3098</v>
      </c>
      <c r="E18" s="392">
        <v>8</v>
      </c>
      <c r="F18" s="387" t="s">
        <v>3116</v>
      </c>
      <c r="G18" s="387" t="s">
        <v>3107</v>
      </c>
      <c r="H18" s="393">
        <v>44926</v>
      </c>
      <c r="I18" s="393"/>
      <c r="J18" s="393"/>
      <c r="K18" s="393" t="s">
        <v>122</v>
      </c>
      <c r="L18" s="393"/>
      <c r="M18" s="393"/>
      <c r="N18" s="393"/>
      <c r="O18" s="393"/>
      <c r="P18" s="393"/>
      <c r="Q18" s="393"/>
      <c r="R18" s="393"/>
      <c r="S18" s="393"/>
      <c r="T18" s="385" t="s">
        <v>122</v>
      </c>
      <c r="U18" s="393"/>
      <c r="V18" s="393"/>
      <c r="W18" s="393"/>
      <c r="X18" s="392" t="s">
        <v>3122</v>
      </c>
    </row>
    <row r="19" spans="2:26" s="380" customFormat="1" ht="13.8">
      <c r="B19" s="380">
        <v>17</v>
      </c>
      <c r="C19" s="379" t="s">
        <v>2886</v>
      </c>
      <c r="D19" s="391" t="s">
        <v>3098</v>
      </c>
      <c r="E19" s="391">
        <v>14</v>
      </c>
      <c r="F19" s="380" t="s">
        <v>3116</v>
      </c>
      <c r="G19" s="380" t="s">
        <v>3107</v>
      </c>
      <c r="H19" s="376">
        <v>44926</v>
      </c>
      <c r="I19" s="376"/>
      <c r="J19" s="376"/>
      <c r="K19" s="376"/>
      <c r="L19" s="376"/>
      <c r="M19" s="376"/>
      <c r="N19" s="376" t="s">
        <v>122</v>
      </c>
      <c r="O19" s="376" t="s">
        <v>150</v>
      </c>
      <c r="P19" s="376"/>
      <c r="Q19" s="376"/>
      <c r="R19" s="376"/>
      <c r="S19" s="376"/>
      <c r="T19" s="377" t="s">
        <v>122</v>
      </c>
      <c r="U19" s="390"/>
      <c r="V19" s="390"/>
      <c r="W19" s="390"/>
      <c r="X19" s="379"/>
    </row>
    <row r="20" spans="2:26" s="380" customFormat="1" ht="27.6">
      <c r="B20" s="380">
        <v>18</v>
      </c>
      <c r="C20" s="379" t="s">
        <v>3121</v>
      </c>
      <c r="D20" s="391" t="s">
        <v>3098</v>
      </c>
      <c r="E20" s="391">
        <v>18</v>
      </c>
      <c r="F20" s="380" t="s">
        <v>3116</v>
      </c>
      <c r="G20" s="380" t="s">
        <v>3107</v>
      </c>
      <c r="H20" s="376">
        <v>44926</v>
      </c>
      <c r="I20" s="376"/>
      <c r="J20" s="376"/>
      <c r="K20" s="376"/>
      <c r="L20" s="376"/>
      <c r="M20" s="376"/>
      <c r="N20" s="376" t="s">
        <v>122</v>
      </c>
      <c r="O20" s="376" t="s">
        <v>150</v>
      </c>
      <c r="P20" s="376"/>
      <c r="Q20" s="376"/>
      <c r="R20" s="376"/>
      <c r="S20" s="376"/>
      <c r="T20" s="377" t="s">
        <v>122</v>
      </c>
      <c r="U20" s="390"/>
      <c r="V20" s="390"/>
      <c r="W20" s="390"/>
      <c r="X20" s="379"/>
    </row>
    <row r="21" spans="2:26" s="380" customFormat="1" ht="27.6">
      <c r="B21" s="380">
        <v>19</v>
      </c>
      <c r="C21" s="379" t="s">
        <v>2378</v>
      </c>
      <c r="D21" s="391" t="s">
        <v>3119</v>
      </c>
      <c r="E21" s="391">
        <v>19</v>
      </c>
      <c r="F21" s="380" t="s">
        <v>3116</v>
      </c>
      <c r="G21" s="380" t="s">
        <v>3107</v>
      </c>
      <c r="H21" s="376">
        <v>44926</v>
      </c>
      <c r="I21" s="376"/>
      <c r="J21" s="376"/>
      <c r="K21" s="376"/>
      <c r="L21" s="376"/>
      <c r="M21" s="376"/>
      <c r="N21" s="376" t="s">
        <v>122</v>
      </c>
      <c r="O21" s="376" t="s">
        <v>150</v>
      </c>
      <c r="P21" s="376"/>
      <c r="Q21" s="376"/>
      <c r="R21" s="376"/>
      <c r="S21" s="376"/>
      <c r="T21" s="377" t="s">
        <v>122</v>
      </c>
      <c r="U21" s="390"/>
      <c r="V21" s="390"/>
      <c r="W21" s="390"/>
      <c r="X21" s="379" t="s">
        <v>3120</v>
      </c>
    </row>
    <row r="22" spans="2:26" s="380" customFormat="1" ht="13.8">
      <c r="B22" s="380">
        <v>20</v>
      </c>
      <c r="C22" s="379" t="s">
        <v>2382</v>
      </c>
      <c r="D22" s="391" t="s">
        <v>3119</v>
      </c>
      <c r="E22" s="391">
        <v>19</v>
      </c>
      <c r="F22" s="380" t="s">
        <v>3116</v>
      </c>
      <c r="G22" s="380" t="s">
        <v>3107</v>
      </c>
      <c r="H22" s="376">
        <v>44926</v>
      </c>
      <c r="I22" s="376"/>
      <c r="J22" s="376"/>
      <c r="K22" s="376"/>
      <c r="L22" s="376"/>
      <c r="M22" s="376"/>
      <c r="N22" s="376" t="s">
        <v>122</v>
      </c>
      <c r="O22" s="376" t="s">
        <v>150</v>
      </c>
      <c r="P22" s="376"/>
      <c r="Q22" s="376"/>
      <c r="R22" s="376"/>
      <c r="S22" s="376"/>
      <c r="T22" s="377" t="s">
        <v>122</v>
      </c>
      <c r="U22" s="390"/>
      <c r="V22" s="390"/>
      <c r="W22" s="390"/>
      <c r="X22" s="379"/>
    </row>
    <row r="23" spans="2:26" s="387" customFormat="1" ht="13.8">
      <c r="B23" s="389">
        <v>21</v>
      </c>
      <c r="C23" s="388" t="s">
        <v>100</v>
      </c>
      <c r="D23" s="388" t="s">
        <v>3106</v>
      </c>
      <c r="E23" s="388"/>
      <c r="F23" s="389" t="s">
        <v>3116</v>
      </c>
      <c r="G23" s="389" t="s">
        <v>3107</v>
      </c>
      <c r="H23" s="385">
        <v>44561</v>
      </c>
      <c r="I23" s="385"/>
      <c r="J23" s="389" t="s">
        <v>122</v>
      </c>
      <c r="K23" s="389"/>
      <c r="L23" s="389"/>
      <c r="M23" s="389"/>
      <c r="N23" s="385"/>
      <c r="O23" s="385"/>
      <c r="P23" s="385"/>
      <c r="Q23" s="389"/>
      <c r="R23" s="389"/>
      <c r="S23" s="389"/>
      <c r="T23" s="385"/>
      <c r="U23" s="393"/>
      <c r="V23" s="393"/>
      <c r="W23" s="385" t="s">
        <v>3112</v>
      </c>
      <c r="X23" s="388"/>
    </row>
    <row r="24" spans="2:26" s="387" customFormat="1" ht="13.8">
      <c r="B24" s="389">
        <v>22</v>
      </c>
      <c r="C24" s="388" t="s">
        <v>3115</v>
      </c>
      <c r="D24" s="388" t="s">
        <v>3106</v>
      </c>
      <c r="E24" s="388"/>
      <c r="F24" s="389" t="s">
        <v>3116</v>
      </c>
      <c r="G24" s="389" t="s">
        <v>3107</v>
      </c>
      <c r="H24" s="385">
        <v>44561</v>
      </c>
      <c r="I24" s="385"/>
      <c r="J24" s="389" t="s">
        <v>122</v>
      </c>
      <c r="K24" s="389"/>
      <c r="L24" s="389"/>
      <c r="M24" s="389"/>
      <c r="N24" s="385"/>
      <c r="O24" s="385"/>
      <c r="P24" s="385"/>
      <c r="Q24" s="389"/>
      <c r="R24" s="389"/>
      <c r="S24" s="389"/>
      <c r="T24" s="385"/>
      <c r="U24" s="393"/>
      <c r="V24" s="393"/>
      <c r="W24" s="385" t="s">
        <v>3112</v>
      </c>
      <c r="X24" s="388"/>
    </row>
    <row r="25" spans="2:26" s="380" customFormat="1" ht="13.8">
      <c r="B25" s="380">
        <v>23</v>
      </c>
      <c r="C25" s="379" t="s">
        <v>216</v>
      </c>
      <c r="D25" s="391" t="s">
        <v>3098</v>
      </c>
      <c r="E25" s="391"/>
      <c r="F25" s="380" t="s">
        <v>3116</v>
      </c>
      <c r="G25" s="380" t="s">
        <v>3107</v>
      </c>
      <c r="H25" s="376">
        <v>44926</v>
      </c>
      <c r="I25" s="376"/>
      <c r="J25" s="378" t="s">
        <v>150</v>
      </c>
      <c r="K25" s="378"/>
      <c r="L25" s="378"/>
      <c r="M25" s="378"/>
      <c r="N25" s="390" t="s">
        <v>122</v>
      </c>
      <c r="O25" s="390"/>
      <c r="P25" s="390"/>
      <c r="Q25" s="378"/>
      <c r="R25" s="378"/>
      <c r="S25" s="378"/>
      <c r="T25" s="390"/>
      <c r="U25" s="390"/>
      <c r="V25" s="390"/>
      <c r="W25" s="390"/>
      <c r="X25" s="379"/>
    </row>
    <row r="26" spans="2:26" s="387" customFormat="1" ht="13.8">
      <c r="B26" s="389">
        <v>24</v>
      </c>
      <c r="C26" s="388" t="s">
        <v>2888</v>
      </c>
      <c r="D26" s="388" t="s">
        <v>3098</v>
      </c>
      <c r="E26" s="388"/>
      <c r="F26" s="389" t="s">
        <v>3116</v>
      </c>
      <c r="G26" s="389" t="s">
        <v>3107</v>
      </c>
      <c r="H26" s="385">
        <v>44561</v>
      </c>
      <c r="I26" s="385"/>
      <c r="J26" s="660" t="s">
        <v>3287</v>
      </c>
      <c r="K26" s="389" t="s">
        <v>47</v>
      </c>
      <c r="L26" s="389"/>
      <c r="M26" s="389"/>
      <c r="N26" s="385"/>
      <c r="O26" s="385"/>
      <c r="P26" s="385"/>
      <c r="Q26" s="389"/>
      <c r="R26" s="389"/>
      <c r="S26" s="389"/>
      <c r="T26" s="385"/>
      <c r="U26" s="393"/>
      <c r="V26" s="393"/>
      <c r="W26" s="385" t="s">
        <v>3112</v>
      </c>
      <c r="X26" s="388"/>
    </row>
    <row r="27" spans="2:26" s="387" customFormat="1" ht="13.8">
      <c r="B27" s="389">
        <v>25</v>
      </c>
      <c r="C27" s="388" t="s">
        <v>2914</v>
      </c>
      <c r="D27" s="388" t="s">
        <v>3098</v>
      </c>
      <c r="E27" s="388"/>
      <c r="F27" s="389" t="s">
        <v>3116</v>
      </c>
      <c r="G27" s="389" t="s">
        <v>3107</v>
      </c>
      <c r="H27" s="385">
        <v>44561</v>
      </c>
      <c r="I27" s="385"/>
      <c r="J27" s="389" t="s">
        <v>122</v>
      </c>
      <c r="K27" s="389"/>
      <c r="L27" s="389"/>
      <c r="M27" s="389"/>
      <c r="N27" s="385"/>
      <c r="O27" s="385"/>
      <c r="P27" s="385"/>
      <c r="Q27" s="389"/>
      <c r="R27" s="389"/>
      <c r="S27" s="389"/>
      <c r="T27" s="385"/>
      <c r="U27" s="393"/>
      <c r="V27" s="393"/>
      <c r="W27" s="385" t="s">
        <v>3112</v>
      </c>
      <c r="X27" s="388"/>
    </row>
    <row r="28" spans="2:26" s="380" customFormat="1" ht="13.8">
      <c r="B28" s="380">
        <v>26</v>
      </c>
      <c r="C28" s="379" t="s">
        <v>78</v>
      </c>
      <c r="D28" s="379" t="s">
        <v>3111</v>
      </c>
      <c r="E28" s="379"/>
      <c r="F28" s="380" t="s">
        <v>3116</v>
      </c>
      <c r="G28" s="380" t="s">
        <v>3107</v>
      </c>
      <c r="H28" s="376">
        <v>44926</v>
      </c>
      <c r="I28" s="376"/>
      <c r="J28" s="378" t="s">
        <v>150</v>
      </c>
      <c r="K28" s="378"/>
      <c r="L28" s="378"/>
      <c r="M28" s="378"/>
      <c r="N28" s="390" t="s">
        <v>122</v>
      </c>
      <c r="O28" s="390"/>
      <c r="P28" s="390"/>
      <c r="Q28" s="378"/>
      <c r="R28" s="378"/>
      <c r="S28" s="378"/>
      <c r="T28" s="390"/>
      <c r="U28" s="390"/>
      <c r="V28" s="390"/>
      <c r="W28" s="390"/>
      <c r="X28" s="379"/>
    </row>
    <row r="29" spans="2:26" s="387" customFormat="1" ht="13.8">
      <c r="B29" s="389">
        <v>27</v>
      </c>
      <c r="C29" s="388" t="s">
        <v>157</v>
      </c>
      <c r="D29" s="388" t="s">
        <v>3098</v>
      </c>
      <c r="E29" s="388"/>
      <c r="F29" s="389" t="s">
        <v>3116</v>
      </c>
      <c r="G29" s="389" t="s">
        <v>3107</v>
      </c>
      <c r="H29" s="385">
        <v>44196</v>
      </c>
      <c r="I29" s="385" t="s">
        <v>122</v>
      </c>
      <c r="J29" s="389"/>
      <c r="K29" s="389"/>
      <c r="L29" s="389"/>
      <c r="M29" s="389"/>
      <c r="N29" s="385"/>
      <c r="O29" s="385"/>
      <c r="P29" s="385"/>
      <c r="Q29" s="389"/>
      <c r="R29" s="389"/>
      <c r="S29" s="389"/>
      <c r="T29" s="385"/>
      <c r="U29" s="393"/>
      <c r="V29" s="393"/>
      <c r="W29" s="385" t="s">
        <v>3112</v>
      </c>
      <c r="X29" s="388"/>
    </row>
    <row r="30" spans="2:26" s="387" customFormat="1" ht="13.8">
      <c r="B30" s="389">
        <v>28</v>
      </c>
      <c r="C30" s="388" t="s">
        <v>185</v>
      </c>
      <c r="D30" s="388" t="s">
        <v>3098</v>
      </c>
      <c r="E30" s="388"/>
      <c r="F30" s="389" t="s">
        <v>3116</v>
      </c>
      <c r="G30" s="389" t="s">
        <v>3107</v>
      </c>
      <c r="H30" s="385">
        <v>44196</v>
      </c>
      <c r="I30" s="385" t="s">
        <v>122</v>
      </c>
      <c r="J30" s="389"/>
      <c r="K30" s="389"/>
      <c r="L30" s="389"/>
      <c r="M30" s="389"/>
      <c r="N30" s="385"/>
      <c r="O30" s="385"/>
      <c r="P30" s="385"/>
      <c r="Q30" s="389"/>
      <c r="R30" s="389"/>
      <c r="S30" s="389"/>
      <c r="T30" s="385"/>
      <c r="U30" s="393"/>
      <c r="V30" s="393"/>
      <c r="W30" s="385" t="s">
        <v>3112</v>
      </c>
      <c r="X30" s="388"/>
    </row>
    <row r="31" spans="2:26" ht="13.8">
      <c r="B31" s="370">
        <v>29</v>
      </c>
      <c r="C31" s="372" t="s">
        <v>234</v>
      </c>
      <c r="D31" s="371" t="s">
        <v>3098</v>
      </c>
      <c r="F31" s="370" t="s">
        <v>3116</v>
      </c>
      <c r="G31" s="370" t="s">
        <v>3107</v>
      </c>
      <c r="H31" s="373">
        <v>44926</v>
      </c>
      <c r="I31" s="373"/>
      <c r="J31" s="374"/>
      <c r="K31" s="374"/>
      <c r="L31" s="374"/>
      <c r="M31" s="374"/>
      <c r="N31" s="373" t="s">
        <v>122</v>
      </c>
      <c r="O31" s="373"/>
      <c r="P31" s="373"/>
      <c r="Q31" s="374"/>
      <c r="R31" s="374"/>
      <c r="S31" s="374"/>
      <c r="T31" s="373"/>
      <c r="U31" s="390"/>
      <c r="V31" s="390"/>
      <c r="W31" s="373"/>
      <c r="X31" s="372"/>
      <c r="Z31" s="370"/>
    </row>
    <row r="32" spans="2:26" ht="64.5" customHeight="1">
      <c r="B32" s="374">
        <v>30</v>
      </c>
      <c r="C32" s="372" t="s">
        <v>3118</v>
      </c>
      <c r="D32" s="372"/>
      <c r="E32" s="372">
        <v>9</v>
      </c>
      <c r="F32" s="370" t="s">
        <v>3116</v>
      </c>
      <c r="G32" s="370" t="s">
        <v>3107</v>
      </c>
      <c r="H32" s="373">
        <v>45657</v>
      </c>
      <c r="I32" s="373"/>
      <c r="J32" s="374"/>
      <c r="K32" s="378"/>
      <c r="L32" s="378"/>
      <c r="M32" s="374"/>
      <c r="N32" s="373"/>
      <c r="O32" s="373"/>
      <c r="P32" s="373"/>
      <c r="Q32" s="374" t="s">
        <v>122</v>
      </c>
      <c r="R32" s="374"/>
      <c r="S32" s="374"/>
      <c r="T32" s="382" t="s">
        <v>122</v>
      </c>
      <c r="U32" s="378"/>
      <c r="V32" s="378"/>
      <c r="W32" s="373"/>
      <c r="X32" s="372" t="s">
        <v>3117</v>
      </c>
      <c r="Z32" s="370"/>
    </row>
    <row r="33" spans="2:26" s="380" customFormat="1" ht="13.8">
      <c r="B33" s="383">
        <v>31</v>
      </c>
      <c r="C33" s="381" t="s">
        <v>133</v>
      </c>
      <c r="D33" s="386" t="s">
        <v>3098</v>
      </c>
      <c r="E33" s="386"/>
      <c r="F33" s="383" t="s">
        <v>3116</v>
      </c>
      <c r="G33" s="383" t="s">
        <v>3107</v>
      </c>
      <c r="H33" s="377">
        <v>43830</v>
      </c>
      <c r="I33" s="377"/>
      <c r="J33" s="382"/>
      <c r="K33" s="382"/>
      <c r="L33" s="382"/>
      <c r="M33" s="382"/>
      <c r="N33" s="377"/>
      <c r="O33" s="377"/>
      <c r="P33" s="377"/>
      <c r="Q33" s="382"/>
      <c r="R33" s="382"/>
      <c r="S33" s="382"/>
      <c r="T33" s="377"/>
      <c r="U33" s="390"/>
      <c r="V33" s="390"/>
      <c r="W33" s="385" t="s">
        <v>3112</v>
      </c>
      <c r="X33" s="381"/>
    </row>
    <row r="34" spans="2:26" s="380" customFormat="1" ht="13.8">
      <c r="B34" s="382">
        <v>32</v>
      </c>
      <c r="C34" s="381" t="s">
        <v>2686</v>
      </c>
      <c r="D34" s="386" t="s">
        <v>3098</v>
      </c>
      <c r="E34" s="386"/>
      <c r="F34" s="383" t="s">
        <v>3116</v>
      </c>
      <c r="G34" s="383" t="s">
        <v>3107</v>
      </c>
      <c r="H34" s="377">
        <v>43830</v>
      </c>
      <c r="I34" s="377"/>
      <c r="J34" s="382"/>
      <c r="K34" s="382"/>
      <c r="L34" s="382"/>
      <c r="M34" s="382"/>
      <c r="N34" s="377"/>
      <c r="O34" s="377"/>
      <c r="P34" s="377"/>
      <c r="Q34" s="382"/>
      <c r="R34" s="382"/>
      <c r="S34" s="382"/>
      <c r="T34" s="377"/>
      <c r="U34" s="390"/>
      <c r="V34" s="390"/>
      <c r="W34" s="385" t="s">
        <v>3112</v>
      </c>
      <c r="X34" s="381"/>
    </row>
    <row r="35" spans="2:26" s="380" customFormat="1" ht="13.8">
      <c r="B35" s="383">
        <v>33</v>
      </c>
      <c r="C35" s="381" t="s">
        <v>2687</v>
      </c>
      <c r="D35" s="386" t="s">
        <v>3098</v>
      </c>
      <c r="E35" s="386"/>
      <c r="F35" s="383" t="s">
        <v>3116</v>
      </c>
      <c r="G35" s="383" t="s">
        <v>3107</v>
      </c>
      <c r="H35" s="377">
        <v>43830</v>
      </c>
      <c r="I35" s="377"/>
      <c r="J35" s="382"/>
      <c r="K35" s="382"/>
      <c r="L35" s="382"/>
      <c r="M35" s="382"/>
      <c r="N35" s="377"/>
      <c r="O35" s="377"/>
      <c r="P35" s="377"/>
      <c r="Q35" s="382"/>
      <c r="R35" s="382" t="s">
        <v>3094</v>
      </c>
      <c r="S35" s="382"/>
      <c r="T35" s="377"/>
      <c r="U35" s="390"/>
      <c r="V35" s="390"/>
      <c r="W35" s="385" t="s">
        <v>3112</v>
      </c>
      <c r="X35" s="381"/>
    </row>
    <row r="36" spans="2:26" ht="13.8">
      <c r="B36" s="374">
        <v>34</v>
      </c>
      <c r="C36" s="372" t="s">
        <v>234</v>
      </c>
      <c r="D36" s="372" t="s">
        <v>3098</v>
      </c>
      <c r="E36" s="372"/>
      <c r="F36" s="374" t="s">
        <v>3108</v>
      </c>
      <c r="G36" s="380" t="s">
        <v>3107</v>
      </c>
      <c r="H36" s="373">
        <v>44926</v>
      </c>
      <c r="I36" s="373"/>
      <c r="J36" s="374"/>
      <c r="K36" s="374"/>
      <c r="L36" s="374"/>
      <c r="M36" s="374"/>
      <c r="N36" s="373" t="s">
        <v>122</v>
      </c>
      <c r="O36" s="373" t="s">
        <v>122</v>
      </c>
      <c r="P36" s="373"/>
      <c r="Q36" s="374"/>
      <c r="R36" s="374"/>
      <c r="S36" s="374"/>
      <c r="T36" s="373"/>
      <c r="U36" s="390"/>
      <c r="V36" s="390"/>
      <c r="W36" s="373"/>
      <c r="X36" s="372"/>
      <c r="Z36" s="370"/>
    </row>
    <row r="37" spans="2:26" ht="13.8">
      <c r="B37" s="374">
        <v>35</v>
      </c>
      <c r="C37" s="372" t="s">
        <v>2896</v>
      </c>
      <c r="D37" s="372" t="s">
        <v>3098</v>
      </c>
      <c r="E37" s="372">
        <v>16</v>
      </c>
      <c r="F37" s="374" t="s">
        <v>3108</v>
      </c>
      <c r="G37" s="380" t="s">
        <v>3107</v>
      </c>
      <c r="H37" s="373">
        <v>45291</v>
      </c>
      <c r="I37" s="373"/>
      <c r="J37" s="374"/>
      <c r="K37" s="378"/>
      <c r="L37" s="378"/>
      <c r="M37" s="374"/>
      <c r="N37" s="373"/>
      <c r="O37" s="373"/>
      <c r="P37" s="373"/>
      <c r="Q37" s="374"/>
      <c r="R37" s="374"/>
      <c r="S37" s="374"/>
      <c r="T37" s="377" t="s">
        <v>122</v>
      </c>
      <c r="U37" s="390"/>
      <c r="V37" s="390"/>
      <c r="W37" s="373"/>
      <c r="X37" s="372"/>
      <c r="Z37" s="370"/>
    </row>
    <row r="38" spans="2:26" ht="13.8">
      <c r="B38" s="374">
        <v>36</v>
      </c>
      <c r="C38" s="372" t="s">
        <v>243</v>
      </c>
      <c r="D38" s="372" t="s">
        <v>3098</v>
      </c>
      <c r="E38" s="372">
        <v>17</v>
      </c>
      <c r="F38" s="374" t="s">
        <v>3108</v>
      </c>
      <c r="G38" s="380" t="s">
        <v>3107</v>
      </c>
      <c r="H38" s="373">
        <v>45291</v>
      </c>
      <c r="I38" s="373"/>
      <c r="J38" s="374"/>
      <c r="K38" s="378"/>
      <c r="L38" s="378"/>
      <c r="M38" s="374"/>
      <c r="N38" s="373"/>
      <c r="O38" s="373"/>
      <c r="P38" s="373"/>
      <c r="Q38" s="374"/>
      <c r="R38" s="374"/>
      <c r="S38" s="374"/>
      <c r="T38" s="377" t="s">
        <v>122</v>
      </c>
      <c r="U38" s="390"/>
      <c r="V38" s="390"/>
      <c r="W38" s="373"/>
      <c r="X38" s="372"/>
      <c r="Z38" s="370"/>
    </row>
    <row r="39" spans="2:26" ht="13.8">
      <c r="B39" s="374">
        <v>37</v>
      </c>
      <c r="C39" s="372" t="s">
        <v>2952</v>
      </c>
      <c r="D39" s="372" t="s">
        <v>3098</v>
      </c>
      <c r="E39" s="372">
        <v>18</v>
      </c>
      <c r="F39" s="374" t="s">
        <v>3108</v>
      </c>
      <c r="G39" s="380" t="s">
        <v>3107</v>
      </c>
      <c r="H39" s="373">
        <v>45291</v>
      </c>
      <c r="I39" s="373"/>
      <c r="J39" s="374"/>
      <c r="K39" s="378"/>
      <c r="L39" s="378"/>
      <c r="M39" s="374"/>
      <c r="N39" s="373"/>
      <c r="O39" s="373"/>
      <c r="P39" s="373"/>
      <c r="Q39" s="374"/>
      <c r="R39" s="374"/>
      <c r="S39" s="374"/>
      <c r="T39" s="377" t="s">
        <v>122</v>
      </c>
      <c r="U39" s="377" t="s">
        <v>122</v>
      </c>
      <c r="V39" s="377" t="s">
        <v>122</v>
      </c>
      <c r="W39" s="373"/>
      <c r="X39" s="372"/>
      <c r="Z39" s="370"/>
    </row>
    <row r="40" spans="2:26" ht="13.8">
      <c r="B40" s="382">
        <v>38</v>
      </c>
      <c r="C40" s="381" t="s">
        <v>100</v>
      </c>
      <c r="D40" s="381" t="s">
        <v>3106</v>
      </c>
      <c r="E40" s="381"/>
      <c r="F40" s="382" t="s">
        <v>3108</v>
      </c>
      <c r="G40" s="383" t="s">
        <v>3107</v>
      </c>
      <c r="H40" s="377">
        <v>44561</v>
      </c>
      <c r="I40" s="377"/>
      <c r="J40" s="382"/>
      <c r="K40" s="382"/>
      <c r="L40" s="382"/>
      <c r="M40" s="382"/>
      <c r="N40" s="377"/>
      <c r="O40" s="377"/>
      <c r="P40" s="377"/>
      <c r="Q40" s="382"/>
      <c r="R40" s="382"/>
      <c r="S40" s="382"/>
      <c r="T40" s="377"/>
      <c r="U40" s="390"/>
      <c r="V40" s="390"/>
      <c r="W40" s="377" t="s">
        <v>3112</v>
      </c>
      <c r="X40" s="381"/>
      <c r="Z40" s="370"/>
    </row>
    <row r="41" spans="2:26" ht="13.8">
      <c r="B41" s="374">
        <v>39</v>
      </c>
      <c r="C41" s="372" t="s">
        <v>2594</v>
      </c>
      <c r="D41" s="372" t="s">
        <v>3106</v>
      </c>
      <c r="E41" s="372"/>
      <c r="F41" s="374" t="s">
        <v>3108</v>
      </c>
      <c r="G41" s="380" t="s">
        <v>3107</v>
      </c>
      <c r="H41" s="373">
        <v>44926</v>
      </c>
      <c r="I41" s="373"/>
      <c r="J41" s="374"/>
      <c r="K41" s="374"/>
      <c r="L41" s="374"/>
      <c r="M41" s="374"/>
      <c r="N41" s="373"/>
      <c r="O41" s="723" t="s">
        <v>3351</v>
      </c>
      <c r="P41" s="373" t="s">
        <v>47</v>
      </c>
      <c r="Q41" s="374"/>
      <c r="R41" s="374"/>
      <c r="S41" s="374"/>
      <c r="T41" s="373"/>
      <c r="U41" s="390"/>
      <c r="V41" s="390"/>
      <c r="W41" s="373"/>
      <c r="X41" s="372"/>
      <c r="Z41" s="370"/>
    </row>
    <row r="42" spans="2:26" ht="13.8">
      <c r="B42" s="374">
        <v>40</v>
      </c>
      <c r="C42" s="372" t="s">
        <v>82</v>
      </c>
      <c r="D42" s="372" t="s">
        <v>3106</v>
      </c>
      <c r="E42" s="372"/>
      <c r="F42" s="374" t="s">
        <v>3108</v>
      </c>
      <c r="G42" s="380" t="s">
        <v>3107</v>
      </c>
      <c r="H42" s="373">
        <v>44561</v>
      </c>
      <c r="I42" s="373"/>
      <c r="J42" s="384" t="s">
        <v>3113</v>
      </c>
      <c r="K42" s="374"/>
      <c r="L42" s="374"/>
      <c r="M42" s="374"/>
      <c r="N42" s="373"/>
      <c r="O42" s="373"/>
      <c r="P42" s="373"/>
      <c r="Q42" s="374"/>
      <c r="R42" s="374"/>
      <c r="S42" s="374"/>
      <c r="T42" s="373"/>
      <c r="U42" s="390"/>
      <c r="V42" s="390"/>
      <c r="W42" s="373"/>
      <c r="X42" s="372"/>
      <c r="Z42" s="370"/>
    </row>
    <row r="43" spans="2:26" ht="13.8">
      <c r="B43" s="382">
        <v>41</v>
      </c>
      <c r="C43" s="381" t="s">
        <v>3115</v>
      </c>
      <c r="D43" s="381" t="s">
        <v>3106</v>
      </c>
      <c r="E43" s="381"/>
      <c r="F43" s="382" t="s">
        <v>3108</v>
      </c>
      <c r="G43" s="383" t="s">
        <v>3107</v>
      </c>
      <c r="H43" s="377">
        <v>44561</v>
      </c>
      <c r="I43" s="377"/>
      <c r="J43" s="382" t="s">
        <v>122</v>
      </c>
      <c r="K43" s="382"/>
      <c r="L43" s="382"/>
      <c r="M43" s="382"/>
      <c r="N43" s="377"/>
      <c r="O43" s="377"/>
      <c r="P43" s="377"/>
      <c r="Q43" s="382"/>
      <c r="R43" s="382"/>
      <c r="S43" s="382"/>
      <c r="T43" s="377"/>
      <c r="U43" s="390"/>
      <c r="V43" s="390"/>
      <c r="W43" s="377" t="s">
        <v>3112</v>
      </c>
      <c r="X43" s="381"/>
      <c r="Z43" s="370"/>
    </row>
    <row r="44" spans="2:26" ht="13.8">
      <c r="B44" s="382">
        <v>42</v>
      </c>
      <c r="C44" s="381" t="s">
        <v>2376</v>
      </c>
      <c r="D44" s="381" t="s">
        <v>3098</v>
      </c>
      <c r="E44" s="381"/>
      <c r="F44" s="382" t="s">
        <v>3108</v>
      </c>
      <c r="G44" s="383" t="s">
        <v>3107</v>
      </c>
      <c r="H44" s="377">
        <v>44561</v>
      </c>
      <c r="I44" s="377"/>
      <c r="J44" s="382"/>
      <c r="K44" s="382"/>
      <c r="L44" s="382"/>
      <c r="M44" s="382"/>
      <c r="N44" s="377"/>
      <c r="O44" s="377"/>
      <c r="P44" s="377" t="s">
        <v>122</v>
      </c>
      <c r="Q44" s="382"/>
      <c r="R44" s="382"/>
      <c r="S44" s="382"/>
      <c r="T44" s="377" t="s">
        <v>122</v>
      </c>
      <c r="U44" s="390"/>
      <c r="V44" s="390"/>
      <c r="W44" s="377" t="s">
        <v>3112</v>
      </c>
      <c r="X44" s="381" t="s">
        <v>3114</v>
      </c>
      <c r="Z44" s="370"/>
    </row>
    <row r="45" spans="2:26" ht="13.8">
      <c r="B45" s="374">
        <v>43</v>
      </c>
      <c r="C45" s="372" t="s">
        <v>216</v>
      </c>
      <c r="D45" s="372" t="s">
        <v>3098</v>
      </c>
      <c r="E45" s="372"/>
      <c r="F45" s="374" t="s">
        <v>3108</v>
      </c>
      <c r="G45" s="380" t="s">
        <v>3107</v>
      </c>
      <c r="H45" s="373">
        <v>44926</v>
      </c>
      <c r="I45" s="373"/>
      <c r="J45" s="374"/>
      <c r="K45" s="374"/>
      <c r="L45" s="374"/>
      <c r="M45" s="374"/>
      <c r="N45" s="373"/>
      <c r="O45" s="373" t="s">
        <v>3105</v>
      </c>
      <c r="P45" s="373"/>
      <c r="Q45" s="374"/>
      <c r="R45" s="374"/>
      <c r="S45" s="374"/>
      <c r="T45" s="373"/>
      <c r="U45" s="390"/>
      <c r="V45" s="390"/>
      <c r="W45" s="373"/>
      <c r="X45" s="372"/>
      <c r="Z45" s="370"/>
    </row>
    <row r="46" spans="2:26" ht="13.8">
      <c r="B46" s="374">
        <v>44</v>
      </c>
      <c r="C46" s="372" t="s">
        <v>2888</v>
      </c>
      <c r="D46" s="372" t="s">
        <v>3098</v>
      </c>
      <c r="E46" s="372"/>
      <c r="F46" s="374" t="s">
        <v>3108</v>
      </c>
      <c r="G46" s="380" t="s">
        <v>3107</v>
      </c>
      <c r="H46" s="373">
        <v>44561</v>
      </c>
      <c r="I46" s="373"/>
      <c r="J46" s="384" t="s">
        <v>3113</v>
      </c>
      <c r="K46" s="374"/>
      <c r="L46" s="374"/>
      <c r="M46" s="374"/>
      <c r="N46" s="373"/>
      <c r="O46" s="373"/>
      <c r="P46" s="373"/>
      <c r="Q46" s="374"/>
      <c r="R46" s="374"/>
      <c r="S46" s="374"/>
      <c r="T46" s="373"/>
      <c r="U46" s="390"/>
      <c r="V46" s="390"/>
      <c r="W46" s="373"/>
      <c r="X46" s="372"/>
      <c r="Z46" s="370"/>
    </row>
    <row r="47" spans="2:26" ht="13.8">
      <c r="B47" s="382">
        <v>45</v>
      </c>
      <c r="C47" s="381" t="s">
        <v>2914</v>
      </c>
      <c r="D47" s="381" t="s">
        <v>3098</v>
      </c>
      <c r="E47" s="381"/>
      <c r="F47" s="382" t="s">
        <v>3108</v>
      </c>
      <c r="G47" s="383" t="s">
        <v>3107</v>
      </c>
      <c r="H47" s="377">
        <v>44561</v>
      </c>
      <c r="I47" s="377"/>
      <c r="J47" s="382" t="s">
        <v>122</v>
      </c>
      <c r="K47" s="382"/>
      <c r="L47" s="382"/>
      <c r="M47" s="382"/>
      <c r="N47" s="377"/>
      <c r="O47" s="377"/>
      <c r="P47" s="377"/>
      <c r="Q47" s="382"/>
      <c r="R47" s="382"/>
      <c r="S47" s="382"/>
      <c r="T47" s="377"/>
      <c r="U47" s="390"/>
      <c r="V47" s="390"/>
      <c r="W47" s="377" t="s">
        <v>3112</v>
      </c>
      <c r="X47" s="381"/>
      <c r="Z47" s="370"/>
    </row>
    <row r="48" spans="2:26" ht="13.8">
      <c r="B48" s="374">
        <v>46</v>
      </c>
      <c r="C48" s="372" t="s">
        <v>78</v>
      </c>
      <c r="D48" s="372" t="s">
        <v>3111</v>
      </c>
      <c r="E48" s="372"/>
      <c r="F48" s="374" t="s">
        <v>3108</v>
      </c>
      <c r="G48" s="380" t="s">
        <v>3107</v>
      </c>
      <c r="H48" s="373">
        <v>44926</v>
      </c>
      <c r="I48" s="373"/>
      <c r="J48" s="374"/>
      <c r="K48" s="374"/>
      <c r="L48" s="374" t="s">
        <v>3090</v>
      </c>
      <c r="M48" s="374"/>
      <c r="N48" s="373"/>
      <c r="O48" s="373" t="s">
        <v>3105</v>
      </c>
      <c r="P48" s="373"/>
      <c r="Q48" s="374"/>
      <c r="R48" s="374"/>
      <c r="S48" s="374"/>
      <c r="T48" s="373"/>
      <c r="U48" s="390"/>
      <c r="V48" s="390"/>
      <c r="W48" s="373"/>
      <c r="X48" s="372"/>
      <c r="Z48" s="370"/>
    </row>
    <row r="49" spans="2:26" ht="13.8">
      <c r="B49" s="374">
        <v>47</v>
      </c>
      <c r="C49" s="372" t="s">
        <v>78</v>
      </c>
      <c r="D49" s="372" t="s">
        <v>3106</v>
      </c>
      <c r="E49" s="372">
        <v>1</v>
      </c>
      <c r="F49" s="374" t="s">
        <v>3108</v>
      </c>
      <c r="G49" s="380" t="s">
        <v>3107</v>
      </c>
      <c r="H49" s="373">
        <v>44926</v>
      </c>
      <c r="I49" s="373"/>
      <c r="J49" s="374"/>
      <c r="K49" s="378"/>
      <c r="L49" s="378"/>
      <c r="M49" s="373"/>
      <c r="N49" s="373"/>
      <c r="O49" s="723" t="s">
        <v>3351</v>
      </c>
      <c r="P49" s="373" t="s">
        <v>47</v>
      </c>
      <c r="Q49" s="373"/>
      <c r="R49" s="373"/>
      <c r="S49" s="373"/>
      <c r="T49" s="377" t="s">
        <v>122</v>
      </c>
      <c r="U49" s="390"/>
      <c r="V49" s="390"/>
      <c r="W49" s="373"/>
      <c r="X49" s="372"/>
      <c r="Z49" s="370"/>
    </row>
    <row r="50" spans="2:26" ht="13.8">
      <c r="B50" s="374">
        <v>48</v>
      </c>
      <c r="C50" s="372" t="s">
        <v>2375</v>
      </c>
      <c r="D50" s="372" t="s">
        <v>3106</v>
      </c>
      <c r="E50" s="372">
        <v>2</v>
      </c>
      <c r="F50" s="374" t="s">
        <v>3108</v>
      </c>
      <c r="G50" s="380" t="s">
        <v>3107</v>
      </c>
      <c r="H50" s="373">
        <v>44926</v>
      </c>
      <c r="I50" s="373"/>
      <c r="J50" s="374"/>
      <c r="K50" s="378"/>
      <c r="L50" s="378"/>
      <c r="M50" s="376"/>
      <c r="N50" s="373"/>
      <c r="O50" s="373" t="s">
        <v>150</v>
      </c>
      <c r="P50" s="373"/>
      <c r="Q50" s="374"/>
      <c r="R50" s="374"/>
      <c r="S50" s="374"/>
      <c r="T50" s="377" t="s">
        <v>122</v>
      </c>
      <c r="U50" s="390"/>
      <c r="V50" s="390"/>
      <c r="W50" s="373"/>
      <c r="X50" s="372"/>
      <c r="Z50" s="370"/>
    </row>
    <row r="51" spans="2:26" ht="13.8">
      <c r="B51" s="374">
        <v>49</v>
      </c>
      <c r="C51" s="372" t="s">
        <v>100</v>
      </c>
      <c r="D51" s="372" t="s">
        <v>3098</v>
      </c>
      <c r="E51" s="372">
        <v>2</v>
      </c>
      <c r="F51" s="374" t="s">
        <v>3108</v>
      </c>
      <c r="G51" s="380" t="s">
        <v>3107</v>
      </c>
      <c r="H51" s="373">
        <v>44926</v>
      </c>
      <c r="I51" s="373"/>
      <c r="J51" s="374"/>
      <c r="K51" s="378"/>
      <c r="L51" s="378"/>
      <c r="M51" s="373"/>
      <c r="N51" s="373"/>
      <c r="O51" s="373" t="s">
        <v>150</v>
      </c>
      <c r="P51" s="373"/>
      <c r="Q51" s="373"/>
      <c r="R51" s="373" t="s">
        <v>3094</v>
      </c>
      <c r="S51" s="373"/>
      <c r="T51" s="377" t="s">
        <v>122</v>
      </c>
      <c r="U51" s="390"/>
      <c r="V51" s="390"/>
      <c r="W51" s="373"/>
      <c r="X51" s="372"/>
      <c r="Z51" s="370"/>
    </row>
    <row r="52" spans="2:26" ht="13.8">
      <c r="B52" s="374">
        <v>50</v>
      </c>
      <c r="C52" s="372" t="s">
        <v>2886</v>
      </c>
      <c r="D52" s="372" t="s">
        <v>3098</v>
      </c>
      <c r="E52" s="372">
        <v>14</v>
      </c>
      <c r="F52" s="374" t="s">
        <v>3108</v>
      </c>
      <c r="G52" s="380" t="s">
        <v>3107</v>
      </c>
      <c r="H52" s="373">
        <v>44926</v>
      </c>
      <c r="I52" s="373"/>
      <c r="J52" s="374"/>
      <c r="K52" s="378"/>
      <c r="L52" s="378"/>
      <c r="M52" s="373"/>
      <c r="N52" s="373"/>
      <c r="O52" s="373" t="s">
        <v>150</v>
      </c>
      <c r="P52" s="373"/>
      <c r="Q52" s="373"/>
      <c r="R52" s="373"/>
      <c r="S52" s="373"/>
      <c r="T52" s="377" t="s">
        <v>122</v>
      </c>
      <c r="U52" s="390"/>
      <c r="V52" s="390"/>
      <c r="W52" s="373"/>
      <c r="X52" s="372"/>
      <c r="Z52" s="370"/>
    </row>
    <row r="53" spans="2:26" ht="13.8">
      <c r="B53" s="374">
        <v>51</v>
      </c>
      <c r="C53" s="372" t="s">
        <v>274</v>
      </c>
      <c r="D53" s="372" t="s">
        <v>3110</v>
      </c>
      <c r="E53" s="372">
        <v>18</v>
      </c>
      <c r="F53" s="374" t="s">
        <v>3108</v>
      </c>
      <c r="G53" s="380" t="s">
        <v>3107</v>
      </c>
      <c r="H53" s="373">
        <v>44926</v>
      </c>
      <c r="I53" s="373"/>
      <c r="J53" s="374"/>
      <c r="K53" s="378"/>
      <c r="L53" s="378"/>
      <c r="M53" s="373"/>
      <c r="N53" s="373"/>
      <c r="O53" s="373" t="s">
        <v>150</v>
      </c>
      <c r="P53" s="373"/>
      <c r="Q53" s="373"/>
      <c r="R53" s="373"/>
      <c r="S53" s="373"/>
      <c r="T53" s="377" t="s">
        <v>122</v>
      </c>
      <c r="U53" s="390"/>
      <c r="V53" s="390"/>
      <c r="W53" s="373"/>
      <c r="X53" s="372"/>
      <c r="Z53" s="370"/>
    </row>
    <row r="54" spans="2:26" ht="13.8">
      <c r="B54" s="374">
        <v>52</v>
      </c>
      <c r="C54" s="372" t="s">
        <v>3109</v>
      </c>
      <c r="D54" s="372"/>
      <c r="E54" s="372">
        <v>17</v>
      </c>
      <c r="F54" s="374" t="s">
        <v>3108</v>
      </c>
      <c r="G54" s="380" t="s">
        <v>3107</v>
      </c>
      <c r="H54" s="373">
        <v>44926</v>
      </c>
      <c r="I54" s="373"/>
      <c r="J54" s="374"/>
      <c r="K54" s="378"/>
      <c r="L54" s="378"/>
      <c r="M54" s="373"/>
      <c r="N54" s="373"/>
      <c r="O54" s="373" t="s">
        <v>150</v>
      </c>
      <c r="P54" s="373"/>
      <c r="Q54" s="373"/>
      <c r="R54" s="373"/>
      <c r="S54" s="373"/>
      <c r="T54" s="377" t="s">
        <v>122</v>
      </c>
      <c r="U54" s="390"/>
      <c r="V54" s="390"/>
      <c r="W54" s="373"/>
      <c r="X54" s="372"/>
      <c r="Z54" s="370"/>
    </row>
    <row r="55" spans="2:26" ht="27.6">
      <c r="B55" s="374">
        <v>53</v>
      </c>
      <c r="C55" s="372" t="s">
        <v>2541</v>
      </c>
      <c r="D55" s="379" t="s">
        <v>3106</v>
      </c>
      <c r="E55" s="379"/>
      <c r="F55" s="372" t="s">
        <v>3103</v>
      </c>
      <c r="G55" s="374" t="s">
        <v>3102</v>
      </c>
      <c r="H55" s="373">
        <v>45291</v>
      </c>
      <c r="I55" s="373"/>
      <c r="J55" s="374"/>
      <c r="K55" s="374"/>
      <c r="L55" s="374"/>
      <c r="M55" s="373"/>
      <c r="N55" s="373"/>
      <c r="O55" s="373" t="s">
        <v>3105</v>
      </c>
      <c r="P55" s="373"/>
      <c r="Q55" s="373"/>
      <c r="R55" s="373"/>
      <c r="S55" s="373"/>
      <c r="T55" s="373"/>
      <c r="U55" s="390"/>
      <c r="V55" s="390"/>
      <c r="W55" s="373"/>
      <c r="X55" s="372"/>
      <c r="Y55" s="371"/>
      <c r="Z55" s="370"/>
    </row>
    <row r="56" spans="2:26" ht="27.6">
      <c r="B56" s="374">
        <v>54</v>
      </c>
      <c r="C56" s="372" t="s">
        <v>3104</v>
      </c>
      <c r="D56" s="372"/>
      <c r="E56" s="372"/>
      <c r="F56" s="372" t="s">
        <v>3103</v>
      </c>
      <c r="G56" s="374" t="s">
        <v>3102</v>
      </c>
      <c r="H56" s="373">
        <v>44834</v>
      </c>
      <c r="I56" s="373"/>
      <c r="J56" s="374"/>
      <c r="K56" s="374"/>
      <c r="L56" s="374"/>
      <c r="M56" s="374"/>
      <c r="N56" s="373"/>
      <c r="O56" s="373"/>
      <c r="P56" s="373"/>
      <c r="Q56" s="374"/>
      <c r="R56" s="374"/>
      <c r="S56" s="374"/>
      <c r="T56" s="373"/>
      <c r="U56" s="390"/>
      <c r="V56" s="390"/>
      <c r="W56" s="373"/>
      <c r="X56" s="372" t="s">
        <v>3101</v>
      </c>
      <c r="Z56" s="370"/>
    </row>
    <row r="57" spans="2:26" ht="13.8">
      <c r="B57" s="374">
        <v>55</v>
      </c>
      <c r="C57" s="372" t="s">
        <v>2648</v>
      </c>
      <c r="D57" s="372" t="s">
        <v>3098</v>
      </c>
      <c r="E57" s="372">
        <v>5</v>
      </c>
      <c r="F57" s="374"/>
      <c r="G57" s="374"/>
      <c r="H57" s="374"/>
      <c r="I57" s="373"/>
      <c r="J57" s="374"/>
      <c r="K57" s="378" t="s">
        <v>122</v>
      </c>
      <c r="L57" s="378"/>
      <c r="M57" s="374"/>
      <c r="N57" s="373"/>
      <c r="O57" s="373"/>
      <c r="P57" s="373"/>
      <c r="Q57" s="374"/>
      <c r="R57" s="374"/>
      <c r="S57" s="374"/>
      <c r="T57" s="377" t="s">
        <v>122</v>
      </c>
      <c r="U57" s="390"/>
      <c r="V57" s="390"/>
      <c r="W57" s="373"/>
      <c r="X57" s="372"/>
      <c r="Z57" s="370"/>
    </row>
    <row r="58" spans="2:26" ht="13.8">
      <c r="B58" s="374">
        <v>56</v>
      </c>
      <c r="C58" s="372" t="s">
        <v>146</v>
      </c>
      <c r="D58" s="372" t="s">
        <v>3098</v>
      </c>
      <c r="E58" s="372">
        <v>7</v>
      </c>
      <c r="F58" s="374"/>
      <c r="G58" s="374"/>
      <c r="H58" s="374"/>
      <c r="I58" s="373"/>
      <c r="J58" s="374"/>
      <c r="K58" s="378" t="s">
        <v>122</v>
      </c>
      <c r="L58" s="378"/>
      <c r="M58" s="374"/>
      <c r="N58" s="373"/>
      <c r="O58" s="373"/>
      <c r="P58" s="373"/>
      <c r="Q58" s="374"/>
      <c r="R58" s="374"/>
      <c r="S58" s="374"/>
      <c r="T58" s="377" t="s">
        <v>122</v>
      </c>
      <c r="U58" s="390"/>
      <c r="V58" s="390"/>
      <c r="W58" s="373"/>
      <c r="X58" s="372"/>
      <c r="Z58" s="370"/>
    </row>
    <row r="59" spans="2:26" ht="27.6">
      <c r="B59" s="374">
        <v>57</v>
      </c>
      <c r="C59" s="372" t="s">
        <v>3100</v>
      </c>
      <c r="D59" s="372" t="s">
        <v>3099</v>
      </c>
      <c r="E59" s="372">
        <v>9</v>
      </c>
      <c r="F59" s="374"/>
      <c r="G59" s="374"/>
      <c r="H59" s="374"/>
      <c r="I59" s="373"/>
      <c r="J59" s="374"/>
      <c r="K59" s="378" t="s">
        <v>122</v>
      </c>
      <c r="L59" s="378"/>
      <c r="M59" s="374"/>
      <c r="N59" s="373"/>
      <c r="O59" s="373"/>
      <c r="P59" s="373"/>
      <c r="Q59" s="374"/>
      <c r="R59" s="374"/>
      <c r="S59" s="374"/>
      <c r="T59" s="377" t="s">
        <v>122</v>
      </c>
      <c r="U59" s="390"/>
      <c r="V59" s="390"/>
      <c r="W59" s="373"/>
      <c r="X59" s="372"/>
      <c r="Z59" s="370"/>
    </row>
    <row r="60" spans="2:26" ht="13.8">
      <c r="B60" s="374">
        <v>58</v>
      </c>
      <c r="C60" s="372" t="s">
        <v>2897</v>
      </c>
      <c r="D60" s="372" t="s">
        <v>3098</v>
      </c>
      <c r="E60" s="372"/>
      <c r="F60" s="374"/>
      <c r="G60" s="374"/>
      <c r="H60" s="374"/>
      <c r="I60" s="373"/>
      <c r="J60" s="374"/>
      <c r="K60" s="374"/>
      <c r="L60" s="374"/>
      <c r="M60" s="374"/>
      <c r="N60" s="373"/>
      <c r="O60" s="373"/>
      <c r="P60" s="373" t="s">
        <v>122</v>
      </c>
      <c r="Q60" s="374"/>
      <c r="R60" s="374"/>
      <c r="S60" s="374"/>
      <c r="T60" s="373"/>
      <c r="U60" s="390"/>
      <c r="V60" s="390"/>
      <c r="W60" s="373"/>
      <c r="X60" s="372"/>
      <c r="Z60" s="370"/>
    </row>
    <row r="61" spans="2:26" ht="13.8">
      <c r="B61" s="374">
        <v>60</v>
      </c>
      <c r="C61" s="372" t="s">
        <v>2870</v>
      </c>
      <c r="D61" s="372" t="s">
        <v>3098</v>
      </c>
      <c r="E61" s="372"/>
      <c r="F61" s="374"/>
      <c r="G61" s="374"/>
      <c r="H61" s="374"/>
      <c r="I61" s="373"/>
      <c r="J61" s="374"/>
      <c r="K61" s="374"/>
      <c r="L61" s="374"/>
      <c r="M61" s="373"/>
      <c r="N61" s="373"/>
      <c r="O61" s="373"/>
      <c r="P61" s="373"/>
      <c r="Q61" s="373" t="s">
        <v>122</v>
      </c>
      <c r="R61" s="373"/>
      <c r="S61" s="373"/>
      <c r="T61" s="373"/>
      <c r="U61" s="390"/>
      <c r="V61" s="390"/>
      <c r="W61" s="373"/>
      <c r="X61" s="372"/>
      <c r="Y61" s="371"/>
      <c r="Z61" s="370"/>
    </row>
    <row r="62" spans="2:26" ht="13.8">
      <c r="B62" s="374">
        <v>61</v>
      </c>
      <c r="C62" s="372" t="s">
        <v>240</v>
      </c>
      <c r="D62" s="372" t="s">
        <v>3098</v>
      </c>
      <c r="E62" s="372"/>
      <c r="F62" s="374"/>
      <c r="G62" s="374"/>
      <c r="H62" s="374"/>
      <c r="I62" s="373"/>
      <c r="J62" s="374"/>
      <c r="K62" s="374"/>
      <c r="L62" s="374"/>
      <c r="M62" s="373"/>
      <c r="N62" s="373"/>
      <c r="O62" s="373"/>
      <c r="P62" s="373"/>
      <c r="Q62" s="373" t="s">
        <v>122</v>
      </c>
      <c r="R62" s="373"/>
      <c r="S62" s="373"/>
      <c r="T62" s="373"/>
      <c r="U62" s="390"/>
      <c r="V62" s="390"/>
      <c r="W62" s="373"/>
      <c r="X62" s="372"/>
      <c r="Y62" s="371"/>
      <c r="Z62" s="370"/>
    </row>
    <row r="63" spans="2:26" ht="13.8">
      <c r="B63" s="374">
        <v>62</v>
      </c>
      <c r="C63" s="372" t="s">
        <v>3097</v>
      </c>
      <c r="D63" s="372" t="s">
        <v>3096</v>
      </c>
      <c r="E63" s="372"/>
      <c r="F63" s="374"/>
      <c r="G63" s="374"/>
      <c r="H63" s="374"/>
      <c r="I63" s="373"/>
      <c r="J63" s="374"/>
      <c r="K63" s="374"/>
      <c r="L63" s="374" t="s">
        <v>3090</v>
      </c>
      <c r="M63" s="376" t="s">
        <v>3094</v>
      </c>
      <c r="N63" s="373"/>
      <c r="O63" s="373"/>
      <c r="P63" s="373"/>
      <c r="Q63" s="373"/>
      <c r="R63" s="373"/>
      <c r="S63" s="374"/>
      <c r="T63" s="373"/>
      <c r="U63" s="390"/>
      <c r="V63" s="390"/>
      <c r="W63" s="373"/>
      <c r="X63" s="372"/>
      <c r="Y63" s="371"/>
      <c r="Z63" s="370"/>
    </row>
    <row r="64" spans="2:26" ht="13.8">
      <c r="B64" s="374">
        <v>63</v>
      </c>
      <c r="C64" s="372" t="s">
        <v>3095</v>
      </c>
      <c r="D64" s="372" t="s">
        <v>3087</v>
      </c>
      <c r="E64" s="372"/>
      <c r="F64" s="374"/>
      <c r="G64" s="374"/>
      <c r="H64" s="374"/>
      <c r="I64" s="373"/>
      <c r="J64" s="374"/>
      <c r="K64" s="374"/>
      <c r="L64" s="374" t="s">
        <v>3090</v>
      </c>
      <c r="M64" s="376" t="s">
        <v>3094</v>
      </c>
      <c r="N64" s="373"/>
      <c r="O64" s="373"/>
      <c r="P64" s="373"/>
      <c r="Q64" s="373"/>
      <c r="R64" s="373"/>
      <c r="S64" s="374"/>
      <c r="T64" s="373"/>
      <c r="U64" s="390"/>
      <c r="V64" s="390"/>
      <c r="W64" s="373"/>
      <c r="X64" s="372"/>
      <c r="Y64" s="371"/>
      <c r="Z64" s="370"/>
    </row>
    <row r="65" spans="2:24" ht="13.8">
      <c r="B65" s="374">
        <v>64</v>
      </c>
      <c r="C65" s="372" t="s">
        <v>3093</v>
      </c>
      <c r="D65" s="372" t="s">
        <v>3092</v>
      </c>
      <c r="E65" s="372"/>
      <c r="F65" s="374"/>
      <c r="G65" s="374"/>
      <c r="H65" s="374"/>
      <c r="I65" s="373"/>
      <c r="J65" s="374"/>
      <c r="K65" s="374"/>
      <c r="L65" s="374" t="s">
        <v>3090</v>
      </c>
      <c r="M65" s="376"/>
      <c r="N65" s="373"/>
      <c r="O65" s="373"/>
      <c r="P65" s="373"/>
      <c r="Q65" s="373"/>
      <c r="R65" s="373"/>
      <c r="S65" s="374"/>
      <c r="T65" s="373"/>
      <c r="U65" s="390"/>
      <c r="V65" s="390"/>
      <c r="W65" s="373"/>
      <c r="X65" s="372"/>
    </row>
    <row r="66" spans="2:24" ht="13.8">
      <c r="B66" s="374">
        <v>65</v>
      </c>
      <c r="C66" s="372" t="s">
        <v>3091</v>
      </c>
      <c r="D66" s="372" t="s">
        <v>3087</v>
      </c>
      <c r="E66" s="372"/>
      <c r="F66" s="374"/>
      <c r="G66" s="374"/>
      <c r="H66" s="374"/>
      <c r="I66" s="373"/>
      <c r="J66" s="374"/>
      <c r="K66" s="374"/>
      <c r="L66" s="374" t="s">
        <v>3090</v>
      </c>
      <c r="M66" s="374"/>
      <c r="N66" s="373"/>
      <c r="O66" s="373"/>
      <c r="P66" s="373"/>
      <c r="Q66" s="373"/>
      <c r="R66" s="373"/>
      <c r="S66" s="374"/>
      <c r="T66" s="373"/>
      <c r="U66" s="390"/>
      <c r="V66" s="390"/>
      <c r="W66" s="373"/>
      <c r="X66" s="372"/>
    </row>
    <row r="67" spans="2:24" ht="13.8">
      <c r="B67" s="374">
        <v>66</v>
      </c>
      <c r="C67" s="372" t="s">
        <v>3089</v>
      </c>
      <c r="D67" s="372" t="s">
        <v>3087</v>
      </c>
      <c r="E67" s="372"/>
      <c r="F67" s="374"/>
      <c r="G67" s="374"/>
      <c r="H67" s="374"/>
      <c r="I67" s="373"/>
      <c r="J67" s="374"/>
      <c r="K67" s="374"/>
      <c r="L67" s="375" t="s">
        <v>3086</v>
      </c>
      <c r="M67" s="374"/>
      <c r="N67" s="373"/>
      <c r="O67" s="373"/>
      <c r="P67" s="373"/>
      <c r="Q67" s="373"/>
      <c r="R67" s="373"/>
      <c r="S67" s="374"/>
      <c r="T67" s="373"/>
      <c r="U67" s="390"/>
      <c r="V67" s="390"/>
      <c r="W67" s="373"/>
      <c r="X67" s="372"/>
    </row>
    <row r="68" spans="2:24" ht="13.8">
      <c r="B68" s="374">
        <v>67</v>
      </c>
      <c r="C68" s="372" t="s">
        <v>3088</v>
      </c>
      <c r="D68" s="372" t="s">
        <v>3087</v>
      </c>
      <c r="E68" s="372"/>
      <c r="F68" s="374"/>
      <c r="G68" s="374"/>
      <c r="H68" s="374"/>
      <c r="I68" s="373"/>
      <c r="J68" s="374"/>
      <c r="K68" s="374"/>
      <c r="L68" s="375" t="s">
        <v>3086</v>
      </c>
      <c r="M68" s="374"/>
      <c r="N68" s="373"/>
      <c r="O68" s="373"/>
      <c r="P68" s="373"/>
      <c r="Q68" s="373"/>
      <c r="R68" s="373"/>
      <c r="S68" s="374"/>
      <c r="T68" s="373"/>
      <c r="U68" s="390"/>
      <c r="V68" s="390"/>
      <c r="W68" s="373"/>
      <c r="X68" s="372"/>
    </row>
    <row r="69" spans="2:24" ht="13.8">
      <c r="B69" s="632">
        <v>68</v>
      </c>
      <c r="C69" s="633" t="s">
        <v>2659</v>
      </c>
      <c r="D69" s="372" t="s">
        <v>3098</v>
      </c>
      <c r="E69" s="633"/>
      <c r="F69" s="632"/>
      <c r="G69" s="632"/>
      <c r="H69" s="632"/>
      <c r="I69" s="634"/>
      <c r="J69" s="632"/>
      <c r="K69" s="632"/>
      <c r="L69" s="632"/>
      <c r="M69" s="632"/>
      <c r="N69" s="634"/>
      <c r="O69" s="634"/>
      <c r="P69" s="634"/>
      <c r="Q69" s="634"/>
      <c r="R69" s="631" t="s">
        <v>3094</v>
      </c>
      <c r="S69" s="632"/>
      <c r="T69" s="634"/>
      <c r="U69" s="631"/>
      <c r="V69" s="631"/>
      <c r="W69" s="634"/>
      <c r="X69" s="633"/>
    </row>
    <row r="70" spans="2:24" ht="13.8">
      <c r="B70" s="632">
        <v>69</v>
      </c>
      <c r="C70" s="633" t="s">
        <v>169</v>
      </c>
      <c r="D70" s="372" t="s">
        <v>3098</v>
      </c>
      <c r="E70" s="633"/>
      <c r="F70" s="632"/>
      <c r="G70" s="632"/>
      <c r="H70" s="632"/>
      <c r="I70" s="634"/>
      <c r="J70" s="632"/>
      <c r="K70" s="632"/>
      <c r="L70" s="632"/>
      <c r="M70" s="632"/>
      <c r="N70" s="634"/>
      <c r="O70" s="634"/>
      <c r="P70" s="634"/>
      <c r="Q70" s="634"/>
      <c r="R70" s="631" t="s">
        <v>3094</v>
      </c>
      <c r="S70" s="632"/>
      <c r="T70" s="634"/>
      <c r="U70" s="631"/>
      <c r="V70" s="631"/>
      <c r="W70" s="634"/>
      <c r="X70" s="633"/>
    </row>
    <row r="71" spans="2:24" ht="13.8">
      <c r="B71" s="708">
        <v>70</v>
      </c>
      <c r="C71" s="709" t="s">
        <v>2863</v>
      </c>
      <c r="D71" s="372" t="s">
        <v>3098</v>
      </c>
      <c r="E71" s="709"/>
      <c r="F71" s="708" t="s">
        <v>3338</v>
      </c>
      <c r="G71" s="708"/>
      <c r="H71" s="708"/>
      <c r="I71" s="710"/>
      <c r="J71" s="708"/>
      <c r="K71" s="708"/>
      <c r="L71" s="708"/>
      <c r="M71" s="708"/>
      <c r="N71" s="710"/>
      <c r="O71" s="710"/>
      <c r="P71" s="710"/>
      <c r="Q71" s="710"/>
      <c r="R71" s="711"/>
      <c r="S71" s="708"/>
      <c r="T71" s="710"/>
      <c r="U71" s="712" t="s">
        <v>122</v>
      </c>
      <c r="V71" s="712" t="s">
        <v>122</v>
      </c>
      <c r="W71" s="710"/>
      <c r="X71" s="709"/>
    </row>
  </sheetData>
  <pageMargins left="0.7" right="0.7" top="0.75" bottom="0.75" header="0.3" footer="0.3"/>
  <pageSetup orientation="portrait" r:id="rId1"/>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3"/>
  <sheetViews>
    <sheetView zoomScale="70" zoomScaleNormal="70" workbookViewId="0">
      <pane xSplit="2" ySplit="3" topLeftCell="C4" activePane="bottomRight" state="frozen"/>
      <selection activeCell="F36" sqref="F36"/>
      <selection pane="topRight" activeCell="F36" sqref="F36"/>
      <selection pane="bottomLeft" activeCell="F36" sqref="F36"/>
      <selection pane="bottomRight" activeCell="E20" sqref="E20"/>
    </sheetView>
  </sheetViews>
  <sheetFormatPr defaultRowHeight="13.2"/>
  <cols>
    <col min="1" max="1" width="33.6640625" style="95" customWidth="1"/>
    <col min="2" max="2" width="14.88671875" style="95" customWidth="1"/>
    <col min="3" max="3" width="27.88671875" style="95" customWidth="1"/>
    <col min="4" max="4" width="14.109375" style="95" customWidth="1"/>
    <col min="5" max="5" width="14.6640625" style="95" customWidth="1"/>
    <col min="6" max="7" width="11.88671875" style="95" customWidth="1"/>
    <col min="8" max="8" width="19.88671875" style="95" customWidth="1"/>
    <col min="9" max="9" width="12.6640625" style="95" customWidth="1"/>
    <col min="10" max="11" width="12.88671875" style="95" customWidth="1"/>
    <col min="12" max="12" width="13.6640625" style="95" customWidth="1"/>
    <col min="13" max="13" width="12.88671875" style="95" customWidth="1"/>
    <col min="14" max="14" width="38" style="95" customWidth="1"/>
  </cols>
  <sheetData>
    <row r="1" spans="1:14" ht="21" customHeight="1">
      <c r="A1" s="756" t="s">
        <v>1728</v>
      </c>
      <c r="B1" s="757"/>
      <c r="C1" s="757"/>
      <c r="D1" s="757"/>
      <c r="E1" s="757"/>
      <c r="F1" s="757"/>
      <c r="G1" s="757"/>
      <c r="H1" s="757"/>
      <c r="I1" s="757"/>
      <c r="J1" s="757"/>
      <c r="K1" s="757"/>
      <c r="L1" s="757"/>
      <c r="M1" s="757"/>
      <c r="N1" s="758"/>
    </row>
    <row r="2" spans="1:14" ht="39.6">
      <c r="A2" s="436" t="s">
        <v>1</v>
      </c>
      <c r="B2" s="60" t="s">
        <v>2</v>
      </c>
      <c r="C2" s="60" t="s">
        <v>3</v>
      </c>
      <c r="D2" s="60" t="s">
        <v>4</v>
      </c>
      <c r="E2" s="60" t="s">
        <v>720</v>
      </c>
      <c r="F2" s="60" t="s">
        <v>5</v>
      </c>
      <c r="G2" s="60" t="s">
        <v>6</v>
      </c>
      <c r="H2" s="60" t="s">
        <v>7</v>
      </c>
      <c r="I2" s="60" t="s">
        <v>8</v>
      </c>
      <c r="J2" s="60" t="s">
        <v>9</v>
      </c>
      <c r="K2" s="60" t="s">
        <v>10</v>
      </c>
      <c r="L2" s="60" t="s">
        <v>11</v>
      </c>
      <c r="M2" s="60" t="s">
        <v>12</v>
      </c>
      <c r="N2" s="439" t="s">
        <v>13</v>
      </c>
    </row>
    <row r="3" spans="1:14">
      <c r="A3" s="437" t="s">
        <v>14</v>
      </c>
      <c r="B3" s="61" t="s">
        <v>15</v>
      </c>
      <c r="C3" s="61"/>
      <c r="D3" s="61" t="s">
        <v>16</v>
      </c>
      <c r="E3" s="61" t="s">
        <v>17</v>
      </c>
      <c r="F3" s="61" t="s">
        <v>18</v>
      </c>
      <c r="G3" s="61" t="s">
        <v>19</v>
      </c>
      <c r="H3" s="61" t="s">
        <v>19</v>
      </c>
      <c r="I3" s="61" t="s">
        <v>20</v>
      </c>
      <c r="J3" s="61"/>
      <c r="K3" s="61" t="s">
        <v>19</v>
      </c>
      <c r="L3" s="61" t="s">
        <v>20</v>
      </c>
      <c r="M3" s="61" t="s">
        <v>20</v>
      </c>
      <c r="N3" s="440" t="s">
        <v>21</v>
      </c>
    </row>
    <row r="4" spans="1:14" ht="17.25" customHeight="1">
      <c r="A4" s="436">
        <v>1</v>
      </c>
      <c r="B4" s="60">
        <v>2</v>
      </c>
      <c r="C4" s="60">
        <v>3</v>
      </c>
      <c r="D4" s="60">
        <v>4</v>
      </c>
      <c r="E4" s="60">
        <v>5</v>
      </c>
      <c r="F4" s="60">
        <v>6</v>
      </c>
      <c r="G4" s="60">
        <v>7</v>
      </c>
      <c r="H4" s="60">
        <v>8</v>
      </c>
      <c r="I4" s="60">
        <v>9</v>
      </c>
      <c r="J4" s="60">
        <v>10</v>
      </c>
      <c r="K4" s="60">
        <v>11</v>
      </c>
      <c r="L4" s="60">
        <v>12</v>
      </c>
      <c r="M4" s="60">
        <v>13</v>
      </c>
      <c r="N4" s="439">
        <v>14</v>
      </c>
    </row>
    <row r="5" spans="1:14" ht="32.25" customHeight="1">
      <c r="A5" s="438" t="s">
        <v>1016</v>
      </c>
      <c r="B5" s="62" t="s">
        <v>1017</v>
      </c>
      <c r="C5" s="63" t="s">
        <v>1018</v>
      </c>
      <c r="D5" s="62">
        <v>1</v>
      </c>
      <c r="E5" s="62">
        <v>2</v>
      </c>
      <c r="F5" s="62">
        <v>19</v>
      </c>
      <c r="G5" s="62">
        <v>30</v>
      </c>
      <c r="H5" s="62" t="s">
        <v>1019</v>
      </c>
      <c r="I5" s="62">
        <v>40.299999999999997</v>
      </c>
      <c r="J5" s="62" t="s">
        <v>1020</v>
      </c>
      <c r="K5" s="62">
        <v>40</v>
      </c>
      <c r="L5" s="37" t="s">
        <v>62</v>
      </c>
      <c r="M5" s="37" t="s">
        <v>62</v>
      </c>
      <c r="N5" s="441" t="s">
        <v>1729</v>
      </c>
    </row>
    <row r="6" spans="1:14" ht="17.25" customHeight="1">
      <c r="A6" s="438" t="s">
        <v>1016</v>
      </c>
      <c r="B6" s="62" t="s">
        <v>1021</v>
      </c>
      <c r="C6" s="63" t="s">
        <v>1018</v>
      </c>
      <c r="D6" s="62">
        <v>1</v>
      </c>
      <c r="E6" s="62">
        <v>2</v>
      </c>
      <c r="F6" s="62">
        <v>174</v>
      </c>
      <c r="G6" s="62">
        <v>30</v>
      </c>
      <c r="H6" s="62" t="s">
        <v>1022</v>
      </c>
      <c r="I6" s="62">
        <v>40.299999999999997</v>
      </c>
      <c r="J6" s="62" t="s">
        <v>1020</v>
      </c>
      <c r="K6" s="62">
        <v>40</v>
      </c>
      <c r="L6" s="37" t="s">
        <v>62</v>
      </c>
      <c r="M6" s="37" t="s">
        <v>62</v>
      </c>
      <c r="N6" s="441" t="s">
        <v>1729</v>
      </c>
    </row>
    <row r="7" spans="1:14" ht="24" customHeight="1">
      <c r="A7" s="438" t="s">
        <v>1023</v>
      </c>
      <c r="B7" s="62" t="s">
        <v>1024</v>
      </c>
      <c r="C7" s="64" t="s">
        <v>1025</v>
      </c>
      <c r="D7" s="62">
        <v>25</v>
      </c>
      <c r="E7" s="62">
        <v>1</v>
      </c>
      <c r="F7" s="62" t="s">
        <v>40</v>
      </c>
      <c r="G7" s="62">
        <v>33</v>
      </c>
      <c r="H7" s="62" t="s">
        <v>1026</v>
      </c>
      <c r="I7" s="62">
        <v>5.15</v>
      </c>
      <c r="J7" s="62" t="s">
        <v>768</v>
      </c>
      <c r="K7" s="62">
        <v>45</v>
      </c>
      <c r="L7" s="37" t="s">
        <v>62</v>
      </c>
      <c r="M7" s="37" t="s">
        <v>62</v>
      </c>
      <c r="N7" s="441" t="s">
        <v>1729</v>
      </c>
    </row>
    <row r="8" spans="1:14" ht="35.25" customHeight="1">
      <c r="A8" s="438" t="s">
        <v>1027</v>
      </c>
      <c r="B8" s="62" t="s">
        <v>1028</v>
      </c>
      <c r="C8" s="62" t="s">
        <v>1029</v>
      </c>
      <c r="D8" s="62">
        <v>10</v>
      </c>
      <c r="E8" s="62">
        <v>1</v>
      </c>
      <c r="F8" s="62">
        <v>19</v>
      </c>
      <c r="G8" s="62">
        <v>33</v>
      </c>
      <c r="H8" s="62" t="s">
        <v>1030</v>
      </c>
      <c r="I8" s="62">
        <v>3</v>
      </c>
      <c r="J8" s="62" t="s">
        <v>768</v>
      </c>
      <c r="K8" s="62">
        <v>45</v>
      </c>
      <c r="L8" s="37" t="s">
        <v>62</v>
      </c>
      <c r="M8" s="37" t="s">
        <v>62</v>
      </c>
      <c r="N8" s="441" t="s">
        <v>1729</v>
      </c>
    </row>
    <row r="9" spans="1:14" ht="35.25" customHeight="1">
      <c r="A9" s="438" t="s">
        <v>1031</v>
      </c>
      <c r="B9" s="62">
        <v>5215</v>
      </c>
      <c r="C9" s="61" t="s">
        <v>1032</v>
      </c>
      <c r="D9" s="62">
        <v>0.1</v>
      </c>
      <c r="E9" s="62">
        <v>1</v>
      </c>
      <c r="F9" s="62" t="s">
        <v>1033</v>
      </c>
      <c r="G9" s="62">
        <v>28.5</v>
      </c>
      <c r="H9" s="62" t="s">
        <v>1034</v>
      </c>
      <c r="I9" s="62">
        <v>17</v>
      </c>
      <c r="J9" s="62" t="s">
        <v>1035</v>
      </c>
      <c r="K9" s="62">
        <v>40</v>
      </c>
      <c r="L9" s="37" t="s">
        <v>62</v>
      </c>
      <c r="M9" s="37" t="s">
        <v>62</v>
      </c>
      <c r="N9" s="441" t="s">
        <v>1729</v>
      </c>
    </row>
    <row r="10" spans="1:14" ht="27" customHeight="1">
      <c r="A10" s="438" t="s">
        <v>1031</v>
      </c>
      <c r="B10" s="62">
        <v>5215</v>
      </c>
      <c r="C10" s="61" t="s">
        <v>1032</v>
      </c>
      <c r="D10" s="62">
        <v>0.1</v>
      </c>
      <c r="E10" s="62">
        <v>1</v>
      </c>
      <c r="F10" s="62" t="s">
        <v>1036</v>
      </c>
      <c r="G10" s="62">
        <v>28.5</v>
      </c>
      <c r="H10" s="62" t="s">
        <v>1034</v>
      </c>
      <c r="I10" s="62">
        <v>17</v>
      </c>
      <c r="J10" s="62" t="s">
        <v>1035</v>
      </c>
      <c r="K10" s="62">
        <v>40</v>
      </c>
      <c r="L10" s="37" t="s">
        <v>62</v>
      </c>
      <c r="M10" s="37" t="s">
        <v>62</v>
      </c>
      <c r="N10" s="441" t="s">
        <v>1729</v>
      </c>
    </row>
    <row r="11" spans="1:14" ht="22.5" customHeight="1">
      <c r="A11" s="294" t="s">
        <v>1037</v>
      </c>
      <c r="B11" s="28" t="s">
        <v>1038</v>
      </c>
      <c r="C11" s="28" t="s">
        <v>1039</v>
      </c>
      <c r="D11" s="66" t="s">
        <v>1040</v>
      </c>
      <c r="E11" s="28">
        <v>1</v>
      </c>
      <c r="F11" s="28" t="s">
        <v>40</v>
      </c>
      <c r="G11" s="28">
        <v>33</v>
      </c>
      <c r="H11" s="28" t="s">
        <v>1041</v>
      </c>
      <c r="I11" s="28">
        <v>6</v>
      </c>
      <c r="J11" s="28" t="s">
        <v>1042</v>
      </c>
      <c r="K11" s="28">
        <v>45</v>
      </c>
      <c r="L11" s="37" t="s">
        <v>62</v>
      </c>
      <c r="M11" s="37" t="s">
        <v>62</v>
      </c>
      <c r="N11" s="275" t="s">
        <v>1730</v>
      </c>
    </row>
    <row r="12" spans="1:14" ht="21" customHeight="1">
      <c r="A12" s="294" t="s">
        <v>1044</v>
      </c>
      <c r="B12" s="28" t="s">
        <v>1045</v>
      </c>
      <c r="C12" s="67" t="s">
        <v>1046</v>
      </c>
      <c r="D12" s="66" t="s">
        <v>1047</v>
      </c>
      <c r="E12" s="66" t="s">
        <v>1048</v>
      </c>
      <c r="F12" s="66" t="s">
        <v>62</v>
      </c>
      <c r="G12" s="66" t="s">
        <v>1049</v>
      </c>
      <c r="H12" s="66" t="s">
        <v>1050</v>
      </c>
      <c r="I12" s="66" t="s">
        <v>1051</v>
      </c>
      <c r="J12" s="62" t="s">
        <v>1035</v>
      </c>
      <c r="K12" s="66" t="s">
        <v>1052</v>
      </c>
      <c r="L12" s="37" t="s">
        <v>62</v>
      </c>
      <c r="M12" s="37" t="s">
        <v>62</v>
      </c>
      <c r="N12" s="275" t="s">
        <v>1730</v>
      </c>
    </row>
    <row r="13" spans="1:14">
      <c r="A13" s="442" t="s">
        <v>1044</v>
      </c>
      <c r="B13" s="443" t="s">
        <v>1045</v>
      </c>
      <c r="C13" s="444" t="s">
        <v>1046</v>
      </c>
      <c r="D13" s="445" t="s">
        <v>1047</v>
      </c>
      <c r="E13" s="445" t="s">
        <v>1048</v>
      </c>
      <c r="F13" s="445" t="s">
        <v>62</v>
      </c>
      <c r="G13" s="445" t="s">
        <v>1049</v>
      </c>
      <c r="H13" s="445" t="s">
        <v>1050</v>
      </c>
      <c r="I13" s="445" t="s">
        <v>1051</v>
      </c>
      <c r="J13" s="173" t="s">
        <v>1035</v>
      </c>
      <c r="K13" s="445" t="s">
        <v>1052</v>
      </c>
      <c r="L13" s="316" t="s">
        <v>62</v>
      </c>
      <c r="M13" s="316" t="s">
        <v>62</v>
      </c>
      <c r="N13" s="446" t="s">
        <v>1730</v>
      </c>
    </row>
  </sheetData>
  <mergeCells count="1">
    <mergeCell ref="A1:N1"/>
  </mergeCells>
  <pageMargins left="0.7" right="0.7" top="0.75" bottom="0.75" header="0.3" footer="0.3"/>
  <pageSetup paperSize="9" orientation="portrait" r:id="rId1"/>
  <tableParts count="1">
    <tablePart r:id="rId2"/>
  </tableParts>
</worksheet>
</file>

<file path=xl/worksheets/sheet2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RowHeight="13.2"/>
  <cols>
    <col min="1" max="1" width="18.109375" style="95" bestFit="1" customWidth="1"/>
    <col min="2" max="2" width="16.44140625" style="95" bestFit="1" customWidth="1"/>
    <col min="3" max="3" width="16" style="95" bestFit="1" customWidth="1"/>
    <col min="4" max="4" width="13" style="95" bestFit="1" customWidth="1"/>
    <col min="5" max="5" width="14.5546875" style="95" bestFit="1" customWidth="1"/>
    <col min="6" max="7" width="12.44140625" style="95" customWidth="1"/>
    <col min="8" max="8" width="13.88671875" style="95" bestFit="1" customWidth="1"/>
    <col min="9" max="9" width="14.88671875" style="95" bestFit="1" customWidth="1"/>
    <col min="10" max="12" width="13.44140625" style="95" customWidth="1"/>
    <col min="13" max="13" width="14" style="95" bestFit="1" customWidth="1"/>
    <col min="14" max="14" width="16.44140625" style="95" bestFit="1" customWidth="1"/>
  </cols>
  <sheetData>
    <row r="1" spans="1:14" ht="17.399999999999999">
      <c r="A1" s="749" t="s">
        <v>2507</v>
      </c>
      <c r="B1" s="749"/>
      <c r="C1" s="749"/>
      <c r="D1" s="749"/>
      <c r="E1" s="749"/>
      <c r="F1" s="749"/>
      <c r="G1" s="749"/>
      <c r="H1" s="749"/>
      <c r="I1" s="749"/>
      <c r="J1" s="749"/>
      <c r="K1" s="749"/>
      <c r="L1" s="749"/>
      <c r="M1" s="749"/>
      <c r="N1" s="749"/>
    </row>
    <row r="2" spans="1:14" ht="39.6">
      <c r="A2" s="405" t="s">
        <v>1</v>
      </c>
      <c r="B2" s="2" t="s">
        <v>2</v>
      </c>
      <c r="C2" s="2" t="s">
        <v>3</v>
      </c>
      <c r="D2" s="2" t="s">
        <v>4</v>
      </c>
      <c r="E2" s="2" t="s">
        <v>720</v>
      </c>
      <c r="F2" s="2" t="s">
        <v>5</v>
      </c>
      <c r="G2" s="2" t="s">
        <v>6</v>
      </c>
      <c r="H2" s="2" t="s">
        <v>7</v>
      </c>
      <c r="I2" s="2" t="s">
        <v>8</v>
      </c>
      <c r="J2" s="2" t="s">
        <v>9</v>
      </c>
      <c r="K2" s="2" t="s">
        <v>10</v>
      </c>
      <c r="L2" s="2" t="s">
        <v>11</v>
      </c>
      <c r="M2" s="2" t="s">
        <v>12</v>
      </c>
      <c r="N2" s="404" t="s">
        <v>13</v>
      </c>
    </row>
    <row r="3" spans="1:14">
      <c r="A3" s="402" t="s">
        <v>14</v>
      </c>
      <c r="B3" s="3" t="s">
        <v>15</v>
      </c>
      <c r="C3" s="3"/>
      <c r="D3" s="3" t="s">
        <v>16</v>
      </c>
      <c r="E3" s="3" t="s">
        <v>17</v>
      </c>
      <c r="F3" s="3" t="s">
        <v>18</v>
      </c>
      <c r="G3" s="3" t="s">
        <v>19</v>
      </c>
      <c r="H3" s="3" t="s">
        <v>19</v>
      </c>
      <c r="I3" s="3" t="s">
        <v>20</v>
      </c>
      <c r="J3" s="3"/>
      <c r="K3" s="3" t="s">
        <v>19</v>
      </c>
      <c r="L3" s="3" t="s">
        <v>20</v>
      </c>
      <c r="M3" s="3" t="s">
        <v>20</v>
      </c>
      <c r="N3" s="26" t="s">
        <v>21</v>
      </c>
    </row>
    <row r="4" spans="1:14">
      <c r="A4" s="405">
        <v>1</v>
      </c>
      <c r="B4" s="1">
        <v>2</v>
      </c>
      <c r="C4" s="1">
        <v>3</v>
      </c>
      <c r="D4" s="1">
        <v>4</v>
      </c>
      <c r="E4" s="1">
        <v>5</v>
      </c>
      <c r="F4" s="1">
        <v>6</v>
      </c>
      <c r="G4" s="1">
        <v>7</v>
      </c>
      <c r="H4" s="1">
        <v>8</v>
      </c>
      <c r="I4" s="1">
        <v>9</v>
      </c>
      <c r="J4" s="1">
        <v>10</v>
      </c>
      <c r="K4" s="1">
        <v>11</v>
      </c>
      <c r="L4" s="1">
        <v>12</v>
      </c>
      <c r="M4" s="1">
        <v>13</v>
      </c>
      <c r="N4" s="404">
        <v>14</v>
      </c>
    </row>
    <row r="5" spans="1:14" ht="26.4">
      <c r="A5" s="305" t="s">
        <v>2182</v>
      </c>
      <c r="B5" s="363" t="s">
        <v>2217</v>
      </c>
      <c r="C5" s="363" t="s">
        <v>1293</v>
      </c>
      <c r="D5" s="163">
        <v>10</v>
      </c>
      <c r="E5" s="163">
        <v>1</v>
      </c>
      <c r="F5" s="163" t="s">
        <v>40</v>
      </c>
      <c r="G5" s="163">
        <v>2</v>
      </c>
      <c r="H5" s="571" t="s">
        <v>2218</v>
      </c>
      <c r="I5" s="163">
        <v>7</v>
      </c>
      <c r="J5" s="163"/>
      <c r="K5" s="163">
        <v>10</v>
      </c>
      <c r="L5" s="163"/>
      <c r="M5" s="163"/>
      <c r="N5" s="176" t="s">
        <v>27</v>
      </c>
    </row>
  </sheetData>
  <mergeCells count="1">
    <mergeCell ref="A1:N1"/>
  </mergeCells>
  <pageMargins left="0.7" right="0.7" top="0.75" bottom="0.75" header="0.3" footer="0.3"/>
  <tableParts count="1">
    <tablePart r:id="rId1"/>
  </tableParts>
</worksheet>
</file>

<file path=xl/worksheets/sheet2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RowHeight="13.2"/>
  <cols>
    <col min="1" max="1" width="13" style="95" bestFit="1" customWidth="1"/>
    <col min="2" max="3" width="12.44140625" style="95" customWidth="1"/>
    <col min="4" max="4" width="13" style="95" bestFit="1" customWidth="1"/>
    <col min="5" max="5" width="12.44140625" style="95" bestFit="1" customWidth="1"/>
    <col min="6" max="8" width="12.44140625" style="95" customWidth="1"/>
    <col min="9" max="9" width="12.88671875" style="95" bestFit="1" customWidth="1"/>
    <col min="10" max="14" width="13.44140625" style="95" customWidth="1"/>
  </cols>
  <sheetData>
    <row r="1" spans="1:14" ht="17.399999999999999">
      <c r="A1" s="749" t="s">
        <v>2484</v>
      </c>
      <c r="B1" s="749"/>
      <c r="C1" s="749"/>
      <c r="D1" s="749"/>
      <c r="E1" s="749"/>
      <c r="F1" s="749"/>
      <c r="G1" s="749"/>
      <c r="H1" s="749"/>
      <c r="I1" s="749"/>
      <c r="J1" s="749"/>
      <c r="K1" s="749"/>
      <c r="L1" s="749"/>
      <c r="M1" s="749"/>
      <c r="N1" s="749"/>
    </row>
    <row r="2" spans="1:14" ht="39.6">
      <c r="A2" s="405" t="s">
        <v>1</v>
      </c>
      <c r="B2" s="2" t="s">
        <v>2</v>
      </c>
      <c r="C2" s="2" t="s">
        <v>3</v>
      </c>
      <c r="D2" s="2" t="s">
        <v>4</v>
      </c>
      <c r="E2" s="2" t="s">
        <v>720</v>
      </c>
      <c r="F2" s="2" t="s">
        <v>5</v>
      </c>
      <c r="G2" s="2" t="s">
        <v>6</v>
      </c>
      <c r="H2" s="2" t="s">
        <v>7</v>
      </c>
      <c r="I2" s="2" t="s">
        <v>8</v>
      </c>
      <c r="J2" s="2" t="s">
        <v>9</v>
      </c>
      <c r="K2" s="2" t="s">
        <v>10</v>
      </c>
      <c r="L2" s="2" t="s">
        <v>11</v>
      </c>
      <c r="M2" s="2" t="s">
        <v>12</v>
      </c>
      <c r="N2" s="404" t="s">
        <v>13</v>
      </c>
    </row>
    <row r="3" spans="1:14" ht="26.4">
      <c r="A3" s="402" t="s">
        <v>14</v>
      </c>
      <c r="B3" s="3" t="s">
        <v>15</v>
      </c>
      <c r="C3" s="3"/>
      <c r="D3" s="3" t="s">
        <v>16</v>
      </c>
      <c r="E3" s="3" t="s">
        <v>17</v>
      </c>
      <c r="F3" s="3" t="s">
        <v>18</v>
      </c>
      <c r="G3" s="3" t="s">
        <v>19</v>
      </c>
      <c r="H3" s="3" t="s">
        <v>19</v>
      </c>
      <c r="I3" s="3" t="s">
        <v>20</v>
      </c>
      <c r="J3" s="3"/>
      <c r="K3" s="3" t="s">
        <v>19</v>
      </c>
      <c r="L3" s="3" t="s">
        <v>20</v>
      </c>
      <c r="M3" s="3" t="s">
        <v>20</v>
      </c>
      <c r="N3" s="26" t="s">
        <v>21</v>
      </c>
    </row>
    <row r="4" spans="1:14">
      <c r="A4" s="405">
        <v>1</v>
      </c>
      <c r="B4" s="1">
        <v>2</v>
      </c>
      <c r="C4" s="1">
        <v>3</v>
      </c>
      <c r="D4" s="1">
        <v>4</v>
      </c>
      <c r="E4" s="1">
        <v>5</v>
      </c>
      <c r="F4" s="1">
        <v>6</v>
      </c>
      <c r="G4" s="1">
        <v>7</v>
      </c>
      <c r="H4" s="1">
        <v>8</v>
      </c>
      <c r="I4" s="1">
        <v>9</v>
      </c>
      <c r="J4" s="1">
        <v>10</v>
      </c>
      <c r="K4" s="1">
        <v>11</v>
      </c>
      <c r="L4" s="1">
        <v>12</v>
      </c>
      <c r="M4" s="1">
        <v>13</v>
      </c>
      <c r="N4" s="404">
        <v>14</v>
      </c>
    </row>
    <row r="5" spans="1:14" ht="39.6">
      <c r="A5" s="305" t="s">
        <v>2182</v>
      </c>
      <c r="B5" s="363" t="s">
        <v>2219</v>
      </c>
      <c r="C5" s="363" t="s">
        <v>1293</v>
      </c>
      <c r="D5" s="163">
        <v>10</v>
      </c>
      <c r="E5" s="163">
        <v>1</v>
      </c>
      <c r="F5" s="163" t="s">
        <v>40</v>
      </c>
      <c r="G5" s="163">
        <v>2</v>
      </c>
      <c r="H5" s="571" t="s">
        <v>2218</v>
      </c>
      <c r="I5" s="163">
        <v>7</v>
      </c>
      <c r="J5" s="163"/>
      <c r="K5" s="163">
        <v>10</v>
      </c>
      <c r="L5" s="163"/>
      <c r="M5" s="163"/>
      <c r="N5" s="176" t="s">
        <v>27</v>
      </c>
    </row>
  </sheetData>
  <mergeCells count="1">
    <mergeCell ref="A1:N1"/>
  </mergeCells>
  <pageMargins left="0.7" right="0.7" top="0.75" bottom="0.75" header="0.3" footer="0.3"/>
  <tableParts count="1">
    <tablePart r:id="rId1"/>
  </tableParts>
</worksheet>
</file>

<file path=xl/worksheets/sheet2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
  <sheetViews>
    <sheetView zoomScale="70" zoomScaleNormal="70" workbookViewId="0">
      <selection activeCell="A3" sqref="A3:XFD3"/>
    </sheetView>
  </sheetViews>
  <sheetFormatPr defaultRowHeight="13.2"/>
  <cols>
    <col min="1" max="1" width="13" style="95" bestFit="1" customWidth="1"/>
    <col min="2" max="3" width="12.44140625" style="95" customWidth="1"/>
    <col min="4" max="4" width="13" style="95" bestFit="1" customWidth="1"/>
    <col min="5" max="5" width="12.44140625" style="95" bestFit="1" customWidth="1"/>
    <col min="6" max="8" width="12.44140625" style="95" customWidth="1"/>
    <col min="9" max="9" width="12.88671875" style="95" bestFit="1" customWidth="1"/>
    <col min="10" max="14" width="13.44140625" style="95" customWidth="1"/>
  </cols>
  <sheetData>
    <row r="1" spans="1:14" ht="17.399999999999999">
      <c r="A1" s="749" t="s">
        <v>2181</v>
      </c>
      <c r="B1" s="749"/>
      <c r="C1" s="749"/>
      <c r="D1" s="749"/>
      <c r="E1" s="749"/>
      <c r="F1" s="749"/>
      <c r="G1" s="749"/>
      <c r="H1" s="749"/>
      <c r="I1" s="749"/>
      <c r="J1" s="749"/>
      <c r="K1" s="749"/>
      <c r="L1" s="749"/>
      <c r="M1" s="749"/>
      <c r="N1" s="749"/>
    </row>
    <row r="2" spans="1:14" ht="39.6">
      <c r="A2" s="405" t="s">
        <v>1</v>
      </c>
      <c r="B2" s="2" t="s">
        <v>2</v>
      </c>
      <c r="C2" s="2" t="s">
        <v>3</v>
      </c>
      <c r="D2" s="2" t="s">
        <v>4</v>
      </c>
      <c r="E2" s="2" t="s">
        <v>720</v>
      </c>
      <c r="F2" s="2" t="s">
        <v>5</v>
      </c>
      <c r="G2" s="2" t="s">
        <v>6</v>
      </c>
      <c r="H2" s="2" t="s">
        <v>7</v>
      </c>
      <c r="I2" s="2" t="s">
        <v>8</v>
      </c>
      <c r="J2" s="2" t="s">
        <v>9</v>
      </c>
      <c r="K2" s="2" t="s">
        <v>10</v>
      </c>
      <c r="L2" s="2" t="s">
        <v>11</v>
      </c>
      <c r="M2" s="2" t="s">
        <v>12</v>
      </c>
      <c r="N2" s="404" t="s">
        <v>13</v>
      </c>
    </row>
    <row r="3" spans="1:14" ht="26.4">
      <c r="A3" s="402" t="s">
        <v>14</v>
      </c>
      <c r="B3" s="3" t="s">
        <v>15</v>
      </c>
      <c r="C3" s="3"/>
      <c r="D3" s="3" t="s">
        <v>16</v>
      </c>
      <c r="E3" s="3" t="s">
        <v>17</v>
      </c>
      <c r="F3" s="3" t="s">
        <v>18</v>
      </c>
      <c r="G3" s="3" t="s">
        <v>19</v>
      </c>
      <c r="H3" s="3" t="s">
        <v>19</v>
      </c>
      <c r="I3" s="3" t="s">
        <v>20</v>
      </c>
      <c r="J3" s="3"/>
      <c r="K3" s="3" t="s">
        <v>19</v>
      </c>
      <c r="L3" s="3" t="s">
        <v>20</v>
      </c>
      <c r="M3" s="3" t="s">
        <v>20</v>
      </c>
      <c r="N3" s="26" t="s">
        <v>21</v>
      </c>
    </row>
    <row r="4" spans="1:14">
      <c r="A4" s="405">
        <v>1</v>
      </c>
      <c r="B4" s="1">
        <v>2</v>
      </c>
      <c r="C4" s="1">
        <v>3</v>
      </c>
      <c r="D4" s="1">
        <v>4</v>
      </c>
      <c r="E4" s="1">
        <v>5</v>
      </c>
      <c r="F4" s="1">
        <v>6</v>
      </c>
      <c r="G4" s="1">
        <v>7</v>
      </c>
      <c r="H4" s="1">
        <v>8</v>
      </c>
      <c r="I4" s="1">
        <v>9</v>
      </c>
      <c r="J4" s="1">
        <v>10</v>
      </c>
      <c r="K4" s="1">
        <v>11</v>
      </c>
      <c r="L4" s="1">
        <v>12</v>
      </c>
      <c r="M4" s="1">
        <v>13</v>
      </c>
      <c r="N4" s="404">
        <v>14</v>
      </c>
    </row>
    <row r="5" spans="1:14" ht="39.6">
      <c r="A5" s="423" t="s">
        <v>2182</v>
      </c>
      <c r="B5" s="12" t="s">
        <v>2220</v>
      </c>
      <c r="C5" s="12" t="s">
        <v>1293</v>
      </c>
      <c r="D5" s="58">
        <v>10</v>
      </c>
      <c r="E5" s="58">
        <v>1</v>
      </c>
      <c r="F5" s="58">
        <v>104</v>
      </c>
      <c r="G5" s="58">
        <v>10</v>
      </c>
      <c r="H5" s="161" t="s">
        <v>1885</v>
      </c>
      <c r="I5" s="58">
        <v>7</v>
      </c>
      <c r="J5" s="58" t="s">
        <v>1886</v>
      </c>
      <c r="K5" s="58">
        <v>25</v>
      </c>
      <c r="L5" s="58"/>
      <c r="M5" s="58"/>
      <c r="N5" s="75" t="s">
        <v>27</v>
      </c>
    </row>
    <row r="6" spans="1:14" ht="39.6">
      <c r="A6" s="537" t="s">
        <v>1883</v>
      </c>
      <c r="B6" s="571">
        <v>158.22499999999999</v>
      </c>
      <c r="C6" s="538" t="s">
        <v>1884</v>
      </c>
      <c r="D6" s="175">
        <v>2</v>
      </c>
      <c r="E6" s="163">
        <v>1</v>
      </c>
      <c r="F6" s="163">
        <v>104</v>
      </c>
      <c r="G6" s="163">
        <v>10</v>
      </c>
      <c r="H6" s="571" t="s">
        <v>1885</v>
      </c>
      <c r="I6" s="175">
        <v>7</v>
      </c>
      <c r="J6" s="163" t="s">
        <v>1886</v>
      </c>
      <c r="K6" s="163">
        <v>25</v>
      </c>
      <c r="L6" s="163"/>
      <c r="M6" s="163"/>
      <c r="N6" s="176" t="s">
        <v>27</v>
      </c>
    </row>
  </sheetData>
  <mergeCells count="1">
    <mergeCell ref="A1:N1"/>
  </mergeCells>
  <pageMargins left="0.7" right="0.7" top="0.75" bottom="0.75" header="0.3" footer="0.3"/>
  <tableParts count="1">
    <tablePart r:id="rId1"/>
  </tableParts>
</worksheet>
</file>

<file path=xl/worksheets/sheet2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RowHeight="13.2"/>
  <cols>
    <col min="1" max="1" width="13" style="95" bestFit="1" customWidth="1"/>
    <col min="2" max="3" width="12.44140625" style="95" customWidth="1"/>
    <col min="4" max="4" width="13" style="95" bestFit="1" customWidth="1"/>
    <col min="5" max="5" width="12.44140625" style="95" bestFit="1" customWidth="1"/>
    <col min="6" max="8" width="12.44140625" style="95" customWidth="1"/>
    <col min="9" max="9" width="12.88671875" style="95" bestFit="1" customWidth="1"/>
    <col min="10" max="14" width="13.44140625" style="95" customWidth="1"/>
  </cols>
  <sheetData>
    <row r="1" spans="1:14" ht="17.399999999999999">
      <c r="A1" s="749" t="s">
        <v>2181</v>
      </c>
      <c r="B1" s="749"/>
      <c r="C1" s="749"/>
      <c r="D1" s="749"/>
      <c r="E1" s="749"/>
      <c r="F1" s="749"/>
      <c r="G1" s="749"/>
      <c r="H1" s="749"/>
      <c r="I1" s="749"/>
      <c r="J1" s="749"/>
      <c r="K1" s="749"/>
      <c r="L1" s="749"/>
      <c r="M1" s="749"/>
      <c r="N1" s="749"/>
    </row>
    <row r="2" spans="1:14" ht="39.6">
      <c r="A2" s="405" t="s">
        <v>1</v>
      </c>
      <c r="B2" s="2" t="s">
        <v>2</v>
      </c>
      <c r="C2" s="2" t="s">
        <v>3</v>
      </c>
      <c r="D2" s="2" t="s">
        <v>4</v>
      </c>
      <c r="E2" s="2" t="s">
        <v>720</v>
      </c>
      <c r="F2" s="2" t="s">
        <v>5</v>
      </c>
      <c r="G2" s="2" t="s">
        <v>6</v>
      </c>
      <c r="H2" s="2" t="s">
        <v>7</v>
      </c>
      <c r="I2" s="2" t="s">
        <v>8</v>
      </c>
      <c r="J2" s="2" t="s">
        <v>9</v>
      </c>
      <c r="K2" s="2" t="s">
        <v>10</v>
      </c>
      <c r="L2" s="2" t="s">
        <v>11</v>
      </c>
      <c r="M2" s="2" t="s">
        <v>12</v>
      </c>
      <c r="N2" s="404" t="s">
        <v>13</v>
      </c>
    </row>
    <row r="3" spans="1:14" ht="26.4">
      <c r="A3" s="402" t="s">
        <v>14</v>
      </c>
      <c r="B3" s="3" t="s">
        <v>15</v>
      </c>
      <c r="C3" s="3"/>
      <c r="D3" s="3" t="s">
        <v>16</v>
      </c>
      <c r="E3" s="3" t="s">
        <v>17</v>
      </c>
      <c r="F3" s="3" t="s">
        <v>18</v>
      </c>
      <c r="G3" s="3" t="s">
        <v>19</v>
      </c>
      <c r="H3" s="3" t="s">
        <v>19</v>
      </c>
      <c r="I3" s="3" t="s">
        <v>20</v>
      </c>
      <c r="J3" s="3"/>
      <c r="K3" s="3" t="s">
        <v>19</v>
      </c>
      <c r="L3" s="3" t="s">
        <v>20</v>
      </c>
      <c r="M3" s="3" t="s">
        <v>20</v>
      </c>
      <c r="N3" s="26" t="s">
        <v>21</v>
      </c>
    </row>
    <row r="4" spans="1:14">
      <c r="A4" s="405">
        <v>1</v>
      </c>
      <c r="B4" s="1">
        <v>2</v>
      </c>
      <c r="C4" s="1">
        <v>3</v>
      </c>
      <c r="D4" s="1">
        <v>4</v>
      </c>
      <c r="E4" s="1">
        <v>5</v>
      </c>
      <c r="F4" s="1">
        <v>6</v>
      </c>
      <c r="G4" s="1">
        <v>7</v>
      </c>
      <c r="H4" s="1">
        <v>8</v>
      </c>
      <c r="I4" s="1">
        <v>9</v>
      </c>
      <c r="J4" s="1">
        <v>10</v>
      </c>
      <c r="K4" s="1">
        <v>11</v>
      </c>
      <c r="L4" s="1">
        <v>12</v>
      </c>
      <c r="M4" s="1">
        <v>13</v>
      </c>
      <c r="N4" s="404">
        <v>14</v>
      </c>
    </row>
    <row r="5" spans="1:14" ht="39.6">
      <c r="A5" s="305" t="s">
        <v>2182</v>
      </c>
      <c r="B5" s="363" t="s">
        <v>2221</v>
      </c>
      <c r="C5" s="363" t="s">
        <v>1293</v>
      </c>
      <c r="D5" s="163">
        <v>10</v>
      </c>
      <c r="E5" s="163">
        <v>1</v>
      </c>
      <c r="F5" s="163">
        <v>20</v>
      </c>
      <c r="G5" s="163">
        <v>10</v>
      </c>
      <c r="H5" s="571" t="s">
        <v>1885</v>
      </c>
      <c r="I5" s="163">
        <v>7</v>
      </c>
      <c r="J5" s="163" t="s">
        <v>1886</v>
      </c>
      <c r="K5" s="163">
        <v>20</v>
      </c>
      <c r="L5" s="163"/>
      <c r="M5" s="163"/>
      <c r="N5" s="176" t="s">
        <v>27</v>
      </c>
    </row>
  </sheetData>
  <mergeCells count="1">
    <mergeCell ref="A1:N1"/>
  </mergeCells>
  <pageMargins left="0.7" right="0.7" top="0.75" bottom="0.75" header="0.3" footer="0.3"/>
  <tableParts count="1">
    <tablePart r:id="rId1"/>
  </tableParts>
</worksheet>
</file>

<file path=xl/worksheets/sheet2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RowHeight="13.2"/>
  <cols>
    <col min="1" max="1" width="12.5546875" style="95" bestFit="1" customWidth="1"/>
    <col min="2" max="4" width="12.44140625" style="95" customWidth="1"/>
    <col min="5" max="5" width="12.44140625" style="95" bestFit="1" customWidth="1"/>
    <col min="6" max="8" width="12.44140625" style="95" customWidth="1"/>
    <col min="9" max="9" width="12.88671875" style="95" bestFit="1" customWidth="1"/>
    <col min="10" max="14" width="13.44140625" style="95" customWidth="1"/>
  </cols>
  <sheetData>
    <row r="1" spans="1:14" ht="17.399999999999999">
      <c r="A1" s="749" t="s">
        <v>2181</v>
      </c>
      <c r="B1" s="749"/>
      <c r="C1" s="749"/>
      <c r="D1" s="749"/>
      <c r="E1" s="749"/>
      <c r="F1" s="749"/>
      <c r="G1" s="749"/>
      <c r="H1" s="749"/>
      <c r="I1" s="749"/>
      <c r="J1" s="749"/>
      <c r="K1" s="749"/>
      <c r="L1" s="749"/>
      <c r="M1" s="749"/>
      <c r="N1" s="749"/>
    </row>
    <row r="2" spans="1:14" ht="39.6">
      <c r="A2" s="405" t="s">
        <v>1</v>
      </c>
      <c r="B2" s="2" t="s">
        <v>2</v>
      </c>
      <c r="C2" s="2" t="s">
        <v>3</v>
      </c>
      <c r="D2" s="2" t="s">
        <v>4</v>
      </c>
      <c r="E2" s="2" t="s">
        <v>720</v>
      </c>
      <c r="F2" s="2" t="s">
        <v>5</v>
      </c>
      <c r="G2" s="2" t="s">
        <v>6</v>
      </c>
      <c r="H2" s="2" t="s">
        <v>7</v>
      </c>
      <c r="I2" s="2" t="s">
        <v>8</v>
      </c>
      <c r="J2" s="2" t="s">
        <v>9</v>
      </c>
      <c r="K2" s="2" t="s">
        <v>10</v>
      </c>
      <c r="L2" s="2" t="s">
        <v>11</v>
      </c>
      <c r="M2" s="2" t="s">
        <v>12</v>
      </c>
      <c r="N2" s="404" t="s">
        <v>13</v>
      </c>
    </row>
    <row r="3" spans="1:14" ht="26.4">
      <c r="A3" s="402" t="s">
        <v>14</v>
      </c>
      <c r="B3" s="3" t="s">
        <v>15</v>
      </c>
      <c r="C3" s="3"/>
      <c r="D3" s="3" t="s">
        <v>16</v>
      </c>
      <c r="E3" s="3" t="s">
        <v>17</v>
      </c>
      <c r="F3" s="3" t="s">
        <v>18</v>
      </c>
      <c r="G3" s="3" t="s">
        <v>19</v>
      </c>
      <c r="H3" s="3" t="s">
        <v>19</v>
      </c>
      <c r="I3" s="3" t="s">
        <v>20</v>
      </c>
      <c r="J3" s="3"/>
      <c r="K3" s="3" t="s">
        <v>19</v>
      </c>
      <c r="L3" s="3" t="s">
        <v>20</v>
      </c>
      <c r="M3" s="3" t="s">
        <v>20</v>
      </c>
      <c r="N3" s="26" t="s">
        <v>21</v>
      </c>
    </row>
    <row r="4" spans="1:14">
      <c r="A4" s="405">
        <v>1</v>
      </c>
      <c r="B4" s="1">
        <v>2</v>
      </c>
      <c r="C4" s="1">
        <v>3</v>
      </c>
      <c r="D4" s="1">
        <v>4</v>
      </c>
      <c r="E4" s="1">
        <v>5</v>
      </c>
      <c r="F4" s="1">
        <v>6</v>
      </c>
      <c r="G4" s="1">
        <v>7</v>
      </c>
      <c r="H4" s="1">
        <v>8</v>
      </c>
      <c r="I4" s="1">
        <v>9</v>
      </c>
      <c r="J4" s="1">
        <v>10</v>
      </c>
      <c r="K4" s="1">
        <v>11</v>
      </c>
      <c r="L4" s="1">
        <v>12</v>
      </c>
      <c r="M4" s="1">
        <v>13</v>
      </c>
      <c r="N4" s="404">
        <v>14</v>
      </c>
    </row>
    <row r="5" spans="1:14" ht="39.6">
      <c r="A5" s="305" t="s">
        <v>2182</v>
      </c>
      <c r="B5" s="363" t="s">
        <v>2221</v>
      </c>
      <c r="C5" s="363" t="s">
        <v>1293</v>
      </c>
      <c r="D5" s="163">
        <v>10</v>
      </c>
      <c r="E5" s="163">
        <v>1</v>
      </c>
      <c r="F5" s="163">
        <v>325</v>
      </c>
      <c r="G5" s="163">
        <v>10</v>
      </c>
      <c r="H5" s="571" t="s">
        <v>1885</v>
      </c>
      <c r="I5" s="163">
        <v>7</v>
      </c>
      <c r="J5" s="163" t="s">
        <v>1886</v>
      </c>
      <c r="K5" s="163">
        <v>20</v>
      </c>
      <c r="L5" s="163"/>
      <c r="M5" s="163"/>
      <c r="N5" s="176" t="s">
        <v>27</v>
      </c>
    </row>
  </sheetData>
  <mergeCells count="1">
    <mergeCell ref="A1:N1"/>
  </mergeCells>
  <pageMargins left="0.7" right="0.7" top="0.75" bottom="0.75" header="0.3" footer="0.3"/>
  <tableParts count="1">
    <tablePart r:id="rId1"/>
  </tableParts>
</worksheet>
</file>

<file path=xl/worksheets/sheet2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RowHeight="13.2"/>
  <cols>
    <col min="1" max="1" width="13" style="95" bestFit="1" customWidth="1"/>
    <col min="2" max="3" width="12.44140625" style="95" customWidth="1"/>
    <col min="4" max="4" width="13" style="95" bestFit="1" customWidth="1"/>
    <col min="5" max="5" width="12.44140625" style="95" bestFit="1" customWidth="1"/>
    <col min="6" max="8" width="12.44140625" style="95" customWidth="1"/>
    <col min="9" max="9" width="12.88671875" style="95" bestFit="1" customWidth="1"/>
    <col min="10" max="14" width="13.44140625" style="95" customWidth="1"/>
  </cols>
  <sheetData>
    <row r="1" spans="1:14" ht="17.399999999999999">
      <c r="A1" s="749" t="s">
        <v>2181</v>
      </c>
      <c r="B1" s="749"/>
      <c r="C1" s="749"/>
      <c r="D1" s="749"/>
      <c r="E1" s="749"/>
      <c r="F1" s="749"/>
      <c r="G1" s="749"/>
      <c r="H1" s="749"/>
      <c r="I1" s="749"/>
      <c r="J1" s="749"/>
      <c r="K1" s="749"/>
      <c r="L1" s="749"/>
      <c r="M1" s="749"/>
      <c r="N1" s="749"/>
    </row>
    <row r="2" spans="1:14" ht="39.6">
      <c r="A2" s="405" t="s">
        <v>1</v>
      </c>
      <c r="B2" s="2" t="s">
        <v>2</v>
      </c>
      <c r="C2" s="2" t="s">
        <v>3</v>
      </c>
      <c r="D2" s="2" t="s">
        <v>4</v>
      </c>
      <c r="E2" s="2" t="s">
        <v>720</v>
      </c>
      <c r="F2" s="2" t="s">
        <v>5</v>
      </c>
      <c r="G2" s="2" t="s">
        <v>6</v>
      </c>
      <c r="H2" s="2" t="s">
        <v>7</v>
      </c>
      <c r="I2" s="2" t="s">
        <v>8</v>
      </c>
      <c r="J2" s="2" t="s">
        <v>9</v>
      </c>
      <c r="K2" s="2" t="s">
        <v>10</v>
      </c>
      <c r="L2" s="2" t="s">
        <v>11</v>
      </c>
      <c r="M2" s="2" t="s">
        <v>12</v>
      </c>
      <c r="N2" s="404" t="s">
        <v>13</v>
      </c>
    </row>
    <row r="3" spans="1:14" ht="26.4">
      <c r="A3" s="402" t="s">
        <v>14</v>
      </c>
      <c r="B3" s="3" t="s">
        <v>15</v>
      </c>
      <c r="C3" s="3"/>
      <c r="D3" s="3" t="s">
        <v>16</v>
      </c>
      <c r="E3" s="3" t="s">
        <v>17</v>
      </c>
      <c r="F3" s="3" t="s">
        <v>18</v>
      </c>
      <c r="G3" s="3" t="s">
        <v>19</v>
      </c>
      <c r="H3" s="3" t="s">
        <v>19</v>
      </c>
      <c r="I3" s="3" t="s">
        <v>20</v>
      </c>
      <c r="J3" s="3"/>
      <c r="K3" s="3" t="s">
        <v>19</v>
      </c>
      <c r="L3" s="3" t="s">
        <v>20</v>
      </c>
      <c r="M3" s="3" t="s">
        <v>20</v>
      </c>
      <c r="N3" s="26" t="s">
        <v>21</v>
      </c>
    </row>
    <row r="4" spans="1:14">
      <c r="A4" s="405">
        <v>1</v>
      </c>
      <c r="B4" s="1">
        <v>2</v>
      </c>
      <c r="C4" s="1">
        <v>3</v>
      </c>
      <c r="D4" s="1">
        <v>4</v>
      </c>
      <c r="E4" s="1">
        <v>5</v>
      </c>
      <c r="F4" s="1">
        <v>6</v>
      </c>
      <c r="G4" s="1">
        <v>7</v>
      </c>
      <c r="H4" s="1">
        <v>8</v>
      </c>
      <c r="I4" s="1">
        <v>9</v>
      </c>
      <c r="J4" s="1">
        <v>10</v>
      </c>
      <c r="K4" s="1">
        <v>11</v>
      </c>
      <c r="L4" s="1">
        <v>12</v>
      </c>
      <c r="M4" s="1">
        <v>13</v>
      </c>
      <c r="N4" s="404">
        <v>14</v>
      </c>
    </row>
    <row r="5" spans="1:14" ht="39.6">
      <c r="A5" s="305" t="s">
        <v>2182</v>
      </c>
      <c r="B5" s="363" t="s">
        <v>2220</v>
      </c>
      <c r="C5" s="363" t="s">
        <v>1293</v>
      </c>
      <c r="D5" s="163">
        <v>10</v>
      </c>
      <c r="E5" s="163">
        <v>1</v>
      </c>
      <c r="F5" s="163">
        <v>45</v>
      </c>
      <c r="G5" s="163">
        <v>10</v>
      </c>
      <c r="H5" s="571" t="s">
        <v>1885</v>
      </c>
      <c r="I5" s="163">
        <v>7</v>
      </c>
      <c r="J5" s="163" t="s">
        <v>1886</v>
      </c>
      <c r="K5" s="163">
        <v>20</v>
      </c>
      <c r="L5" s="163"/>
      <c r="M5" s="163"/>
      <c r="N5" s="176" t="s">
        <v>27</v>
      </c>
    </row>
  </sheetData>
  <mergeCells count="1">
    <mergeCell ref="A1:N1"/>
  </mergeCells>
  <pageMargins left="0.7" right="0.7" top="0.75" bottom="0.75" header="0.3" footer="0.3"/>
  <tableParts count="1">
    <tablePart r:id="rId1"/>
  </tableParts>
</worksheet>
</file>

<file path=xl/worksheets/sheet2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RowHeight="13.2"/>
  <cols>
    <col min="1" max="1" width="13" style="95" bestFit="1" customWidth="1"/>
    <col min="2" max="3" width="12.44140625" style="95" customWidth="1"/>
    <col min="4" max="4" width="13" style="95" bestFit="1" customWidth="1"/>
    <col min="5" max="5" width="12.44140625" style="95" bestFit="1" customWidth="1"/>
    <col min="6" max="8" width="12.44140625" style="95" customWidth="1"/>
    <col min="9" max="9" width="12.88671875" style="95" bestFit="1" customWidth="1"/>
    <col min="10" max="14" width="13.44140625" style="95" customWidth="1"/>
  </cols>
  <sheetData>
    <row r="1" spans="1:14" ht="17.399999999999999">
      <c r="A1" s="749" t="s">
        <v>2181</v>
      </c>
      <c r="B1" s="749"/>
      <c r="C1" s="749"/>
      <c r="D1" s="749"/>
      <c r="E1" s="749"/>
      <c r="F1" s="749"/>
      <c r="G1" s="749"/>
      <c r="H1" s="749"/>
      <c r="I1" s="749"/>
      <c r="J1" s="749"/>
      <c r="K1" s="749"/>
      <c r="L1" s="749"/>
      <c r="M1" s="749"/>
      <c r="N1" s="749"/>
    </row>
    <row r="2" spans="1:14" ht="39.6">
      <c r="A2" s="405" t="s">
        <v>1</v>
      </c>
      <c r="B2" s="2" t="s">
        <v>2</v>
      </c>
      <c r="C2" s="2" t="s">
        <v>3</v>
      </c>
      <c r="D2" s="2" t="s">
        <v>4</v>
      </c>
      <c r="E2" s="2" t="s">
        <v>720</v>
      </c>
      <c r="F2" s="2" t="s">
        <v>5</v>
      </c>
      <c r="G2" s="2" t="s">
        <v>6</v>
      </c>
      <c r="H2" s="2" t="s">
        <v>7</v>
      </c>
      <c r="I2" s="2" t="s">
        <v>8</v>
      </c>
      <c r="J2" s="2" t="s">
        <v>9</v>
      </c>
      <c r="K2" s="2" t="s">
        <v>10</v>
      </c>
      <c r="L2" s="2" t="s">
        <v>11</v>
      </c>
      <c r="M2" s="2" t="s">
        <v>12</v>
      </c>
      <c r="N2" s="404" t="s">
        <v>13</v>
      </c>
    </row>
    <row r="3" spans="1:14" ht="26.4">
      <c r="A3" s="402" t="s">
        <v>14</v>
      </c>
      <c r="B3" s="3" t="s">
        <v>15</v>
      </c>
      <c r="C3" s="3"/>
      <c r="D3" s="3" t="s">
        <v>16</v>
      </c>
      <c r="E3" s="3" t="s">
        <v>17</v>
      </c>
      <c r="F3" s="3" t="s">
        <v>18</v>
      </c>
      <c r="G3" s="3" t="s">
        <v>19</v>
      </c>
      <c r="H3" s="3" t="s">
        <v>19</v>
      </c>
      <c r="I3" s="3" t="s">
        <v>20</v>
      </c>
      <c r="J3" s="3"/>
      <c r="K3" s="3" t="s">
        <v>19</v>
      </c>
      <c r="L3" s="3" t="s">
        <v>20</v>
      </c>
      <c r="M3" s="3" t="s">
        <v>20</v>
      </c>
      <c r="N3" s="26" t="s">
        <v>21</v>
      </c>
    </row>
    <row r="4" spans="1:14">
      <c r="A4" s="405">
        <v>1</v>
      </c>
      <c r="B4" s="1">
        <v>2</v>
      </c>
      <c r="C4" s="1">
        <v>3</v>
      </c>
      <c r="D4" s="1">
        <v>4</v>
      </c>
      <c r="E4" s="1">
        <v>5</v>
      </c>
      <c r="F4" s="1">
        <v>6</v>
      </c>
      <c r="G4" s="1">
        <v>7</v>
      </c>
      <c r="H4" s="1">
        <v>8</v>
      </c>
      <c r="I4" s="1">
        <v>9</v>
      </c>
      <c r="J4" s="1">
        <v>10</v>
      </c>
      <c r="K4" s="1">
        <v>11</v>
      </c>
      <c r="L4" s="1">
        <v>12</v>
      </c>
      <c r="M4" s="1">
        <v>13</v>
      </c>
      <c r="N4" s="404">
        <v>14</v>
      </c>
    </row>
    <row r="5" spans="1:14" ht="39.6">
      <c r="A5" s="305" t="s">
        <v>2182</v>
      </c>
      <c r="B5" s="363" t="s">
        <v>2220</v>
      </c>
      <c r="C5" s="363" t="s">
        <v>1293</v>
      </c>
      <c r="D5" s="163">
        <v>10</v>
      </c>
      <c r="E5" s="163">
        <v>1</v>
      </c>
      <c r="F5" s="163">
        <v>160</v>
      </c>
      <c r="G5" s="163">
        <v>10</v>
      </c>
      <c r="H5" s="571" t="s">
        <v>1885</v>
      </c>
      <c r="I5" s="163">
        <v>7</v>
      </c>
      <c r="J5" s="163" t="s">
        <v>1886</v>
      </c>
      <c r="K5" s="163">
        <v>25</v>
      </c>
      <c r="L5" s="163"/>
      <c r="M5" s="163"/>
      <c r="N5" s="176" t="s">
        <v>27</v>
      </c>
    </row>
  </sheetData>
  <mergeCells count="1">
    <mergeCell ref="A1:N1"/>
  </mergeCells>
  <pageMargins left="0.7" right="0.7" top="0.75" bottom="0.75" header="0.3" footer="0.3"/>
  <tableParts count="1">
    <tablePart r:id="rId1"/>
  </tableParts>
</worksheet>
</file>

<file path=xl/worksheets/sheet2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80" zoomScaleNormal="80" workbookViewId="0">
      <selection activeCell="N5" sqref="N5"/>
    </sheetView>
  </sheetViews>
  <sheetFormatPr defaultRowHeight="13.2"/>
  <cols>
    <col min="1" max="1" width="15.44140625" style="95" customWidth="1"/>
    <col min="2" max="2" width="11.5546875" style="95" customWidth="1"/>
    <col min="3" max="3" width="13" style="95" customWidth="1"/>
    <col min="4" max="8" width="11.5546875" style="95" customWidth="1"/>
    <col min="9" max="9" width="15.88671875" style="95" customWidth="1"/>
    <col min="10" max="14" width="11.5546875" style="95" customWidth="1"/>
  </cols>
  <sheetData>
    <row r="1" spans="1:14" ht="29.25" customHeight="1">
      <c r="A1" s="795" t="s">
        <v>2321</v>
      </c>
      <c r="B1" s="795"/>
      <c r="C1" s="795"/>
      <c r="D1" s="795"/>
      <c r="E1" s="795"/>
      <c r="F1" s="795"/>
      <c r="G1" s="795"/>
      <c r="H1" s="795"/>
      <c r="I1" s="795"/>
      <c r="J1" s="795"/>
      <c r="K1" s="795"/>
      <c r="L1" s="795"/>
      <c r="M1" s="795"/>
      <c r="N1" s="795"/>
    </row>
    <row r="2" spans="1:14" s="177" customFormat="1" ht="52.8">
      <c r="A2" s="178" t="s">
        <v>1</v>
      </c>
      <c r="B2" s="172" t="s">
        <v>2</v>
      </c>
      <c r="C2" s="172" t="s">
        <v>3</v>
      </c>
      <c r="D2" s="172" t="s">
        <v>4</v>
      </c>
      <c r="E2" s="172" t="s">
        <v>720</v>
      </c>
      <c r="F2" s="172" t="s">
        <v>5</v>
      </c>
      <c r="G2" s="172" t="s">
        <v>6</v>
      </c>
      <c r="H2" s="172" t="s">
        <v>7</v>
      </c>
      <c r="I2" s="172" t="s">
        <v>8</v>
      </c>
      <c r="J2" s="172" t="s">
        <v>9</v>
      </c>
      <c r="K2" s="172" t="s">
        <v>10</v>
      </c>
      <c r="L2" s="172" t="s">
        <v>11</v>
      </c>
      <c r="M2" s="172" t="s">
        <v>12</v>
      </c>
      <c r="N2" s="179" t="s">
        <v>13</v>
      </c>
    </row>
    <row r="3" spans="1:14">
      <c r="A3" s="265" t="s">
        <v>14</v>
      </c>
      <c r="B3" s="3" t="s">
        <v>15</v>
      </c>
      <c r="C3" s="3"/>
      <c r="D3" s="3" t="s">
        <v>16</v>
      </c>
      <c r="E3" s="3" t="s">
        <v>17</v>
      </c>
      <c r="F3" s="3" t="s">
        <v>18</v>
      </c>
      <c r="G3" s="3" t="s">
        <v>19</v>
      </c>
      <c r="H3" s="3" t="s">
        <v>19</v>
      </c>
      <c r="I3" s="3" t="s">
        <v>20</v>
      </c>
      <c r="J3" s="3"/>
      <c r="K3" s="3" t="s">
        <v>19</v>
      </c>
      <c r="L3" s="3" t="s">
        <v>20</v>
      </c>
      <c r="M3" s="3" t="s">
        <v>20</v>
      </c>
      <c r="N3" s="26" t="s">
        <v>21</v>
      </c>
    </row>
    <row r="4" spans="1:14" ht="13.8" thickBot="1">
      <c r="A4" s="170">
        <v>1</v>
      </c>
      <c r="B4" s="25">
        <v>2</v>
      </c>
      <c r="C4" s="25">
        <v>3</v>
      </c>
      <c r="D4" s="25">
        <v>4</v>
      </c>
      <c r="E4" s="25">
        <v>5</v>
      </c>
      <c r="F4" s="25">
        <v>6</v>
      </c>
      <c r="G4" s="25">
        <v>7</v>
      </c>
      <c r="H4" s="25">
        <v>8</v>
      </c>
      <c r="I4" s="25">
        <v>9</v>
      </c>
      <c r="J4" s="25">
        <v>10</v>
      </c>
      <c r="K4" s="25">
        <v>11</v>
      </c>
      <c r="L4" s="25">
        <v>12</v>
      </c>
      <c r="M4" s="25">
        <v>13</v>
      </c>
      <c r="N4" s="171">
        <v>14</v>
      </c>
    </row>
    <row r="5" spans="1:14" ht="52.8">
      <c r="A5" s="305" t="s">
        <v>2167</v>
      </c>
      <c r="B5" s="173" t="s">
        <v>2222</v>
      </c>
      <c r="C5" s="174" t="s">
        <v>1131</v>
      </c>
      <c r="D5" s="175">
        <v>0.5</v>
      </c>
      <c r="E5" s="175">
        <v>2</v>
      </c>
      <c r="F5" s="175">
        <v>162</v>
      </c>
      <c r="G5" s="175">
        <v>14</v>
      </c>
      <c r="H5" s="306" t="s">
        <v>1892</v>
      </c>
      <c r="I5" s="175">
        <v>39</v>
      </c>
      <c r="J5" s="163"/>
      <c r="K5" s="163"/>
      <c r="L5" s="163"/>
      <c r="M5" s="163"/>
      <c r="N5" s="176" t="s">
        <v>27</v>
      </c>
    </row>
  </sheetData>
  <mergeCells count="1">
    <mergeCell ref="A1:N1"/>
  </mergeCells>
  <hyperlinks>
    <hyperlink ref="A1:N1" location="'ОБЩИЕ ДАННЫЕ'!A221" display="Оборудование, расположенное на АМС  "/>
  </hyperlinks>
  <pageMargins left="0.7" right="0.7" top="0.75" bottom="0.75" header="0.3" footer="0.3"/>
  <pageSetup orientation="portrait" r:id="rId1"/>
  <tableParts count="1">
    <tablePart r:id="rId2"/>
  </tableParts>
</worksheet>
</file>

<file path=xl/worksheets/sheet2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RowHeight="13.2"/>
  <cols>
    <col min="1" max="1" width="13" style="95" bestFit="1" customWidth="1"/>
    <col min="2" max="3" width="12.44140625" style="95" customWidth="1"/>
    <col min="4" max="4" width="13" style="95" bestFit="1" customWidth="1"/>
    <col min="5" max="5" width="12.44140625" style="95" bestFit="1" customWidth="1"/>
    <col min="6" max="8" width="12.44140625" style="95" customWidth="1"/>
    <col min="9" max="9" width="12.88671875" style="95" bestFit="1" customWidth="1"/>
    <col min="10" max="14" width="13.44140625" style="95" customWidth="1"/>
  </cols>
  <sheetData>
    <row r="1" spans="1:14" ht="17.399999999999999">
      <c r="A1" s="749" t="s">
        <v>2480</v>
      </c>
      <c r="B1" s="749"/>
      <c r="C1" s="749"/>
      <c r="D1" s="749"/>
      <c r="E1" s="749"/>
      <c r="F1" s="749"/>
      <c r="G1" s="749"/>
      <c r="H1" s="749"/>
      <c r="I1" s="749"/>
      <c r="J1" s="749"/>
      <c r="K1" s="749"/>
      <c r="L1" s="749"/>
      <c r="M1" s="749"/>
      <c r="N1" s="749"/>
    </row>
    <row r="2" spans="1:14" ht="39.6">
      <c r="A2" s="405" t="s">
        <v>1</v>
      </c>
      <c r="B2" s="2" t="s">
        <v>2</v>
      </c>
      <c r="C2" s="2" t="s">
        <v>3</v>
      </c>
      <c r="D2" s="2" t="s">
        <v>4</v>
      </c>
      <c r="E2" s="2" t="s">
        <v>720</v>
      </c>
      <c r="F2" s="2" t="s">
        <v>5</v>
      </c>
      <c r="G2" s="2" t="s">
        <v>6</v>
      </c>
      <c r="H2" s="2" t="s">
        <v>7</v>
      </c>
      <c r="I2" s="2" t="s">
        <v>8</v>
      </c>
      <c r="J2" s="2" t="s">
        <v>9</v>
      </c>
      <c r="K2" s="2" t="s">
        <v>10</v>
      </c>
      <c r="L2" s="2" t="s">
        <v>11</v>
      </c>
      <c r="M2" s="2" t="s">
        <v>12</v>
      </c>
      <c r="N2" s="404" t="s">
        <v>13</v>
      </c>
    </row>
    <row r="3" spans="1:14" ht="26.4">
      <c r="A3" s="402" t="s">
        <v>14</v>
      </c>
      <c r="B3" s="3" t="s">
        <v>15</v>
      </c>
      <c r="C3" s="3"/>
      <c r="D3" s="3" t="s">
        <v>16</v>
      </c>
      <c r="E3" s="3" t="s">
        <v>17</v>
      </c>
      <c r="F3" s="3" t="s">
        <v>18</v>
      </c>
      <c r="G3" s="3" t="s">
        <v>19</v>
      </c>
      <c r="H3" s="3" t="s">
        <v>19</v>
      </c>
      <c r="I3" s="3" t="s">
        <v>20</v>
      </c>
      <c r="J3" s="3"/>
      <c r="K3" s="3" t="s">
        <v>19</v>
      </c>
      <c r="L3" s="3" t="s">
        <v>20</v>
      </c>
      <c r="M3" s="3" t="s">
        <v>20</v>
      </c>
      <c r="N3" s="26" t="s">
        <v>21</v>
      </c>
    </row>
    <row r="4" spans="1:14">
      <c r="A4" s="405">
        <v>1</v>
      </c>
      <c r="B4" s="1">
        <v>2</v>
      </c>
      <c r="C4" s="1">
        <v>3</v>
      </c>
      <c r="D4" s="1">
        <v>4</v>
      </c>
      <c r="E4" s="1">
        <v>5</v>
      </c>
      <c r="F4" s="1">
        <v>6</v>
      </c>
      <c r="G4" s="1">
        <v>7</v>
      </c>
      <c r="H4" s="1">
        <v>8</v>
      </c>
      <c r="I4" s="1">
        <v>9</v>
      </c>
      <c r="J4" s="1">
        <v>10</v>
      </c>
      <c r="K4" s="1">
        <v>11</v>
      </c>
      <c r="L4" s="1">
        <v>12</v>
      </c>
      <c r="M4" s="1">
        <v>13</v>
      </c>
      <c r="N4" s="404">
        <v>14</v>
      </c>
    </row>
    <row r="5" spans="1:14" ht="13.8">
      <c r="A5" s="305"/>
      <c r="B5" s="363"/>
      <c r="C5" s="363"/>
      <c r="D5" s="163"/>
      <c r="E5" s="163"/>
      <c r="F5" s="163"/>
      <c r="G5" s="163"/>
      <c r="H5" s="571"/>
      <c r="I5" s="163"/>
      <c r="J5" s="163"/>
      <c r="K5" s="163"/>
      <c r="L5" s="163"/>
      <c r="M5" s="163"/>
      <c r="N5" s="176"/>
    </row>
  </sheetData>
  <mergeCells count="1">
    <mergeCell ref="A1:N1"/>
  </mergeCells>
  <pageMargins left="0.7" right="0.7" top="0.75" bottom="0.75" header="0.3" footer="0.3"/>
  <tableParts count="1">
    <tablePart r:id="rId1"/>
  </tableParts>
</worksheet>
</file>

<file path=xl/worksheets/sheet2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RowHeight="13.2"/>
  <cols>
    <col min="1" max="1" width="14.6640625" style="95" customWidth="1"/>
    <col min="2" max="3" width="12.44140625" style="95" customWidth="1"/>
    <col min="4" max="4" width="13" style="95" bestFit="1" customWidth="1"/>
    <col min="5" max="5" width="15.6640625" style="95" customWidth="1"/>
    <col min="6" max="8" width="12.44140625" style="95" customWidth="1"/>
    <col min="9" max="9" width="12.88671875" style="95" bestFit="1" customWidth="1"/>
    <col min="10" max="14" width="13.44140625" style="95" customWidth="1"/>
  </cols>
  <sheetData>
    <row r="1" spans="1:14" ht="17.399999999999999">
      <c r="A1" s="749" t="s">
        <v>2480</v>
      </c>
      <c r="B1" s="749"/>
      <c r="C1" s="749"/>
      <c r="D1" s="749"/>
      <c r="E1" s="749"/>
      <c r="F1" s="749"/>
      <c r="G1" s="749"/>
      <c r="H1" s="749"/>
      <c r="I1" s="749"/>
      <c r="J1" s="749"/>
      <c r="K1" s="749"/>
      <c r="L1" s="749"/>
      <c r="M1" s="749"/>
      <c r="N1" s="749"/>
    </row>
    <row r="2" spans="1:14" ht="39.6">
      <c r="A2" s="405" t="s">
        <v>1</v>
      </c>
      <c r="B2" s="2" t="s">
        <v>2</v>
      </c>
      <c r="C2" s="2" t="s">
        <v>3</v>
      </c>
      <c r="D2" s="2" t="s">
        <v>4</v>
      </c>
      <c r="E2" s="2" t="s">
        <v>720</v>
      </c>
      <c r="F2" s="2" t="s">
        <v>5</v>
      </c>
      <c r="G2" s="2" t="s">
        <v>6</v>
      </c>
      <c r="H2" s="2" t="s">
        <v>7</v>
      </c>
      <c r="I2" s="2" t="s">
        <v>8</v>
      </c>
      <c r="J2" s="2" t="s">
        <v>9</v>
      </c>
      <c r="K2" s="2" t="s">
        <v>10</v>
      </c>
      <c r="L2" s="2" t="s">
        <v>11</v>
      </c>
      <c r="M2" s="2" t="s">
        <v>12</v>
      </c>
      <c r="N2" s="404" t="s">
        <v>13</v>
      </c>
    </row>
    <row r="3" spans="1:14">
      <c r="A3" s="402" t="s">
        <v>14</v>
      </c>
      <c r="B3" s="3" t="s">
        <v>15</v>
      </c>
      <c r="C3" s="3"/>
      <c r="D3" s="3" t="s">
        <v>16</v>
      </c>
      <c r="E3" s="3" t="s">
        <v>17</v>
      </c>
      <c r="F3" s="3" t="s">
        <v>18</v>
      </c>
      <c r="G3" s="3" t="s">
        <v>19</v>
      </c>
      <c r="H3" s="3" t="s">
        <v>19</v>
      </c>
      <c r="I3" s="3" t="s">
        <v>20</v>
      </c>
      <c r="J3" s="3"/>
      <c r="K3" s="3" t="s">
        <v>19</v>
      </c>
      <c r="L3" s="3" t="s">
        <v>20</v>
      </c>
      <c r="M3" s="3" t="s">
        <v>20</v>
      </c>
      <c r="N3" s="26" t="s">
        <v>21</v>
      </c>
    </row>
    <row r="4" spans="1:14">
      <c r="A4" s="405">
        <v>1</v>
      </c>
      <c r="B4" s="1">
        <v>2</v>
      </c>
      <c r="C4" s="1">
        <v>3</v>
      </c>
      <c r="D4" s="1">
        <v>4</v>
      </c>
      <c r="E4" s="1">
        <v>5</v>
      </c>
      <c r="F4" s="1">
        <v>6</v>
      </c>
      <c r="G4" s="1">
        <v>7</v>
      </c>
      <c r="H4" s="1">
        <v>8</v>
      </c>
      <c r="I4" s="1">
        <v>9</v>
      </c>
      <c r="J4" s="1">
        <v>10</v>
      </c>
      <c r="K4" s="1">
        <v>11</v>
      </c>
      <c r="L4" s="1">
        <v>12</v>
      </c>
      <c r="M4" s="1">
        <v>13</v>
      </c>
      <c r="N4" s="404">
        <v>14</v>
      </c>
    </row>
    <row r="5" spans="1:14" ht="52.8">
      <c r="A5" s="305" t="s">
        <v>1482</v>
      </c>
      <c r="B5" s="363" t="s">
        <v>1483</v>
      </c>
      <c r="C5" s="363"/>
      <c r="D5" s="617">
        <v>44198</v>
      </c>
      <c r="E5" s="163">
        <v>1</v>
      </c>
      <c r="F5" s="163">
        <v>160.30000000000001</v>
      </c>
      <c r="G5" s="163">
        <v>15</v>
      </c>
      <c r="H5" s="571" t="s">
        <v>1485</v>
      </c>
      <c r="I5" s="163">
        <v>11</v>
      </c>
      <c r="J5" s="163" t="s">
        <v>1486</v>
      </c>
      <c r="K5" s="163">
        <v>23</v>
      </c>
      <c r="L5" s="163">
        <v>4.5999999999999996</v>
      </c>
      <c r="M5" s="163"/>
      <c r="N5" s="176" t="s">
        <v>27</v>
      </c>
    </row>
  </sheetData>
  <mergeCells count="1">
    <mergeCell ref="A1:N1"/>
  </mergeCells>
  <pageMargins left="0.7" right="0.7" top="0.75" bottom="0.75" header="0.3" footer="0.3"/>
  <tableParts count="1">
    <tablePart r:id="rId1"/>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3"/>
  <sheetViews>
    <sheetView zoomScale="70" zoomScaleNormal="70" workbookViewId="0">
      <pane xSplit="1" ySplit="3" topLeftCell="C4" activePane="bottomRight" state="frozen"/>
      <selection activeCell="F36" sqref="F36"/>
      <selection pane="topRight" activeCell="F36" sqref="F36"/>
      <selection pane="bottomLeft" activeCell="F36" sqref="F36"/>
      <selection pane="bottomRight" activeCell="C58" sqref="C58"/>
    </sheetView>
  </sheetViews>
  <sheetFormatPr defaultColWidth="9.109375" defaultRowHeight="13.2"/>
  <cols>
    <col min="1" max="1" width="33.6640625" style="309" customWidth="1"/>
    <col min="2" max="2" width="16.88671875" style="309" customWidth="1"/>
    <col min="3" max="3" width="26.33203125" style="309" customWidth="1"/>
    <col min="4" max="4" width="14.109375" style="309" customWidth="1"/>
    <col min="5" max="5" width="14.6640625" style="309" customWidth="1"/>
    <col min="6" max="7" width="11.88671875" style="309" customWidth="1"/>
    <col min="8" max="8" width="20.88671875" style="309" customWidth="1"/>
    <col min="9" max="9" width="12.6640625" style="309" customWidth="1"/>
    <col min="10" max="11" width="12.88671875" style="309" customWidth="1"/>
    <col min="12" max="12" width="13.6640625" style="309" customWidth="1"/>
    <col min="13" max="13" width="12.88671875" style="309" customWidth="1"/>
    <col min="14" max="14" width="38" style="309" customWidth="1"/>
    <col min="15" max="16384" width="9.109375" style="49"/>
  </cols>
  <sheetData>
    <row r="1" spans="1:14" ht="21" customHeight="1">
      <c r="A1" s="759" t="s">
        <v>1731</v>
      </c>
      <c r="B1" s="760"/>
      <c r="C1" s="760"/>
      <c r="D1" s="760"/>
      <c r="E1" s="760"/>
      <c r="F1" s="760"/>
      <c r="G1" s="760"/>
      <c r="H1" s="760"/>
      <c r="I1" s="760"/>
      <c r="J1" s="760"/>
      <c r="K1" s="760"/>
      <c r="L1" s="760"/>
      <c r="M1" s="760"/>
      <c r="N1" s="761"/>
    </row>
    <row r="2" spans="1:14" ht="39.6">
      <c r="A2" s="663" t="s">
        <v>1</v>
      </c>
      <c r="B2" s="664" t="s">
        <v>2</v>
      </c>
      <c r="C2" s="664" t="s">
        <v>3</v>
      </c>
      <c r="D2" s="664" t="s">
        <v>4</v>
      </c>
      <c r="E2" s="664" t="s">
        <v>720</v>
      </c>
      <c r="F2" s="664" t="s">
        <v>5</v>
      </c>
      <c r="G2" s="664" t="s">
        <v>6</v>
      </c>
      <c r="H2" s="664" t="s">
        <v>7</v>
      </c>
      <c r="I2" s="664" t="s">
        <v>8</v>
      </c>
      <c r="J2" s="664" t="s">
        <v>9</v>
      </c>
      <c r="K2" s="664" t="s">
        <v>10</v>
      </c>
      <c r="L2" s="664" t="s">
        <v>11</v>
      </c>
      <c r="M2" s="664" t="s">
        <v>12</v>
      </c>
      <c r="N2" s="665" t="s">
        <v>13</v>
      </c>
    </row>
    <row r="3" spans="1:14">
      <c r="A3" s="438" t="s">
        <v>14</v>
      </c>
      <c r="B3" s="62" t="s">
        <v>15</v>
      </c>
      <c r="C3" s="62"/>
      <c r="D3" s="62" t="s">
        <v>16</v>
      </c>
      <c r="E3" s="62" t="s">
        <v>17</v>
      </c>
      <c r="F3" s="62" t="s">
        <v>18</v>
      </c>
      <c r="G3" s="62" t="s">
        <v>19</v>
      </c>
      <c r="H3" s="62" t="s">
        <v>19</v>
      </c>
      <c r="I3" s="62" t="s">
        <v>20</v>
      </c>
      <c r="J3" s="62"/>
      <c r="K3" s="62" t="s">
        <v>19</v>
      </c>
      <c r="L3" s="62" t="s">
        <v>20</v>
      </c>
      <c r="M3" s="62" t="s">
        <v>20</v>
      </c>
      <c r="N3" s="441" t="s">
        <v>21</v>
      </c>
    </row>
    <row r="4" spans="1:14">
      <c r="A4" s="663">
        <v>1</v>
      </c>
      <c r="B4" s="664">
        <v>2</v>
      </c>
      <c r="C4" s="664">
        <v>3</v>
      </c>
      <c r="D4" s="664">
        <v>4</v>
      </c>
      <c r="E4" s="664">
        <v>5</v>
      </c>
      <c r="F4" s="664">
        <v>6</v>
      </c>
      <c r="G4" s="664">
        <v>7</v>
      </c>
      <c r="H4" s="664">
        <v>8</v>
      </c>
      <c r="I4" s="664">
        <v>9</v>
      </c>
      <c r="J4" s="664">
        <v>10</v>
      </c>
      <c r="K4" s="664">
        <v>11</v>
      </c>
      <c r="L4" s="664">
        <v>12</v>
      </c>
      <c r="M4" s="664">
        <v>13</v>
      </c>
      <c r="N4" s="665">
        <v>14</v>
      </c>
    </row>
    <row r="5" spans="1:14">
      <c r="A5" s="438" t="s">
        <v>1016</v>
      </c>
      <c r="B5" s="62" t="s">
        <v>1053</v>
      </c>
      <c r="C5" s="666" t="s">
        <v>1018</v>
      </c>
      <c r="D5" s="62">
        <v>1</v>
      </c>
      <c r="E5" s="62">
        <v>2</v>
      </c>
      <c r="F5" s="62">
        <v>358</v>
      </c>
      <c r="G5" s="62">
        <v>31</v>
      </c>
      <c r="H5" s="62" t="s">
        <v>1054</v>
      </c>
      <c r="I5" s="62">
        <v>40.299999999999997</v>
      </c>
      <c r="J5" s="62" t="s">
        <v>760</v>
      </c>
      <c r="K5" s="62">
        <v>43</v>
      </c>
      <c r="L5" s="59" t="s">
        <v>62</v>
      </c>
      <c r="M5" s="59" t="s">
        <v>62</v>
      </c>
      <c r="N5" s="441" t="s">
        <v>943</v>
      </c>
    </row>
    <row r="6" spans="1:14" ht="21" customHeight="1">
      <c r="A6" s="438" t="s">
        <v>1016</v>
      </c>
      <c r="B6" s="62" t="s">
        <v>1053</v>
      </c>
      <c r="C6" s="666" t="s">
        <v>1018</v>
      </c>
      <c r="D6" s="62">
        <v>1</v>
      </c>
      <c r="E6" s="62">
        <v>2</v>
      </c>
      <c r="F6" s="62">
        <v>206</v>
      </c>
      <c r="G6" s="62">
        <v>31</v>
      </c>
      <c r="H6" s="62" t="s">
        <v>1054</v>
      </c>
      <c r="I6" s="62">
        <v>40.299999999999997</v>
      </c>
      <c r="J6" s="62" t="s">
        <v>760</v>
      </c>
      <c r="K6" s="62">
        <v>44</v>
      </c>
      <c r="L6" s="59" t="s">
        <v>62</v>
      </c>
      <c r="M6" s="59" t="s">
        <v>62</v>
      </c>
      <c r="N6" s="441" t="s">
        <v>943</v>
      </c>
    </row>
    <row r="7" spans="1:14" ht="21.75" customHeight="1">
      <c r="A7" s="438" t="s">
        <v>1023</v>
      </c>
      <c r="B7" s="62" t="s">
        <v>1024</v>
      </c>
      <c r="C7" s="62" t="s">
        <v>1025</v>
      </c>
      <c r="D7" s="62">
        <v>25</v>
      </c>
      <c r="E7" s="62">
        <v>1</v>
      </c>
      <c r="F7" s="62" t="s">
        <v>40</v>
      </c>
      <c r="G7" s="62">
        <v>33</v>
      </c>
      <c r="H7" s="62" t="s">
        <v>1055</v>
      </c>
      <c r="I7" s="62">
        <v>5.15</v>
      </c>
      <c r="J7" s="62" t="s">
        <v>768</v>
      </c>
      <c r="K7" s="62">
        <v>45</v>
      </c>
      <c r="L7" s="59" t="s">
        <v>62</v>
      </c>
      <c r="M7" s="59" t="s">
        <v>62</v>
      </c>
      <c r="N7" s="441" t="s">
        <v>943</v>
      </c>
    </row>
    <row r="8" spans="1:14">
      <c r="A8" s="438" t="s">
        <v>1027</v>
      </c>
      <c r="B8" s="62" t="s">
        <v>1028</v>
      </c>
      <c r="C8" s="62" t="s">
        <v>1029</v>
      </c>
      <c r="D8" s="62">
        <v>8</v>
      </c>
      <c r="E8" s="62">
        <v>1</v>
      </c>
      <c r="F8" s="62">
        <v>206</v>
      </c>
      <c r="G8" s="62">
        <v>33</v>
      </c>
      <c r="H8" s="62" t="s">
        <v>1056</v>
      </c>
      <c r="I8" s="62">
        <v>3</v>
      </c>
      <c r="J8" s="62" t="s">
        <v>768</v>
      </c>
      <c r="K8" s="62">
        <v>45</v>
      </c>
      <c r="L8" s="59" t="s">
        <v>62</v>
      </c>
      <c r="M8" s="59" t="s">
        <v>62</v>
      </c>
      <c r="N8" s="441" t="s">
        <v>943</v>
      </c>
    </row>
    <row r="9" spans="1:14">
      <c r="A9" s="438" t="s">
        <v>1057</v>
      </c>
      <c r="B9" s="62" t="s">
        <v>1058</v>
      </c>
      <c r="C9" s="62" t="s">
        <v>1059</v>
      </c>
      <c r="D9" s="62">
        <v>1</v>
      </c>
      <c r="E9" s="62">
        <v>1</v>
      </c>
      <c r="F9" s="62">
        <v>290</v>
      </c>
      <c r="G9" s="62">
        <v>27</v>
      </c>
      <c r="H9" s="62" t="s">
        <v>1060</v>
      </c>
      <c r="I9" s="62">
        <v>9</v>
      </c>
      <c r="J9" s="62" t="s">
        <v>1061</v>
      </c>
      <c r="K9" s="62">
        <v>35</v>
      </c>
      <c r="L9" s="59" t="s">
        <v>62</v>
      </c>
      <c r="M9" s="59" t="s">
        <v>62</v>
      </c>
      <c r="N9" s="441" t="s">
        <v>943</v>
      </c>
    </row>
    <row r="10" spans="1:14" ht="22.5" customHeight="1">
      <c r="A10" s="438" t="s">
        <v>1031</v>
      </c>
      <c r="B10" s="62">
        <v>5215</v>
      </c>
      <c r="C10" s="62" t="s">
        <v>1032</v>
      </c>
      <c r="D10" s="62">
        <v>0.1</v>
      </c>
      <c r="E10" s="62">
        <v>1</v>
      </c>
      <c r="F10" s="62" t="s">
        <v>1062</v>
      </c>
      <c r="G10" s="62">
        <v>28</v>
      </c>
      <c r="H10" s="62" t="s">
        <v>1034</v>
      </c>
      <c r="I10" s="62">
        <v>17</v>
      </c>
      <c r="J10" s="62" t="s">
        <v>1035</v>
      </c>
      <c r="K10" s="62">
        <v>40</v>
      </c>
      <c r="L10" s="59" t="s">
        <v>62</v>
      </c>
      <c r="M10" s="59" t="s">
        <v>62</v>
      </c>
      <c r="N10" s="441" t="s">
        <v>943</v>
      </c>
    </row>
    <row r="11" spans="1:14">
      <c r="A11" s="667" t="s">
        <v>1037</v>
      </c>
      <c r="B11" s="668" t="s">
        <v>1038</v>
      </c>
      <c r="C11" s="668" t="s">
        <v>1039</v>
      </c>
      <c r="D11" s="669" t="s">
        <v>1040</v>
      </c>
      <c r="E11" s="668">
        <v>1</v>
      </c>
      <c r="F11" s="668" t="s">
        <v>40</v>
      </c>
      <c r="G11" s="668">
        <v>33</v>
      </c>
      <c r="H11" s="668" t="s">
        <v>1041</v>
      </c>
      <c r="I11" s="668">
        <v>6</v>
      </c>
      <c r="J11" s="668" t="s">
        <v>1042</v>
      </c>
      <c r="K11" s="668">
        <v>45</v>
      </c>
      <c r="L11" s="59" t="s">
        <v>62</v>
      </c>
      <c r="M11" s="59" t="s">
        <v>62</v>
      </c>
      <c r="N11" s="670" t="s">
        <v>1732</v>
      </c>
    </row>
    <row r="12" spans="1:14">
      <c r="A12" s="667" t="s">
        <v>1044</v>
      </c>
      <c r="B12" s="668" t="s">
        <v>1045</v>
      </c>
      <c r="C12" s="666" t="s">
        <v>1046</v>
      </c>
      <c r="D12" s="669" t="s">
        <v>1047</v>
      </c>
      <c r="E12" s="669" t="s">
        <v>1048</v>
      </c>
      <c r="F12" s="669" t="s">
        <v>62</v>
      </c>
      <c r="G12" s="669" t="s">
        <v>1063</v>
      </c>
      <c r="H12" s="669" t="s">
        <v>1050</v>
      </c>
      <c r="I12" s="669" t="s">
        <v>1051</v>
      </c>
      <c r="J12" s="62" t="s">
        <v>1035</v>
      </c>
      <c r="K12" s="669" t="s">
        <v>1052</v>
      </c>
      <c r="L12" s="59" t="s">
        <v>62</v>
      </c>
      <c r="M12" s="59" t="s">
        <v>62</v>
      </c>
      <c r="N12" s="670" t="s">
        <v>1732</v>
      </c>
    </row>
    <row r="13" spans="1:14">
      <c r="A13" s="671" t="s">
        <v>1044</v>
      </c>
      <c r="B13" s="672" t="s">
        <v>1045</v>
      </c>
      <c r="C13" s="673" t="s">
        <v>1046</v>
      </c>
      <c r="D13" s="674" t="s">
        <v>1047</v>
      </c>
      <c r="E13" s="674" t="s">
        <v>1048</v>
      </c>
      <c r="F13" s="674" t="s">
        <v>62</v>
      </c>
      <c r="G13" s="674" t="s">
        <v>1063</v>
      </c>
      <c r="H13" s="674" t="s">
        <v>1050</v>
      </c>
      <c r="I13" s="674" t="s">
        <v>1051</v>
      </c>
      <c r="J13" s="173" t="s">
        <v>1035</v>
      </c>
      <c r="K13" s="674" t="s">
        <v>1052</v>
      </c>
      <c r="L13" s="429" t="s">
        <v>62</v>
      </c>
      <c r="M13" s="429" t="s">
        <v>62</v>
      </c>
      <c r="N13" s="675" t="s">
        <v>1732</v>
      </c>
    </row>
  </sheetData>
  <mergeCells count="1">
    <mergeCell ref="A1:N1"/>
  </mergeCells>
  <pageMargins left="0.7" right="0.7" top="0.75" bottom="0.75" header="0.3" footer="0.3"/>
  <pageSetup paperSize="9" orientation="portrait" r:id="rId1"/>
  <tableParts count="1">
    <tablePart r:id="rId2"/>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1"/>
  <sheetViews>
    <sheetView zoomScale="70" zoomScaleNormal="70" workbookViewId="0">
      <pane xSplit="1" ySplit="3" topLeftCell="B4" activePane="bottomRight" state="frozen"/>
      <selection activeCell="F36" sqref="F36"/>
      <selection pane="topRight" activeCell="F36" sqref="F36"/>
      <selection pane="bottomLeft" activeCell="F36" sqref="F36"/>
      <selection pane="bottomRight" activeCell="B20" sqref="B20"/>
    </sheetView>
  </sheetViews>
  <sheetFormatPr defaultColWidth="9.109375" defaultRowHeight="13.2"/>
  <cols>
    <col min="1" max="1" width="33.6640625" style="80" customWidth="1"/>
    <col min="2" max="2" width="17.88671875" style="80" customWidth="1"/>
    <col min="3" max="3" width="29.44140625" style="309" customWidth="1"/>
    <col min="4" max="4" width="14.109375" style="309" customWidth="1"/>
    <col min="5" max="5" width="14.6640625" style="309" customWidth="1"/>
    <col min="6" max="7" width="11.88671875" style="309" customWidth="1"/>
    <col min="8" max="8" width="23.33203125" style="309" customWidth="1"/>
    <col min="9" max="9" width="12.6640625" style="309" customWidth="1"/>
    <col min="10" max="10" width="14" style="309" customWidth="1"/>
    <col min="11" max="11" width="12.88671875" style="309" customWidth="1"/>
    <col min="12" max="12" width="13.6640625" style="309" customWidth="1"/>
    <col min="13" max="13" width="12.88671875" style="309" customWidth="1"/>
    <col min="14" max="14" width="38" style="309" customWidth="1"/>
    <col min="15" max="16384" width="9.109375" style="49"/>
  </cols>
  <sheetData>
    <row r="1" spans="1:14" ht="25.5" customHeight="1">
      <c r="A1" s="762" t="s">
        <v>1733</v>
      </c>
      <c r="B1" s="762"/>
      <c r="C1" s="762"/>
      <c r="D1" s="762"/>
      <c r="E1" s="762"/>
      <c r="F1" s="762"/>
      <c r="G1" s="762"/>
      <c r="H1" s="762"/>
      <c r="I1" s="762"/>
      <c r="J1" s="762"/>
      <c r="K1" s="762"/>
      <c r="L1" s="762"/>
      <c r="M1" s="762"/>
      <c r="N1" s="762"/>
    </row>
    <row r="2" spans="1:14" ht="39.6">
      <c r="A2" s="663" t="s">
        <v>1</v>
      </c>
      <c r="B2" s="664" t="s">
        <v>2</v>
      </c>
      <c r="C2" s="664" t="s">
        <v>3</v>
      </c>
      <c r="D2" s="664" t="s">
        <v>4</v>
      </c>
      <c r="E2" s="664" t="s">
        <v>720</v>
      </c>
      <c r="F2" s="664" t="s">
        <v>5</v>
      </c>
      <c r="G2" s="664" t="s">
        <v>6</v>
      </c>
      <c r="H2" s="664" t="s">
        <v>7</v>
      </c>
      <c r="I2" s="664" t="s">
        <v>8</v>
      </c>
      <c r="J2" s="664" t="s">
        <v>9</v>
      </c>
      <c r="K2" s="664" t="s">
        <v>10</v>
      </c>
      <c r="L2" s="664" t="s">
        <v>11</v>
      </c>
      <c r="M2" s="664" t="s">
        <v>881</v>
      </c>
      <c r="N2" s="665" t="s">
        <v>13</v>
      </c>
    </row>
    <row r="3" spans="1:14">
      <c r="A3" s="438" t="s">
        <v>14</v>
      </c>
      <c r="B3" s="62" t="s">
        <v>15</v>
      </c>
      <c r="C3" s="62"/>
      <c r="D3" s="62" t="s">
        <v>16</v>
      </c>
      <c r="E3" s="62" t="s">
        <v>17</v>
      </c>
      <c r="F3" s="62" t="s">
        <v>18</v>
      </c>
      <c r="G3" s="62" t="s">
        <v>19</v>
      </c>
      <c r="H3" s="62" t="s">
        <v>19</v>
      </c>
      <c r="I3" s="62" t="s">
        <v>20</v>
      </c>
      <c r="J3" s="62"/>
      <c r="K3" s="62" t="s">
        <v>19</v>
      </c>
      <c r="L3" s="62" t="s">
        <v>20</v>
      </c>
      <c r="M3" s="62" t="s">
        <v>16</v>
      </c>
      <c r="N3" s="441" t="s">
        <v>21</v>
      </c>
    </row>
    <row r="4" spans="1:14" ht="24.75" customHeight="1">
      <c r="A4" s="663">
        <v>1</v>
      </c>
      <c r="B4" s="664">
        <v>2</v>
      </c>
      <c r="C4" s="664">
        <v>3</v>
      </c>
      <c r="D4" s="664">
        <v>4</v>
      </c>
      <c r="E4" s="664">
        <v>5</v>
      </c>
      <c r="F4" s="664">
        <v>6</v>
      </c>
      <c r="G4" s="664">
        <v>7</v>
      </c>
      <c r="H4" s="664">
        <v>8</v>
      </c>
      <c r="I4" s="664">
        <v>9</v>
      </c>
      <c r="J4" s="664">
        <v>10</v>
      </c>
      <c r="K4" s="664">
        <v>11</v>
      </c>
      <c r="L4" s="664">
        <v>12</v>
      </c>
      <c r="M4" s="664">
        <v>13</v>
      </c>
      <c r="N4" s="665">
        <v>14</v>
      </c>
    </row>
    <row r="5" spans="1:14" ht="24" customHeight="1">
      <c r="A5" s="438" t="s">
        <v>1016</v>
      </c>
      <c r="B5" s="668" t="s">
        <v>1017</v>
      </c>
      <c r="C5" s="666" t="s">
        <v>1018</v>
      </c>
      <c r="D5" s="668">
        <v>1</v>
      </c>
      <c r="E5" s="668">
        <v>2</v>
      </c>
      <c r="F5" s="62">
        <v>26</v>
      </c>
      <c r="G5" s="62">
        <v>40</v>
      </c>
      <c r="H5" s="62" t="s">
        <v>1054</v>
      </c>
      <c r="I5" s="62">
        <v>40.299999999999997</v>
      </c>
      <c r="J5" s="676" t="s">
        <v>760</v>
      </c>
      <c r="K5" s="62">
        <v>55</v>
      </c>
      <c r="L5" s="59" t="s">
        <v>62</v>
      </c>
      <c r="M5" s="59" t="s">
        <v>62</v>
      </c>
      <c r="N5" s="441" t="s">
        <v>1729</v>
      </c>
    </row>
    <row r="6" spans="1:14" ht="21.75" customHeight="1">
      <c r="A6" s="438" t="s">
        <v>1016</v>
      </c>
      <c r="B6" s="668" t="s">
        <v>1021</v>
      </c>
      <c r="C6" s="666" t="s">
        <v>1018</v>
      </c>
      <c r="D6" s="668">
        <v>1</v>
      </c>
      <c r="E6" s="668">
        <v>2</v>
      </c>
      <c r="F6" s="62">
        <v>242</v>
      </c>
      <c r="G6" s="62">
        <v>40</v>
      </c>
      <c r="H6" s="62" t="s">
        <v>1054</v>
      </c>
      <c r="I6" s="62">
        <v>40.299999999999997</v>
      </c>
      <c r="J6" s="676" t="s">
        <v>760</v>
      </c>
      <c r="K6" s="62">
        <v>55</v>
      </c>
      <c r="L6" s="59" t="s">
        <v>62</v>
      </c>
      <c r="M6" s="59" t="s">
        <v>62</v>
      </c>
      <c r="N6" s="441" t="s">
        <v>1729</v>
      </c>
    </row>
    <row r="7" spans="1:14" ht="23.25" customHeight="1">
      <c r="A7" s="667" t="s">
        <v>1023</v>
      </c>
      <c r="B7" s="62" t="s">
        <v>1024</v>
      </c>
      <c r="C7" s="62" t="s">
        <v>1025</v>
      </c>
      <c r="D7" s="668">
        <v>10</v>
      </c>
      <c r="E7" s="668">
        <v>1</v>
      </c>
      <c r="F7" s="62" t="s">
        <v>40</v>
      </c>
      <c r="G7" s="62">
        <v>43</v>
      </c>
      <c r="H7" s="668" t="s">
        <v>1026</v>
      </c>
      <c r="I7" s="62">
        <v>5.15</v>
      </c>
      <c r="J7" s="62" t="s">
        <v>768</v>
      </c>
      <c r="K7" s="62">
        <v>60</v>
      </c>
      <c r="L7" s="59" t="s">
        <v>62</v>
      </c>
      <c r="M7" s="59" t="s">
        <v>62</v>
      </c>
      <c r="N7" s="441" t="s">
        <v>1729</v>
      </c>
    </row>
    <row r="8" spans="1:14" ht="25.5" customHeight="1">
      <c r="A8" s="667" t="s">
        <v>1064</v>
      </c>
      <c r="B8" s="62" t="s">
        <v>1028</v>
      </c>
      <c r="C8" s="62" t="s">
        <v>1029</v>
      </c>
      <c r="D8" s="668">
        <v>10</v>
      </c>
      <c r="E8" s="668">
        <v>3</v>
      </c>
      <c r="F8" s="62" t="s">
        <v>40</v>
      </c>
      <c r="G8" s="62">
        <v>44</v>
      </c>
      <c r="H8" s="668" t="s">
        <v>875</v>
      </c>
      <c r="I8" s="62">
        <v>4</v>
      </c>
      <c r="J8" s="62" t="s">
        <v>768</v>
      </c>
      <c r="K8" s="62">
        <v>60</v>
      </c>
      <c r="L8" s="59" t="s">
        <v>62</v>
      </c>
      <c r="M8" s="59" t="s">
        <v>62</v>
      </c>
      <c r="N8" s="441" t="s">
        <v>1729</v>
      </c>
    </row>
    <row r="9" spans="1:14" ht="20.25" customHeight="1">
      <c r="A9" s="667" t="s">
        <v>1065</v>
      </c>
      <c r="B9" s="62" t="s">
        <v>1066</v>
      </c>
      <c r="C9" s="62" t="s">
        <v>1067</v>
      </c>
      <c r="D9" s="668">
        <v>30</v>
      </c>
      <c r="E9" s="668">
        <v>1</v>
      </c>
      <c r="F9" s="62">
        <v>234</v>
      </c>
      <c r="G9" s="62">
        <v>35</v>
      </c>
      <c r="H9" s="668" t="s">
        <v>1068</v>
      </c>
      <c r="I9" s="62">
        <v>10</v>
      </c>
      <c r="J9" s="62" t="s">
        <v>1069</v>
      </c>
      <c r="K9" s="62">
        <v>48</v>
      </c>
      <c r="L9" s="59" t="s">
        <v>62</v>
      </c>
      <c r="M9" s="59" t="s">
        <v>62</v>
      </c>
      <c r="N9" s="670" t="s">
        <v>1730</v>
      </c>
    </row>
    <row r="10" spans="1:14" ht="18" customHeight="1">
      <c r="A10" s="667" t="s">
        <v>1065</v>
      </c>
      <c r="B10" s="62" t="s">
        <v>1070</v>
      </c>
      <c r="C10" s="62" t="s">
        <v>1067</v>
      </c>
      <c r="D10" s="668">
        <v>30</v>
      </c>
      <c r="E10" s="668">
        <v>1</v>
      </c>
      <c r="F10" s="62">
        <v>22</v>
      </c>
      <c r="G10" s="62">
        <v>35</v>
      </c>
      <c r="H10" s="668" t="s">
        <v>1068</v>
      </c>
      <c r="I10" s="62">
        <v>10</v>
      </c>
      <c r="J10" s="62" t="s">
        <v>1069</v>
      </c>
      <c r="K10" s="62">
        <v>48</v>
      </c>
      <c r="L10" s="59" t="s">
        <v>62</v>
      </c>
      <c r="M10" s="59" t="s">
        <v>62</v>
      </c>
      <c r="N10" s="670" t="s">
        <v>1730</v>
      </c>
    </row>
    <row r="11" spans="1:14" ht="21" customHeight="1">
      <c r="A11" s="667" t="s">
        <v>1065</v>
      </c>
      <c r="B11" s="62" t="s">
        <v>1070</v>
      </c>
      <c r="C11" s="62" t="s">
        <v>1067</v>
      </c>
      <c r="D11" s="668">
        <v>30</v>
      </c>
      <c r="E11" s="668">
        <v>1</v>
      </c>
      <c r="F11" s="62">
        <v>35</v>
      </c>
      <c r="G11" s="62">
        <v>35</v>
      </c>
      <c r="H11" s="668" t="s">
        <v>1068</v>
      </c>
      <c r="I11" s="62">
        <v>10</v>
      </c>
      <c r="J11" s="62" t="s">
        <v>1069</v>
      </c>
      <c r="K11" s="62">
        <v>48</v>
      </c>
      <c r="L11" s="59" t="s">
        <v>62</v>
      </c>
      <c r="M11" s="59" t="s">
        <v>62</v>
      </c>
      <c r="N11" s="670" t="s">
        <v>1730</v>
      </c>
    </row>
    <row r="12" spans="1:14">
      <c r="A12" s="438" t="s">
        <v>1071</v>
      </c>
      <c r="B12" s="668">
        <v>15000</v>
      </c>
      <c r="C12" s="666" t="s">
        <v>1072</v>
      </c>
      <c r="D12" s="668">
        <v>0.3</v>
      </c>
      <c r="E12" s="668">
        <v>1</v>
      </c>
      <c r="F12" s="62">
        <v>125</v>
      </c>
      <c r="G12" s="62">
        <v>36</v>
      </c>
      <c r="H12" s="62" t="s">
        <v>1073</v>
      </c>
      <c r="I12" s="62">
        <v>36</v>
      </c>
      <c r="J12" s="676" t="s">
        <v>1074</v>
      </c>
      <c r="K12" s="62">
        <v>50</v>
      </c>
      <c r="L12" s="59" t="s">
        <v>62</v>
      </c>
      <c r="M12" s="59" t="s">
        <v>62</v>
      </c>
      <c r="N12" s="441" t="s">
        <v>1159</v>
      </c>
    </row>
    <row r="13" spans="1:14">
      <c r="A13" s="438" t="s">
        <v>1075</v>
      </c>
      <c r="B13" s="668">
        <v>900</v>
      </c>
      <c r="C13" s="666" t="s">
        <v>1076</v>
      </c>
      <c r="D13" s="668">
        <v>20</v>
      </c>
      <c r="E13" s="668">
        <v>1</v>
      </c>
      <c r="F13" s="62">
        <v>10</v>
      </c>
      <c r="G13" s="62">
        <v>30</v>
      </c>
      <c r="H13" s="62" t="s">
        <v>1077</v>
      </c>
      <c r="I13" s="62">
        <v>17</v>
      </c>
      <c r="J13" s="62" t="s">
        <v>1078</v>
      </c>
      <c r="K13" s="62" t="s">
        <v>1079</v>
      </c>
      <c r="L13" s="59" t="s">
        <v>62</v>
      </c>
      <c r="M13" s="59" t="s">
        <v>62</v>
      </c>
      <c r="N13" s="441" t="s">
        <v>1080</v>
      </c>
    </row>
    <row r="14" spans="1:14">
      <c r="A14" s="667" t="s">
        <v>1075</v>
      </c>
      <c r="B14" s="62">
        <v>900</v>
      </c>
      <c r="C14" s="666" t="s">
        <v>1076</v>
      </c>
      <c r="D14" s="668">
        <v>20</v>
      </c>
      <c r="E14" s="668">
        <v>1</v>
      </c>
      <c r="F14" s="62">
        <v>120</v>
      </c>
      <c r="G14" s="62">
        <v>30</v>
      </c>
      <c r="H14" s="668" t="s">
        <v>1077</v>
      </c>
      <c r="I14" s="62">
        <v>17</v>
      </c>
      <c r="J14" s="62" t="s">
        <v>1078</v>
      </c>
      <c r="K14" s="62" t="s">
        <v>1079</v>
      </c>
      <c r="L14" s="59" t="s">
        <v>62</v>
      </c>
      <c r="M14" s="59" t="s">
        <v>62</v>
      </c>
      <c r="N14" s="441" t="s">
        <v>1080</v>
      </c>
    </row>
    <row r="15" spans="1:14" ht="28.5" customHeight="1">
      <c r="A15" s="667" t="s">
        <v>1075</v>
      </c>
      <c r="B15" s="62">
        <v>900</v>
      </c>
      <c r="C15" s="666" t="s">
        <v>1076</v>
      </c>
      <c r="D15" s="668">
        <v>20</v>
      </c>
      <c r="E15" s="668">
        <v>1</v>
      </c>
      <c r="F15" s="62">
        <v>240</v>
      </c>
      <c r="G15" s="62">
        <v>30</v>
      </c>
      <c r="H15" s="668" t="s">
        <v>1077</v>
      </c>
      <c r="I15" s="62">
        <v>17</v>
      </c>
      <c r="J15" s="62" t="s">
        <v>1078</v>
      </c>
      <c r="K15" s="62" t="s">
        <v>1079</v>
      </c>
      <c r="L15" s="59" t="s">
        <v>62</v>
      </c>
      <c r="M15" s="59" t="s">
        <v>62</v>
      </c>
      <c r="N15" s="441" t="s">
        <v>1080</v>
      </c>
    </row>
    <row r="16" spans="1:14" ht="24.75" customHeight="1">
      <c r="A16" s="438" t="s">
        <v>1031</v>
      </c>
      <c r="B16" s="668">
        <v>5215</v>
      </c>
      <c r="C16" s="666" t="s">
        <v>1032</v>
      </c>
      <c r="D16" s="668">
        <v>0.1</v>
      </c>
      <c r="E16" s="668">
        <v>1</v>
      </c>
      <c r="F16" s="62" t="s">
        <v>1081</v>
      </c>
      <c r="G16" s="62">
        <v>40</v>
      </c>
      <c r="H16" s="62" t="s">
        <v>1034</v>
      </c>
      <c r="I16" s="62">
        <v>17</v>
      </c>
      <c r="J16" s="676" t="s">
        <v>1035</v>
      </c>
      <c r="K16" s="62">
        <v>55</v>
      </c>
      <c r="L16" s="59" t="s">
        <v>62</v>
      </c>
      <c r="M16" s="59" t="s">
        <v>62</v>
      </c>
      <c r="N16" s="441" t="s">
        <v>943</v>
      </c>
    </row>
    <row r="17" spans="1:14" ht="21" customHeight="1">
      <c r="A17" s="438" t="s">
        <v>1031</v>
      </c>
      <c r="B17" s="668">
        <v>5215</v>
      </c>
      <c r="C17" s="666" t="s">
        <v>1032</v>
      </c>
      <c r="D17" s="668">
        <v>0.1</v>
      </c>
      <c r="E17" s="668">
        <v>1</v>
      </c>
      <c r="F17" s="62" t="s">
        <v>1082</v>
      </c>
      <c r="G17" s="62">
        <v>33</v>
      </c>
      <c r="H17" s="62" t="s">
        <v>1034</v>
      </c>
      <c r="I17" s="62">
        <v>17</v>
      </c>
      <c r="J17" s="676" t="s">
        <v>1035</v>
      </c>
      <c r="K17" s="62">
        <v>48</v>
      </c>
      <c r="L17" s="59" t="s">
        <v>62</v>
      </c>
      <c r="M17" s="59" t="s">
        <v>62</v>
      </c>
      <c r="N17" s="441" t="s">
        <v>943</v>
      </c>
    </row>
    <row r="18" spans="1:14" ht="25.5" customHeight="1">
      <c r="A18" s="667" t="s">
        <v>1031</v>
      </c>
      <c r="B18" s="62">
        <v>5215</v>
      </c>
      <c r="C18" s="666" t="s">
        <v>1032</v>
      </c>
      <c r="D18" s="668">
        <v>0.1</v>
      </c>
      <c r="E18" s="668">
        <v>1</v>
      </c>
      <c r="F18" s="62" t="s">
        <v>1083</v>
      </c>
      <c r="G18" s="62">
        <v>33</v>
      </c>
      <c r="H18" s="668" t="s">
        <v>1034</v>
      </c>
      <c r="I18" s="62">
        <v>17</v>
      </c>
      <c r="J18" s="62" t="s">
        <v>1035</v>
      </c>
      <c r="K18" s="62">
        <v>48</v>
      </c>
      <c r="L18" s="59" t="s">
        <v>62</v>
      </c>
      <c r="M18" s="59" t="s">
        <v>62</v>
      </c>
      <c r="N18" s="441" t="s">
        <v>943</v>
      </c>
    </row>
    <row r="19" spans="1:14" ht="17.25" customHeight="1">
      <c r="A19" s="667" t="s">
        <v>1031</v>
      </c>
      <c r="B19" s="62">
        <v>5215</v>
      </c>
      <c r="C19" s="666" t="s">
        <v>1032</v>
      </c>
      <c r="D19" s="668">
        <v>0.1</v>
      </c>
      <c r="E19" s="668">
        <v>1</v>
      </c>
      <c r="F19" s="62" t="s">
        <v>1084</v>
      </c>
      <c r="G19" s="62">
        <v>33</v>
      </c>
      <c r="H19" s="668" t="s">
        <v>1034</v>
      </c>
      <c r="I19" s="62">
        <v>17</v>
      </c>
      <c r="J19" s="62" t="s">
        <v>1035</v>
      </c>
      <c r="K19" s="62">
        <v>48</v>
      </c>
      <c r="L19" s="59" t="s">
        <v>62</v>
      </c>
      <c r="M19" s="59" t="s">
        <v>62</v>
      </c>
      <c r="N19" s="441" t="s">
        <v>943</v>
      </c>
    </row>
    <row r="20" spans="1:14" ht="36" customHeight="1">
      <c r="A20" s="667" t="s">
        <v>1037</v>
      </c>
      <c r="B20" s="668" t="s">
        <v>1038</v>
      </c>
      <c r="C20" s="668" t="s">
        <v>1039</v>
      </c>
      <c r="D20" s="669" t="s">
        <v>1040</v>
      </c>
      <c r="E20" s="668">
        <v>1</v>
      </c>
      <c r="F20" s="668" t="s">
        <v>40</v>
      </c>
      <c r="G20" s="668">
        <v>43</v>
      </c>
      <c r="H20" s="668" t="s">
        <v>1041</v>
      </c>
      <c r="I20" s="668">
        <v>6</v>
      </c>
      <c r="J20" s="668" t="s">
        <v>1042</v>
      </c>
      <c r="K20" s="668">
        <v>60</v>
      </c>
      <c r="L20" s="59" t="s">
        <v>62</v>
      </c>
      <c r="M20" s="59" t="s">
        <v>62</v>
      </c>
      <c r="N20" s="670" t="s">
        <v>1730</v>
      </c>
    </row>
    <row r="21" spans="1:14">
      <c r="A21" s="671" t="s">
        <v>1044</v>
      </c>
      <c r="B21" s="672" t="s">
        <v>1045</v>
      </c>
      <c r="C21" s="673" t="s">
        <v>1046</v>
      </c>
      <c r="D21" s="674" t="s">
        <v>1047</v>
      </c>
      <c r="E21" s="674" t="s">
        <v>1048</v>
      </c>
      <c r="F21" s="674" t="s">
        <v>62</v>
      </c>
      <c r="G21" s="674" t="s">
        <v>1085</v>
      </c>
      <c r="H21" s="674" t="s">
        <v>1050</v>
      </c>
      <c r="I21" s="674" t="s">
        <v>1051</v>
      </c>
      <c r="J21" s="173" t="s">
        <v>1035</v>
      </c>
      <c r="K21" s="674" t="s">
        <v>1086</v>
      </c>
      <c r="L21" s="429" t="s">
        <v>62</v>
      </c>
      <c r="M21" s="429" t="s">
        <v>62</v>
      </c>
      <c r="N21" s="675" t="s">
        <v>1730</v>
      </c>
    </row>
  </sheetData>
  <mergeCells count="1">
    <mergeCell ref="A1:N1"/>
  </mergeCells>
  <pageMargins left="0.7" right="0.7" top="0.75" bottom="0.75" header="0.3" footer="0.3"/>
  <pageSetup paperSize="9" orientation="portrait" r:id="rId1"/>
  <tableParts count="1">
    <tablePart r:id="rId2"/>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
  <sheetViews>
    <sheetView zoomScale="70" zoomScaleNormal="70" workbookViewId="0">
      <pane xSplit="1" ySplit="3" topLeftCell="B4" activePane="bottomRight" state="frozen"/>
      <selection activeCell="F36" sqref="F36"/>
      <selection pane="topRight" activeCell="F36" sqref="F36"/>
      <selection pane="bottomLeft" activeCell="F36" sqref="F36"/>
      <selection pane="bottomRight" activeCell="D17" sqref="D17"/>
    </sheetView>
  </sheetViews>
  <sheetFormatPr defaultColWidth="9.109375" defaultRowHeight="19.5" customHeight="1"/>
  <cols>
    <col min="1" max="1" width="33.6640625" style="309" customWidth="1"/>
    <col min="2" max="2" width="14.44140625" style="309" customWidth="1"/>
    <col min="3" max="3" width="26" style="309" customWidth="1"/>
    <col min="4" max="4" width="14.109375" style="309" customWidth="1"/>
    <col min="5" max="5" width="14.6640625" style="309" customWidth="1"/>
    <col min="6" max="7" width="11.88671875" style="309" customWidth="1"/>
    <col min="8" max="8" width="24.109375" style="309" customWidth="1"/>
    <col min="9" max="9" width="12.6640625" style="309" customWidth="1"/>
    <col min="10" max="11" width="12.88671875" style="309" customWidth="1"/>
    <col min="12" max="12" width="13.6640625" style="309" customWidth="1"/>
    <col min="13" max="13" width="12.88671875" style="309" customWidth="1"/>
    <col min="14" max="14" width="38" style="309" customWidth="1"/>
    <col min="15" max="16384" width="9.109375" style="49"/>
  </cols>
  <sheetData>
    <row r="1" spans="1:14" ht="19.5" customHeight="1">
      <c r="A1" s="762" t="s">
        <v>1087</v>
      </c>
      <c r="B1" s="762"/>
      <c r="C1" s="762"/>
      <c r="D1" s="762"/>
      <c r="E1" s="762"/>
      <c r="F1" s="762"/>
      <c r="G1" s="762"/>
      <c r="H1" s="762"/>
      <c r="I1" s="762"/>
      <c r="J1" s="762"/>
      <c r="K1" s="762"/>
      <c r="L1" s="762"/>
      <c r="M1" s="762"/>
      <c r="N1" s="762"/>
    </row>
    <row r="2" spans="1:14" ht="19.5" customHeight="1">
      <c r="A2" s="663" t="s">
        <v>1</v>
      </c>
      <c r="B2" s="664" t="s">
        <v>2</v>
      </c>
      <c r="C2" s="664" t="s">
        <v>3</v>
      </c>
      <c r="D2" s="664" t="s">
        <v>4</v>
      </c>
      <c r="E2" s="664" t="s">
        <v>720</v>
      </c>
      <c r="F2" s="664" t="s">
        <v>5</v>
      </c>
      <c r="G2" s="664" t="s">
        <v>6</v>
      </c>
      <c r="H2" s="664" t="s">
        <v>7</v>
      </c>
      <c r="I2" s="664" t="s">
        <v>8</v>
      </c>
      <c r="J2" s="664" t="s">
        <v>9</v>
      </c>
      <c r="K2" s="664" t="s">
        <v>10</v>
      </c>
      <c r="L2" s="664" t="s">
        <v>11</v>
      </c>
      <c r="M2" s="664" t="s">
        <v>12</v>
      </c>
      <c r="N2" s="665" t="s">
        <v>13</v>
      </c>
    </row>
    <row r="3" spans="1:14" ht="19.5" customHeight="1">
      <c r="A3" s="438" t="s">
        <v>14</v>
      </c>
      <c r="B3" s="62" t="s">
        <v>15</v>
      </c>
      <c r="C3" s="62"/>
      <c r="D3" s="62" t="s">
        <v>16</v>
      </c>
      <c r="E3" s="62" t="s">
        <v>17</v>
      </c>
      <c r="F3" s="62" t="s">
        <v>18</v>
      </c>
      <c r="G3" s="62" t="s">
        <v>19</v>
      </c>
      <c r="H3" s="62" t="s">
        <v>19</v>
      </c>
      <c r="I3" s="62" t="s">
        <v>20</v>
      </c>
      <c r="J3" s="62"/>
      <c r="K3" s="62" t="s">
        <v>19</v>
      </c>
      <c r="L3" s="62" t="s">
        <v>20</v>
      </c>
      <c r="M3" s="62" t="s">
        <v>20</v>
      </c>
      <c r="N3" s="441" t="s">
        <v>21</v>
      </c>
    </row>
    <row r="4" spans="1:14" ht="19.5" customHeight="1">
      <c r="A4" s="663">
        <v>1</v>
      </c>
      <c r="B4" s="664">
        <v>2</v>
      </c>
      <c r="C4" s="664">
        <v>3</v>
      </c>
      <c r="D4" s="664">
        <v>4</v>
      </c>
      <c r="E4" s="664">
        <v>5</v>
      </c>
      <c r="F4" s="664">
        <v>6</v>
      </c>
      <c r="G4" s="664">
        <v>7</v>
      </c>
      <c r="H4" s="664">
        <v>8</v>
      </c>
      <c r="I4" s="664">
        <v>9</v>
      </c>
      <c r="J4" s="664">
        <v>10</v>
      </c>
      <c r="K4" s="664">
        <v>11</v>
      </c>
      <c r="L4" s="664">
        <v>12</v>
      </c>
      <c r="M4" s="664">
        <v>13</v>
      </c>
      <c r="N4" s="665">
        <v>14</v>
      </c>
    </row>
    <row r="5" spans="1:14" ht="19.5" customHeight="1">
      <c r="A5" s="438" t="s">
        <v>1016</v>
      </c>
      <c r="B5" s="62" t="s">
        <v>1088</v>
      </c>
      <c r="C5" s="666" t="s">
        <v>1018</v>
      </c>
      <c r="D5" s="62">
        <v>1</v>
      </c>
      <c r="E5" s="62">
        <v>2</v>
      </c>
      <c r="F5" s="62">
        <v>62</v>
      </c>
      <c r="G5" s="62">
        <v>62</v>
      </c>
      <c r="H5" s="62" t="s">
        <v>1054</v>
      </c>
      <c r="I5" s="62">
        <v>40.299999999999997</v>
      </c>
      <c r="J5" s="62" t="s">
        <v>1020</v>
      </c>
      <c r="K5" s="62">
        <v>69</v>
      </c>
      <c r="L5" s="59" t="s">
        <v>62</v>
      </c>
      <c r="M5" s="59" t="s">
        <v>62</v>
      </c>
      <c r="N5" s="441" t="s">
        <v>1729</v>
      </c>
    </row>
    <row r="6" spans="1:14" ht="19.5" customHeight="1">
      <c r="A6" s="450" t="s">
        <v>1016</v>
      </c>
      <c r="B6" s="71" t="s">
        <v>1089</v>
      </c>
      <c r="C6" s="666" t="s">
        <v>1018</v>
      </c>
      <c r="D6" s="71">
        <v>1</v>
      </c>
      <c r="E6" s="71">
        <v>2</v>
      </c>
      <c r="F6" s="71">
        <v>195</v>
      </c>
      <c r="G6" s="71">
        <v>62</v>
      </c>
      <c r="H6" s="62" t="s">
        <v>1090</v>
      </c>
      <c r="I6" s="71">
        <v>40.299999999999997</v>
      </c>
      <c r="J6" s="71" t="s">
        <v>1020</v>
      </c>
      <c r="K6" s="71">
        <v>69</v>
      </c>
      <c r="L6" s="59" t="s">
        <v>62</v>
      </c>
      <c r="M6" s="59" t="s">
        <v>62</v>
      </c>
      <c r="N6" s="677" t="s">
        <v>1729</v>
      </c>
    </row>
    <row r="7" spans="1:14" ht="19.5" customHeight="1">
      <c r="A7" s="438" t="s">
        <v>1023</v>
      </c>
      <c r="B7" s="62" t="s">
        <v>1024</v>
      </c>
      <c r="C7" s="62" t="s">
        <v>1025</v>
      </c>
      <c r="D7" s="62">
        <v>25</v>
      </c>
      <c r="E7" s="62">
        <v>1</v>
      </c>
      <c r="F7" s="62" t="s">
        <v>40</v>
      </c>
      <c r="G7" s="62">
        <v>65</v>
      </c>
      <c r="H7" s="62" t="s">
        <v>1026</v>
      </c>
      <c r="I7" s="62">
        <v>5.15</v>
      </c>
      <c r="J7" s="62" t="s">
        <v>768</v>
      </c>
      <c r="K7" s="62">
        <v>75</v>
      </c>
      <c r="L7" s="59" t="s">
        <v>62</v>
      </c>
      <c r="M7" s="59" t="s">
        <v>62</v>
      </c>
      <c r="N7" s="441" t="s">
        <v>1729</v>
      </c>
    </row>
    <row r="8" spans="1:14" ht="19.5" customHeight="1">
      <c r="A8" s="438" t="s">
        <v>1027</v>
      </c>
      <c r="B8" s="62" t="s">
        <v>1028</v>
      </c>
      <c r="C8" s="62" t="s">
        <v>1029</v>
      </c>
      <c r="D8" s="62">
        <v>8</v>
      </c>
      <c r="E8" s="62">
        <v>1</v>
      </c>
      <c r="F8" s="62">
        <v>62</v>
      </c>
      <c r="G8" s="62">
        <v>65</v>
      </c>
      <c r="H8" s="62" t="s">
        <v>1030</v>
      </c>
      <c r="I8" s="62">
        <v>3</v>
      </c>
      <c r="J8" s="62" t="s">
        <v>768</v>
      </c>
      <c r="K8" s="62">
        <v>75</v>
      </c>
      <c r="L8" s="59" t="s">
        <v>62</v>
      </c>
      <c r="M8" s="59" t="s">
        <v>62</v>
      </c>
      <c r="N8" s="441" t="s">
        <v>1729</v>
      </c>
    </row>
    <row r="9" spans="1:14" ht="19.5" customHeight="1">
      <c r="A9" s="438" t="s">
        <v>1031</v>
      </c>
      <c r="B9" s="62">
        <v>5215</v>
      </c>
      <c r="C9" s="62" t="s">
        <v>1032</v>
      </c>
      <c r="D9" s="62">
        <v>0.1</v>
      </c>
      <c r="E9" s="62">
        <v>1</v>
      </c>
      <c r="F9" s="62" t="s">
        <v>1091</v>
      </c>
      <c r="G9" s="62">
        <v>60</v>
      </c>
      <c r="H9" s="62" t="s">
        <v>1034</v>
      </c>
      <c r="I9" s="62">
        <v>17</v>
      </c>
      <c r="J9" s="62" t="s">
        <v>1035</v>
      </c>
      <c r="K9" s="62">
        <v>75</v>
      </c>
      <c r="L9" s="59" t="s">
        <v>62</v>
      </c>
      <c r="M9" s="59" t="s">
        <v>62</v>
      </c>
      <c r="N9" s="441" t="s">
        <v>943</v>
      </c>
    </row>
    <row r="10" spans="1:14" ht="19.5" customHeight="1">
      <c r="A10" s="451" t="s">
        <v>1031</v>
      </c>
      <c r="B10" s="173">
        <v>5235</v>
      </c>
      <c r="C10" s="173" t="s">
        <v>1032</v>
      </c>
      <c r="D10" s="173">
        <v>0.1</v>
      </c>
      <c r="E10" s="173">
        <v>1</v>
      </c>
      <c r="F10" s="173" t="s">
        <v>1092</v>
      </c>
      <c r="G10" s="173">
        <v>60</v>
      </c>
      <c r="H10" s="173" t="s">
        <v>1034</v>
      </c>
      <c r="I10" s="173">
        <v>17</v>
      </c>
      <c r="J10" s="173" t="s">
        <v>1035</v>
      </c>
      <c r="K10" s="173">
        <v>75</v>
      </c>
      <c r="L10" s="429" t="s">
        <v>62</v>
      </c>
      <c r="M10" s="429" t="s">
        <v>62</v>
      </c>
      <c r="N10" s="678" t="s">
        <v>943</v>
      </c>
    </row>
  </sheetData>
  <mergeCells count="1">
    <mergeCell ref="A1:N1"/>
  </mergeCells>
  <pageMargins left="0.7" right="0.7" top="0.75" bottom="0.75" header="0.3" footer="0.3"/>
  <pageSetup paperSize="9" orientation="portrait" r:id="rId1"/>
  <tableParts count="1">
    <tablePart r:id="rId2"/>
  </tableParts>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19"/>
  <sheetViews>
    <sheetView zoomScale="70" zoomScaleNormal="70" workbookViewId="0">
      <pane xSplit="1" ySplit="3" topLeftCell="B4" activePane="bottomRight" state="frozen"/>
      <selection activeCell="F36" sqref="F36"/>
      <selection pane="topRight" activeCell="F36" sqref="F36"/>
      <selection pane="bottomLeft" activeCell="F36" sqref="F36"/>
      <selection pane="bottomRight" activeCell="G28" sqref="G28"/>
    </sheetView>
  </sheetViews>
  <sheetFormatPr defaultColWidth="9.109375" defaultRowHeight="13.2"/>
  <cols>
    <col min="1" max="1" width="33.6640625" style="309" customWidth="1"/>
    <col min="2" max="2" width="26.33203125" style="309" customWidth="1"/>
    <col min="3" max="3" width="12.44140625" style="309" customWidth="1"/>
    <col min="4" max="4" width="14.109375" style="309" customWidth="1"/>
    <col min="5" max="5" width="14.6640625" style="309" customWidth="1"/>
    <col min="6" max="7" width="12.44140625" style="309" customWidth="1"/>
    <col min="8" max="8" width="21.88671875" style="309" customWidth="1"/>
    <col min="9" max="9" width="12.6640625" style="309" customWidth="1"/>
    <col min="10" max="10" width="20.44140625" style="309" customWidth="1"/>
    <col min="11" max="11" width="13.44140625" style="309" customWidth="1"/>
    <col min="12" max="12" width="13.6640625" style="309" customWidth="1"/>
    <col min="13" max="13" width="13.44140625" style="309" customWidth="1"/>
    <col min="14" max="14" width="38" style="309" customWidth="1"/>
    <col min="15" max="16384" width="9.109375" style="49"/>
  </cols>
  <sheetData>
    <row r="1" spans="1:14" ht="26.25" customHeight="1">
      <c r="A1" s="763" t="s">
        <v>1093</v>
      </c>
      <c r="B1" s="764"/>
      <c r="C1" s="764"/>
      <c r="D1" s="764"/>
      <c r="E1" s="764"/>
      <c r="F1" s="764"/>
      <c r="G1" s="764"/>
      <c r="H1" s="764"/>
      <c r="I1" s="764"/>
      <c r="J1" s="764"/>
      <c r="K1" s="764"/>
      <c r="L1" s="764"/>
      <c r="M1" s="764"/>
      <c r="N1" s="765"/>
    </row>
    <row r="2" spans="1:14" ht="39.6">
      <c r="A2" s="422" t="s">
        <v>1</v>
      </c>
      <c r="B2" s="169" t="s">
        <v>1094</v>
      </c>
      <c r="C2" s="169" t="s">
        <v>3</v>
      </c>
      <c r="D2" s="169" t="s">
        <v>4</v>
      </c>
      <c r="E2" s="169" t="s">
        <v>720</v>
      </c>
      <c r="F2" s="169" t="s">
        <v>5</v>
      </c>
      <c r="G2" s="169" t="s">
        <v>6</v>
      </c>
      <c r="H2" s="169" t="s">
        <v>7</v>
      </c>
      <c r="I2" s="169" t="s">
        <v>8</v>
      </c>
      <c r="J2" s="169" t="s">
        <v>9</v>
      </c>
      <c r="K2" s="169" t="s">
        <v>10</v>
      </c>
      <c r="L2" s="169" t="s">
        <v>11</v>
      </c>
      <c r="M2" s="169" t="s">
        <v>12</v>
      </c>
      <c r="N2" s="424" t="s">
        <v>13</v>
      </c>
    </row>
    <row r="3" spans="1:14">
      <c r="A3" s="423" t="s">
        <v>14</v>
      </c>
      <c r="B3" s="58" t="s">
        <v>15</v>
      </c>
      <c r="C3" s="58"/>
      <c r="D3" s="58" t="s">
        <v>16</v>
      </c>
      <c r="E3" s="58" t="s">
        <v>17</v>
      </c>
      <c r="F3" s="58" t="s">
        <v>18</v>
      </c>
      <c r="G3" s="58" t="s">
        <v>19</v>
      </c>
      <c r="H3" s="58" t="s">
        <v>19</v>
      </c>
      <c r="I3" s="58" t="s">
        <v>20</v>
      </c>
      <c r="J3" s="58"/>
      <c r="K3" s="58" t="s">
        <v>19</v>
      </c>
      <c r="L3" s="58" t="s">
        <v>20</v>
      </c>
      <c r="M3" s="58" t="s">
        <v>20</v>
      </c>
      <c r="N3" s="75" t="s">
        <v>21</v>
      </c>
    </row>
    <row r="4" spans="1:14">
      <c r="A4" s="422">
        <v>1</v>
      </c>
      <c r="B4" s="661">
        <v>2</v>
      </c>
      <c r="C4" s="661">
        <v>3</v>
      </c>
      <c r="D4" s="661">
        <v>4</v>
      </c>
      <c r="E4" s="661">
        <v>5</v>
      </c>
      <c r="F4" s="661">
        <v>6</v>
      </c>
      <c r="G4" s="661">
        <v>7</v>
      </c>
      <c r="H4" s="661">
        <v>8</v>
      </c>
      <c r="I4" s="661">
        <v>9</v>
      </c>
      <c r="J4" s="661">
        <v>10</v>
      </c>
      <c r="K4" s="661">
        <v>11</v>
      </c>
      <c r="L4" s="661">
        <v>12</v>
      </c>
      <c r="M4" s="661">
        <v>13</v>
      </c>
      <c r="N4" s="424">
        <v>14</v>
      </c>
    </row>
    <row r="5" spans="1:14" ht="39.6">
      <c r="A5" s="423" t="s">
        <v>1095</v>
      </c>
      <c r="B5" s="58" t="s">
        <v>1096</v>
      </c>
      <c r="C5" s="59" t="s">
        <v>878</v>
      </c>
      <c r="D5" s="59">
        <v>1</v>
      </c>
      <c r="E5" s="59">
        <v>2</v>
      </c>
      <c r="F5" s="59">
        <v>202</v>
      </c>
      <c r="G5" s="59">
        <v>42.5</v>
      </c>
      <c r="H5" s="58" t="s">
        <v>1097</v>
      </c>
      <c r="I5" s="58">
        <v>40.299999999999997</v>
      </c>
      <c r="J5" s="58" t="s">
        <v>1098</v>
      </c>
      <c r="K5" s="59">
        <v>50</v>
      </c>
      <c r="L5" s="59">
        <v>3.2</v>
      </c>
      <c r="M5" s="59" t="s">
        <v>62</v>
      </c>
      <c r="N5" s="427" t="s">
        <v>943</v>
      </c>
    </row>
    <row r="6" spans="1:14" ht="39.6">
      <c r="A6" s="423" t="s">
        <v>2471</v>
      </c>
      <c r="B6" s="58" t="s">
        <v>1099</v>
      </c>
      <c r="C6" s="59" t="s">
        <v>878</v>
      </c>
      <c r="D6" s="59">
        <v>1</v>
      </c>
      <c r="E6" s="59">
        <v>2</v>
      </c>
      <c r="F6" s="59">
        <v>30</v>
      </c>
      <c r="G6" s="59">
        <v>41</v>
      </c>
      <c r="H6" s="58" t="s">
        <v>1097</v>
      </c>
      <c r="I6" s="58">
        <v>40.299999999999997</v>
      </c>
      <c r="J6" s="58" t="s">
        <v>1098</v>
      </c>
      <c r="K6" s="59">
        <v>50</v>
      </c>
      <c r="L6" s="59">
        <v>3.2</v>
      </c>
      <c r="M6" s="59" t="s">
        <v>62</v>
      </c>
      <c r="N6" s="427" t="s">
        <v>943</v>
      </c>
    </row>
    <row r="7" spans="1:14" ht="27.75" customHeight="1">
      <c r="A7" s="423" t="s">
        <v>1100</v>
      </c>
      <c r="B7" s="12" t="s">
        <v>1101</v>
      </c>
      <c r="C7" s="59" t="s">
        <v>1102</v>
      </c>
      <c r="D7" s="59">
        <v>12</v>
      </c>
      <c r="E7" s="58">
        <v>1</v>
      </c>
      <c r="F7" s="58">
        <v>360</v>
      </c>
      <c r="G7" s="58">
        <v>44.5</v>
      </c>
      <c r="H7" s="58" t="s">
        <v>1103</v>
      </c>
      <c r="I7" s="5">
        <v>5.15</v>
      </c>
      <c r="J7" s="5" t="s">
        <v>1104</v>
      </c>
      <c r="K7" s="59">
        <v>50</v>
      </c>
      <c r="L7" s="5">
        <v>4.5</v>
      </c>
      <c r="M7" s="59" t="s">
        <v>62</v>
      </c>
      <c r="N7" s="427" t="s">
        <v>943</v>
      </c>
    </row>
    <row r="8" spans="1:14" ht="52.8">
      <c r="A8" s="423" t="s">
        <v>1105</v>
      </c>
      <c r="B8" s="12" t="s">
        <v>1106</v>
      </c>
      <c r="C8" s="59" t="s">
        <v>987</v>
      </c>
      <c r="D8" s="59">
        <v>8</v>
      </c>
      <c r="E8" s="58">
        <v>1</v>
      </c>
      <c r="F8" s="58">
        <v>19</v>
      </c>
      <c r="G8" s="58">
        <v>44.5</v>
      </c>
      <c r="H8" s="58" t="s">
        <v>1107</v>
      </c>
      <c r="I8" s="59" t="s">
        <v>62</v>
      </c>
      <c r="J8" s="5" t="s">
        <v>1104</v>
      </c>
      <c r="K8" s="59">
        <v>50</v>
      </c>
      <c r="L8" s="5">
        <v>4.5</v>
      </c>
      <c r="M8" s="59" t="s">
        <v>62</v>
      </c>
      <c r="N8" s="427" t="s">
        <v>943</v>
      </c>
    </row>
    <row r="9" spans="1:14" ht="39.6">
      <c r="A9" s="423" t="s">
        <v>790</v>
      </c>
      <c r="B9" s="12">
        <v>5325</v>
      </c>
      <c r="C9" s="58" t="s">
        <v>1108</v>
      </c>
      <c r="D9" s="136">
        <v>0.2</v>
      </c>
      <c r="E9" s="58">
        <v>1</v>
      </c>
      <c r="F9" s="73" t="s">
        <v>1109</v>
      </c>
      <c r="G9" s="58">
        <v>40</v>
      </c>
      <c r="H9" s="58" t="s">
        <v>1110</v>
      </c>
      <c r="I9" s="58">
        <v>16</v>
      </c>
      <c r="J9" s="58" t="s">
        <v>1111</v>
      </c>
      <c r="K9" s="58">
        <v>46</v>
      </c>
      <c r="L9" s="58">
        <v>0</v>
      </c>
      <c r="M9" s="59" t="s">
        <v>62</v>
      </c>
      <c r="N9" s="427" t="s">
        <v>943</v>
      </c>
    </row>
    <row r="10" spans="1:14" ht="39.6">
      <c r="A10" s="423" t="s">
        <v>790</v>
      </c>
      <c r="B10" s="12">
        <v>5325</v>
      </c>
      <c r="C10" s="58" t="s">
        <v>1108</v>
      </c>
      <c r="D10" s="136">
        <v>0.2</v>
      </c>
      <c r="E10" s="58">
        <v>1</v>
      </c>
      <c r="F10" s="58" t="s">
        <v>1112</v>
      </c>
      <c r="G10" s="58">
        <v>40</v>
      </c>
      <c r="H10" s="58" t="s">
        <v>1110</v>
      </c>
      <c r="I10" s="58">
        <v>16</v>
      </c>
      <c r="J10" s="58" t="s">
        <v>1111</v>
      </c>
      <c r="K10" s="58">
        <v>46</v>
      </c>
      <c r="L10" s="58">
        <v>0</v>
      </c>
      <c r="M10" s="59" t="s">
        <v>62</v>
      </c>
      <c r="N10" s="427" t="s">
        <v>943</v>
      </c>
    </row>
    <row r="11" spans="1:14" ht="26.4">
      <c r="A11" s="423" t="s">
        <v>1113</v>
      </c>
      <c r="B11" s="59" t="s">
        <v>1114</v>
      </c>
      <c r="C11" s="59" t="s">
        <v>1114</v>
      </c>
      <c r="D11" s="59" t="s">
        <v>1114</v>
      </c>
      <c r="E11" s="59" t="s">
        <v>1114</v>
      </c>
      <c r="F11" s="59" t="s">
        <v>1114</v>
      </c>
      <c r="G11" s="59">
        <v>42.5</v>
      </c>
      <c r="H11" s="59" t="s">
        <v>1114</v>
      </c>
      <c r="I11" s="59" t="s">
        <v>50</v>
      </c>
      <c r="J11" s="58" t="s">
        <v>1115</v>
      </c>
      <c r="K11" s="59">
        <v>60</v>
      </c>
      <c r="L11" s="59" t="s">
        <v>50</v>
      </c>
      <c r="M11" s="59" t="s">
        <v>50</v>
      </c>
      <c r="N11" s="427" t="s">
        <v>1116</v>
      </c>
    </row>
    <row r="12" spans="1:14" ht="26.4">
      <c r="A12" s="423" t="s">
        <v>1117</v>
      </c>
      <c r="B12" s="59" t="s">
        <v>1114</v>
      </c>
      <c r="C12" s="59" t="s">
        <v>1114</v>
      </c>
      <c r="D12" s="59" t="s">
        <v>1114</v>
      </c>
      <c r="E12" s="59" t="s">
        <v>67</v>
      </c>
      <c r="F12" s="59" t="s">
        <v>1114</v>
      </c>
      <c r="G12" s="59">
        <v>42.5</v>
      </c>
      <c r="H12" s="59" t="s">
        <v>67</v>
      </c>
      <c r="I12" s="59" t="s">
        <v>50</v>
      </c>
      <c r="J12" s="58" t="s">
        <v>1118</v>
      </c>
      <c r="K12" s="59">
        <v>60</v>
      </c>
      <c r="L12" s="59" t="s">
        <v>50</v>
      </c>
      <c r="M12" s="59" t="s">
        <v>50</v>
      </c>
      <c r="N12" s="427" t="s">
        <v>1116</v>
      </c>
    </row>
    <row r="13" spans="1:14" ht="26.4">
      <c r="A13" s="423" t="s">
        <v>1117</v>
      </c>
      <c r="B13" s="59" t="s">
        <v>1114</v>
      </c>
      <c r="C13" s="59" t="s">
        <v>1114</v>
      </c>
      <c r="D13" s="59" t="s">
        <v>1114</v>
      </c>
      <c r="E13" s="59" t="s">
        <v>1114</v>
      </c>
      <c r="F13" s="59" t="s">
        <v>1114</v>
      </c>
      <c r="G13" s="58">
        <v>21</v>
      </c>
      <c r="H13" s="59" t="s">
        <v>1114</v>
      </c>
      <c r="I13" s="59" t="s">
        <v>50</v>
      </c>
      <c r="J13" s="59" t="s">
        <v>1114</v>
      </c>
      <c r="K13" s="59">
        <v>35</v>
      </c>
      <c r="L13" s="59" t="s">
        <v>50</v>
      </c>
      <c r="M13" s="59" t="s">
        <v>50</v>
      </c>
      <c r="N13" s="427" t="s">
        <v>1116</v>
      </c>
    </row>
    <row r="14" spans="1:14" ht="26.4">
      <c r="A14" s="426" t="s">
        <v>1119</v>
      </c>
      <c r="B14" s="59" t="s">
        <v>1114</v>
      </c>
      <c r="C14" s="59" t="s">
        <v>1114</v>
      </c>
      <c r="D14" s="59" t="s">
        <v>1114</v>
      </c>
      <c r="E14" s="59" t="s">
        <v>1114</v>
      </c>
      <c r="F14" s="59" t="s">
        <v>1114</v>
      </c>
      <c r="G14" s="58">
        <v>5</v>
      </c>
      <c r="H14" s="59" t="s">
        <v>1114</v>
      </c>
      <c r="I14" s="59" t="s">
        <v>50</v>
      </c>
      <c r="J14" s="58" t="s">
        <v>1120</v>
      </c>
      <c r="K14" s="59">
        <v>25</v>
      </c>
      <c r="L14" s="59" t="s">
        <v>50</v>
      </c>
      <c r="M14" s="59" t="s">
        <v>50</v>
      </c>
      <c r="N14" s="427" t="s">
        <v>1116</v>
      </c>
    </row>
    <row r="15" spans="1:14" ht="26.4">
      <c r="A15" s="428" t="s">
        <v>1121</v>
      </c>
      <c r="B15" s="429" t="s">
        <v>1114</v>
      </c>
      <c r="C15" s="429" t="s">
        <v>1114</v>
      </c>
      <c r="D15" s="429" t="s">
        <v>1114</v>
      </c>
      <c r="E15" s="429" t="s">
        <v>67</v>
      </c>
      <c r="F15" s="429" t="s">
        <v>1114</v>
      </c>
      <c r="G15" s="429">
        <v>5</v>
      </c>
      <c r="H15" s="429" t="s">
        <v>67</v>
      </c>
      <c r="I15" s="429" t="s">
        <v>50</v>
      </c>
      <c r="J15" s="163" t="s">
        <v>1122</v>
      </c>
      <c r="K15" s="429">
        <v>25</v>
      </c>
      <c r="L15" s="429" t="s">
        <v>50</v>
      </c>
      <c r="M15" s="429" t="s">
        <v>50</v>
      </c>
      <c r="N15" s="431" t="s">
        <v>1116</v>
      </c>
    </row>
    <row r="19" spans="2:2">
      <c r="B19" s="309" t="s">
        <v>3184</v>
      </c>
    </row>
  </sheetData>
  <mergeCells count="1">
    <mergeCell ref="A1:N1"/>
  </mergeCells>
  <pageMargins left="0.7" right="0.7" top="0.75" bottom="0.75" header="0.3" footer="0.3"/>
  <pageSetup paperSize="9" orientation="portrait" r:id="rId1"/>
  <drawing r:id="rId2"/>
  <legacyDrawing r:id="rId3"/>
  <oleObjects>
    <mc:AlternateContent xmlns:mc="http://schemas.openxmlformats.org/markup-compatibility/2006">
      <mc:Choice Requires="x14">
        <oleObject progId="Объект упаковщика для оболочки" dvAspect="DVASPECT_ICON" shapeId="157697" r:id="rId4">
          <objectPr defaultSize="0" r:id="rId5">
            <anchor moveWithCells="1">
              <from>
                <xdr:col>1</xdr:col>
                <xdr:colOff>0</xdr:colOff>
                <xdr:row>20</xdr:row>
                <xdr:rowOff>0</xdr:rowOff>
              </from>
              <to>
                <xdr:col>5</xdr:col>
                <xdr:colOff>617220</xdr:colOff>
                <xdr:row>23</xdr:row>
                <xdr:rowOff>30480</xdr:rowOff>
              </to>
            </anchor>
          </objectPr>
        </oleObject>
      </mc:Choice>
      <mc:Fallback>
        <oleObject progId="Объект упаковщика для оболочки" dvAspect="DVASPECT_ICON" shapeId="157697" r:id="rId4"/>
      </mc:Fallback>
    </mc:AlternateContent>
  </oleObjects>
  <tableParts count="1">
    <tablePart r:id="rId6"/>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1"/>
  <sheetViews>
    <sheetView zoomScale="70" zoomScaleNormal="70" workbookViewId="0">
      <pane xSplit="1" ySplit="3" topLeftCell="B4" activePane="bottomRight" state="frozen"/>
      <selection activeCell="F36" sqref="F36"/>
      <selection pane="topRight" activeCell="F36" sqref="F36"/>
      <selection pane="bottomLeft" activeCell="F36" sqref="F36"/>
      <selection pane="bottomRight" activeCell="A5" sqref="A5"/>
    </sheetView>
  </sheetViews>
  <sheetFormatPr defaultColWidth="9.109375" defaultRowHeight="13.2"/>
  <cols>
    <col min="1" max="1" width="42.33203125" style="309" customWidth="1"/>
    <col min="2" max="2" width="20.88671875" style="309" customWidth="1"/>
    <col min="3" max="3" width="16.6640625" style="309" customWidth="1"/>
    <col min="4" max="4" width="14.109375" style="309" customWidth="1"/>
    <col min="5" max="5" width="14.6640625" style="309" customWidth="1"/>
    <col min="6" max="7" width="12.44140625" style="309" customWidth="1"/>
    <col min="8" max="8" width="26.44140625" style="309" customWidth="1"/>
    <col min="9" max="9" width="12.6640625" style="309" customWidth="1"/>
    <col min="10" max="10" width="14.6640625" style="309" customWidth="1"/>
    <col min="11" max="11" width="13.44140625" style="309" customWidth="1"/>
    <col min="12" max="12" width="13.6640625" style="309" customWidth="1"/>
    <col min="13" max="13" width="13.44140625" style="309" customWidth="1"/>
    <col min="14" max="14" width="38" style="309" customWidth="1"/>
    <col min="15" max="16384" width="9.109375" style="49"/>
  </cols>
  <sheetData>
    <row r="1" spans="1:14" ht="20.25" customHeight="1">
      <c r="A1" s="753" t="s">
        <v>1123</v>
      </c>
      <c r="B1" s="753"/>
      <c r="C1" s="753"/>
      <c r="D1" s="753"/>
      <c r="E1" s="753"/>
      <c r="F1" s="753"/>
      <c r="G1" s="753"/>
      <c r="H1" s="753"/>
      <c r="I1" s="753"/>
      <c r="J1" s="753"/>
      <c r="K1" s="753"/>
      <c r="L1" s="753"/>
      <c r="M1" s="753"/>
      <c r="N1" s="753"/>
    </row>
    <row r="2" spans="1:14" ht="39.6">
      <c r="A2" s="422" t="s">
        <v>1</v>
      </c>
      <c r="B2" s="169" t="s">
        <v>1094</v>
      </c>
      <c r="C2" s="169" t="s">
        <v>3</v>
      </c>
      <c r="D2" s="169" t="s">
        <v>4</v>
      </c>
      <c r="E2" s="169" t="s">
        <v>720</v>
      </c>
      <c r="F2" s="169" t="s">
        <v>5</v>
      </c>
      <c r="G2" s="169" t="s">
        <v>6</v>
      </c>
      <c r="H2" s="169" t="s">
        <v>7</v>
      </c>
      <c r="I2" s="169" t="s">
        <v>8</v>
      </c>
      <c r="J2" s="169" t="s">
        <v>9</v>
      </c>
      <c r="K2" s="169" t="s">
        <v>10</v>
      </c>
      <c r="L2" s="169" t="s">
        <v>11</v>
      </c>
      <c r="M2" s="169" t="s">
        <v>12</v>
      </c>
      <c r="N2" s="424" t="s">
        <v>13</v>
      </c>
    </row>
    <row r="3" spans="1:14">
      <c r="A3" s="423" t="s">
        <v>14</v>
      </c>
      <c r="B3" s="58" t="s">
        <v>15</v>
      </c>
      <c r="C3" s="58"/>
      <c r="D3" s="58" t="s">
        <v>16</v>
      </c>
      <c r="E3" s="58" t="s">
        <v>17</v>
      </c>
      <c r="F3" s="58" t="s">
        <v>18</v>
      </c>
      <c r="G3" s="58" t="s">
        <v>19</v>
      </c>
      <c r="H3" s="58" t="s">
        <v>19</v>
      </c>
      <c r="I3" s="58" t="s">
        <v>20</v>
      </c>
      <c r="J3" s="58"/>
      <c r="K3" s="58" t="s">
        <v>19</v>
      </c>
      <c r="L3" s="58" t="s">
        <v>20</v>
      </c>
      <c r="M3" s="58" t="s">
        <v>20</v>
      </c>
      <c r="N3" s="75" t="s">
        <v>21</v>
      </c>
    </row>
    <row r="4" spans="1:14">
      <c r="A4" s="422">
        <v>1</v>
      </c>
      <c r="B4" s="661">
        <v>2</v>
      </c>
      <c r="C4" s="661">
        <v>3</v>
      </c>
      <c r="D4" s="661">
        <v>4</v>
      </c>
      <c r="E4" s="661">
        <v>5</v>
      </c>
      <c r="F4" s="661">
        <v>6</v>
      </c>
      <c r="G4" s="661">
        <v>7</v>
      </c>
      <c r="H4" s="661">
        <v>8</v>
      </c>
      <c r="I4" s="661">
        <v>9</v>
      </c>
      <c r="J4" s="661">
        <v>10</v>
      </c>
      <c r="K4" s="661">
        <v>11</v>
      </c>
      <c r="L4" s="661">
        <v>12</v>
      </c>
      <c r="M4" s="661">
        <v>13</v>
      </c>
      <c r="N4" s="424">
        <v>14</v>
      </c>
    </row>
    <row r="5" spans="1:14" ht="39.6">
      <c r="A5" s="423" t="s">
        <v>1124</v>
      </c>
      <c r="B5" s="58" t="s">
        <v>1125</v>
      </c>
      <c r="C5" s="58" t="s">
        <v>1126</v>
      </c>
      <c r="D5" s="58">
        <v>1</v>
      </c>
      <c r="E5" s="58">
        <v>2</v>
      </c>
      <c r="F5" s="58">
        <v>22</v>
      </c>
      <c r="G5" s="58">
        <v>43</v>
      </c>
      <c r="H5" s="58" t="s">
        <v>1127</v>
      </c>
      <c r="I5" s="58">
        <v>40.299999999999997</v>
      </c>
      <c r="J5" s="58" t="s">
        <v>1098</v>
      </c>
      <c r="K5" s="58">
        <v>57</v>
      </c>
      <c r="L5" s="5">
        <v>3.3</v>
      </c>
      <c r="M5" s="59" t="s">
        <v>62</v>
      </c>
      <c r="N5" s="75" t="s">
        <v>943</v>
      </c>
    </row>
    <row r="6" spans="1:14" ht="39.6">
      <c r="A6" s="423" t="s">
        <v>1124</v>
      </c>
      <c r="B6" s="58" t="s">
        <v>1125</v>
      </c>
      <c r="C6" s="58" t="s">
        <v>1126</v>
      </c>
      <c r="D6" s="58">
        <v>1</v>
      </c>
      <c r="E6" s="58">
        <v>2</v>
      </c>
      <c r="F6" s="58">
        <v>213</v>
      </c>
      <c r="G6" s="58">
        <v>43</v>
      </c>
      <c r="H6" s="58" t="s">
        <v>1128</v>
      </c>
      <c r="I6" s="58">
        <v>40.299999999999997</v>
      </c>
      <c r="J6" s="58" t="s">
        <v>1098</v>
      </c>
      <c r="K6" s="58">
        <v>57</v>
      </c>
      <c r="L6" s="5">
        <v>3.3</v>
      </c>
      <c r="M6" s="59" t="s">
        <v>62</v>
      </c>
      <c r="N6" s="75" t="s">
        <v>943</v>
      </c>
    </row>
    <row r="7" spans="1:14" ht="26.4">
      <c r="A7" s="426" t="s">
        <v>1129</v>
      </c>
      <c r="B7" s="58" t="s">
        <v>1130</v>
      </c>
      <c r="C7" s="58" t="s">
        <v>1131</v>
      </c>
      <c r="D7" s="59">
        <v>0.5</v>
      </c>
      <c r="E7" s="59">
        <v>1</v>
      </c>
      <c r="F7" s="59">
        <v>272</v>
      </c>
      <c r="G7" s="59">
        <v>56</v>
      </c>
      <c r="H7" s="58" t="s">
        <v>1132</v>
      </c>
      <c r="I7" s="5">
        <v>39</v>
      </c>
      <c r="J7" s="59" t="s">
        <v>1133</v>
      </c>
      <c r="K7" s="59">
        <v>64</v>
      </c>
      <c r="L7" s="59">
        <v>0.40300000000000002</v>
      </c>
      <c r="M7" s="59" t="s">
        <v>62</v>
      </c>
      <c r="N7" s="75" t="s">
        <v>943</v>
      </c>
    </row>
    <row r="8" spans="1:14" ht="26.4">
      <c r="A8" s="426" t="s">
        <v>1129</v>
      </c>
      <c r="B8" s="59" t="s">
        <v>1134</v>
      </c>
      <c r="C8" s="58" t="s">
        <v>1131</v>
      </c>
      <c r="D8" s="59">
        <v>0.5</v>
      </c>
      <c r="E8" s="59">
        <v>1</v>
      </c>
      <c r="F8" s="59">
        <v>292</v>
      </c>
      <c r="G8" s="59">
        <v>58</v>
      </c>
      <c r="H8" s="58" t="s">
        <v>1132</v>
      </c>
      <c r="I8" s="5">
        <v>39</v>
      </c>
      <c r="J8" s="59" t="s">
        <v>1133</v>
      </c>
      <c r="K8" s="59">
        <v>65</v>
      </c>
      <c r="L8" s="59">
        <v>0.41599999999999998</v>
      </c>
      <c r="M8" s="59" t="s">
        <v>62</v>
      </c>
      <c r="N8" s="75" t="s">
        <v>943</v>
      </c>
    </row>
    <row r="9" spans="1:14" ht="26.4">
      <c r="A9" s="426" t="s">
        <v>1129</v>
      </c>
      <c r="B9" s="58" t="s">
        <v>1135</v>
      </c>
      <c r="C9" s="58" t="s">
        <v>1131</v>
      </c>
      <c r="D9" s="59">
        <v>0.5</v>
      </c>
      <c r="E9" s="59">
        <v>1</v>
      </c>
      <c r="F9" s="59">
        <v>83</v>
      </c>
      <c r="G9" s="59">
        <v>31</v>
      </c>
      <c r="H9" s="58" t="s">
        <v>1132</v>
      </c>
      <c r="I9" s="5">
        <v>39</v>
      </c>
      <c r="J9" s="59" t="s">
        <v>1133</v>
      </c>
      <c r="K9" s="59">
        <v>42</v>
      </c>
      <c r="L9" s="59">
        <v>0.221</v>
      </c>
      <c r="M9" s="59" t="s">
        <v>62</v>
      </c>
      <c r="N9" s="75" t="s">
        <v>943</v>
      </c>
    </row>
    <row r="10" spans="1:14" ht="52.8">
      <c r="A10" s="426" t="s">
        <v>1136</v>
      </c>
      <c r="B10" s="58" t="s">
        <v>1137</v>
      </c>
      <c r="C10" s="59" t="s">
        <v>987</v>
      </c>
      <c r="D10" s="59">
        <v>40</v>
      </c>
      <c r="E10" s="59">
        <v>4</v>
      </c>
      <c r="F10" s="59" t="s">
        <v>1138</v>
      </c>
      <c r="G10" s="59">
        <v>74</v>
      </c>
      <c r="H10" s="59" t="s">
        <v>875</v>
      </c>
      <c r="I10" s="59">
        <v>4</v>
      </c>
      <c r="J10" s="59" t="s">
        <v>1139</v>
      </c>
      <c r="K10" s="59">
        <v>88</v>
      </c>
      <c r="L10" s="59">
        <v>4</v>
      </c>
      <c r="M10" s="59" t="s">
        <v>62</v>
      </c>
      <c r="N10" s="75" t="s">
        <v>943</v>
      </c>
    </row>
    <row r="11" spans="1:14" ht="26.4">
      <c r="A11" s="426" t="s">
        <v>1140</v>
      </c>
      <c r="B11" s="59" t="s">
        <v>1141</v>
      </c>
      <c r="C11" s="59" t="s">
        <v>1067</v>
      </c>
      <c r="D11" s="59">
        <v>0.06</v>
      </c>
      <c r="E11" s="59">
        <v>1</v>
      </c>
      <c r="F11" s="59" t="s">
        <v>1142</v>
      </c>
      <c r="G11" s="59">
        <v>72</v>
      </c>
      <c r="H11" s="58" t="s">
        <v>1143</v>
      </c>
      <c r="I11" s="59">
        <v>10.5</v>
      </c>
      <c r="J11" s="59" t="s">
        <v>36</v>
      </c>
      <c r="K11" s="59">
        <v>84</v>
      </c>
      <c r="L11" s="59" t="s">
        <v>62</v>
      </c>
      <c r="M11" s="59" t="s">
        <v>62</v>
      </c>
      <c r="N11" s="75" t="s">
        <v>1144</v>
      </c>
    </row>
    <row r="12" spans="1:14" ht="26.4">
      <c r="A12" s="426" t="s">
        <v>1140</v>
      </c>
      <c r="B12" s="59" t="s">
        <v>1141</v>
      </c>
      <c r="C12" s="59" t="s">
        <v>1067</v>
      </c>
      <c r="D12" s="59">
        <v>0.06</v>
      </c>
      <c r="E12" s="59" t="s">
        <v>67</v>
      </c>
      <c r="F12" s="59" t="s">
        <v>1142</v>
      </c>
      <c r="G12" s="59">
        <v>72</v>
      </c>
      <c r="H12" s="58" t="s">
        <v>1143</v>
      </c>
      <c r="I12" s="59">
        <v>10.5</v>
      </c>
      <c r="J12" s="59" t="s">
        <v>36</v>
      </c>
      <c r="K12" s="59">
        <v>84</v>
      </c>
      <c r="L12" s="59" t="s">
        <v>62</v>
      </c>
      <c r="M12" s="59" t="s">
        <v>62</v>
      </c>
      <c r="N12" s="75" t="s">
        <v>1144</v>
      </c>
    </row>
    <row r="13" spans="1:14" ht="26.4">
      <c r="A13" s="426" t="s">
        <v>1140</v>
      </c>
      <c r="B13" s="59" t="s">
        <v>1141</v>
      </c>
      <c r="C13" s="59" t="s">
        <v>1067</v>
      </c>
      <c r="D13" s="59">
        <v>0.06</v>
      </c>
      <c r="E13" s="59">
        <v>1</v>
      </c>
      <c r="F13" s="59">
        <v>52</v>
      </c>
      <c r="G13" s="59">
        <v>72</v>
      </c>
      <c r="H13" s="58" t="s">
        <v>1143</v>
      </c>
      <c r="I13" s="59">
        <v>10.5</v>
      </c>
      <c r="J13" s="59" t="s">
        <v>36</v>
      </c>
      <c r="K13" s="59">
        <v>84</v>
      </c>
      <c r="L13" s="59" t="s">
        <v>62</v>
      </c>
      <c r="M13" s="59" t="s">
        <v>62</v>
      </c>
      <c r="N13" s="75" t="s">
        <v>1144</v>
      </c>
    </row>
    <row r="14" spans="1:14" ht="26.4">
      <c r="A14" s="426" t="s">
        <v>1140</v>
      </c>
      <c r="B14" s="59" t="s">
        <v>1141</v>
      </c>
      <c r="C14" s="59" t="s">
        <v>1067</v>
      </c>
      <c r="D14" s="59">
        <v>0.06</v>
      </c>
      <c r="E14" s="59" t="s">
        <v>67</v>
      </c>
      <c r="F14" s="59">
        <v>52</v>
      </c>
      <c r="G14" s="59">
        <v>72</v>
      </c>
      <c r="H14" s="58" t="s">
        <v>1143</v>
      </c>
      <c r="I14" s="59">
        <v>10.5</v>
      </c>
      <c r="J14" s="59" t="s">
        <v>36</v>
      </c>
      <c r="K14" s="59">
        <v>84</v>
      </c>
      <c r="L14" s="59" t="s">
        <v>62</v>
      </c>
      <c r="M14" s="59" t="s">
        <v>62</v>
      </c>
      <c r="N14" s="75" t="s">
        <v>1144</v>
      </c>
    </row>
    <row r="15" spans="1:14" ht="26.4">
      <c r="A15" s="423" t="s">
        <v>1145</v>
      </c>
      <c r="B15" s="59" t="s">
        <v>1146</v>
      </c>
      <c r="C15" s="59" t="s">
        <v>948</v>
      </c>
      <c r="D15" s="59">
        <v>18</v>
      </c>
      <c r="E15" s="59">
        <v>1</v>
      </c>
      <c r="F15" s="59" t="s">
        <v>40</v>
      </c>
      <c r="G15" s="59">
        <v>73</v>
      </c>
      <c r="H15" s="58" t="s">
        <v>1147</v>
      </c>
      <c r="I15" s="59">
        <v>6.7</v>
      </c>
      <c r="J15" s="59" t="s">
        <v>1148</v>
      </c>
      <c r="K15" s="59">
        <v>82</v>
      </c>
      <c r="L15" s="59">
        <v>1.7</v>
      </c>
      <c r="M15" s="59">
        <v>14</v>
      </c>
      <c r="N15" s="75" t="s">
        <v>943</v>
      </c>
    </row>
    <row r="16" spans="1:14" ht="30.75" customHeight="1">
      <c r="A16" s="423" t="s">
        <v>869</v>
      </c>
      <c r="B16" s="58" t="s">
        <v>1149</v>
      </c>
      <c r="C16" s="59" t="s">
        <v>1150</v>
      </c>
      <c r="D16" s="59">
        <v>5</v>
      </c>
      <c r="E16" s="59">
        <v>1</v>
      </c>
      <c r="F16" s="59">
        <v>354</v>
      </c>
      <c r="G16" s="59">
        <v>44</v>
      </c>
      <c r="H16" s="58" t="s">
        <v>1151</v>
      </c>
      <c r="I16" s="59">
        <v>10</v>
      </c>
      <c r="J16" s="59" t="s">
        <v>1152</v>
      </c>
      <c r="K16" s="59">
        <v>54</v>
      </c>
      <c r="L16" s="59">
        <v>10.8</v>
      </c>
      <c r="M16" s="59" t="s">
        <v>62</v>
      </c>
      <c r="N16" s="679" t="s">
        <v>943</v>
      </c>
    </row>
    <row r="17" spans="1:14" ht="26.4">
      <c r="A17" s="426" t="s">
        <v>1153</v>
      </c>
      <c r="B17" s="58" t="s">
        <v>1154</v>
      </c>
      <c r="C17" s="59" t="s">
        <v>62</v>
      </c>
      <c r="D17" s="59">
        <v>0.5</v>
      </c>
      <c r="E17" s="59">
        <v>1</v>
      </c>
      <c r="F17" s="59">
        <v>331</v>
      </c>
      <c r="G17" s="59">
        <v>72</v>
      </c>
      <c r="H17" s="58" t="s">
        <v>1155</v>
      </c>
      <c r="I17" s="59">
        <v>34.4</v>
      </c>
      <c r="J17" s="59" t="s">
        <v>62</v>
      </c>
      <c r="K17" s="59">
        <v>86</v>
      </c>
      <c r="L17" s="59" t="s">
        <v>62</v>
      </c>
      <c r="M17" s="59" t="s">
        <v>62</v>
      </c>
      <c r="N17" s="75" t="s">
        <v>1144</v>
      </c>
    </row>
    <row r="18" spans="1:14" ht="26.4">
      <c r="A18" s="426" t="s">
        <v>1156</v>
      </c>
      <c r="B18" s="58" t="s">
        <v>1157</v>
      </c>
      <c r="C18" s="59" t="s">
        <v>62</v>
      </c>
      <c r="D18" s="59">
        <v>0.1</v>
      </c>
      <c r="E18" s="59">
        <v>2</v>
      </c>
      <c r="F18" s="59">
        <v>260</v>
      </c>
      <c r="G18" s="59">
        <v>37</v>
      </c>
      <c r="H18" s="58" t="s">
        <v>1158</v>
      </c>
      <c r="I18" s="59">
        <v>36</v>
      </c>
      <c r="J18" s="59" t="s">
        <v>62</v>
      </c>
      <c r="K18" s="59">
        <v>53</v>
      </c>
      <c r="L18" s="59" t="s">
        <v>62</v>
      </c>
      <c r="M18" s="59" t="s">
        <v>62</v>
      </c>
      <c r="N18" s="75" t="s">
        <v>1159</v>
      </c>
    </row>
    <row r="19" spans="1:14" ht="26.4">
      <c r="A19" s="426" t="s">
        <v>1156</v>
      </c>
      <c r="B19" s="58" t="s">
        <v>1160</v>
      </c>
      <c r="C19" s="59" t="s">
        <v>1161</v>
      </c>
      <c r="D19" s="59">
        <v>0.1</v>
      </c>
      <c r="E19" s="59">
        <v>2</v>
      </c>
      <c r="F19" s="59">
        <v>283</v>
      </c>
      <c r="G19" s="59">
        <v>32</v>
      </c>
      <c r="H19" s="58" t="s">
        <v>1162</v>
      </c>
      <c r="I19" s="59">
        <v>30.6</v>
      </c>
      <c r="J19" s="59" t="s">
        <v>62</v>
      </c>
      <c r="K19" s="59">
        <v>57</v>
      </c>
      <c r="L19" s="59">
        <v>8</v>
      </c>
      <c r="M19" s="59" t="s">
        <v>62</v>
      </c>
      <c r="N19" s="75" t="s">
        <v>1159</v>
      </c>
    </row>
    <row r="20" spans="1:14" ht="26.4">
      <c r="A20" s="426" t="s">
        <v>1156</v>
      </c>
      <c r="B20" s="58" t="s">
        <v>1160</v>
      </c>
      <c r="C20" s="59" t="s">
        <v>1161</v>
      </c>
      <c r="D20" s="59">
        <v>0.1</v>
      </c>
      <c r="E20" s="59">
        <v>2</v>
      </c>
      <c r="F20" s="59">
        <v>283</v>
      </c>
      <c r="G20" s="59">
        <v>38</v>
      </c>
      <c r="H20" s="58" t="s">
        <v>1162</v>
      </c>
      <c r="I20" s="59">
        <v>30.6</v>
      </c>
      <c r="J20" s="59" t="s">
        <v>62</v>
      </c>
      <c r="K20" s="59">
        <v>58</v>
      </c>
      <c r="L20" s="59">
        <v>8</v>
      </c>
      <c r="M20" s="59" t="s">
        <v>62</v>
      </c>
      <c r="N20" s="75" t="s">
        <v>1159</v>
      </c>
    </row>
    <row r="21" spans="1:14" ht="26.4">
      <c r="A21" s="426" t="s">
        <v>1163</v>
      </c>
      <c r="B21" s="59" t="s">
        <v>62</v>
      </c>
      <c r="C21" s="59" t="s">
        <v>62</v>
      </c>
      <c r="D21" s="59" t="s">
        <v>62</v>
      </c>
      <c r="E21" s="59">
        <v>1</v>
      </c>
      <c r="F21" s="59">
        <v>273</v>
      </c>
      <c r="G21" s="59">
        <v>50</v>
      </c>
      <c r="H21" s="58" t="s">
        <v>1164</v>
      </c>
      <c r="I21" s="59" t="s">
        <v>62</v>
      </c>
      <c r="J21" s="680"/>
      <c r="K21" s="59">
        <v>61</v>
      </c>
      <c r="L21" s="59" t="s">
        <v>62</v>
      </c>
      <c r="M21" s="59" t="s">
        <v>62</v>
      </c>
      <c r="N21" s="75" t="s">
        <v>1165</v>
      </c>
    </row>
    <row r="22" spans="1:14" ht="26.4">
      <c r="A22" s="426" t="s">
        <v>1166</v>
      </c>
      <c r="B22" s="59" t="s">
        <v>1167</v>
      </c>
      <c r="C22" s="59" t="s">
        <v>62</v>
      </c>
      <c r="D22" s="59" t="s">
        <v>62</v>
      </c>
      <c r="E22" s="59" t="s">
        <v>62</v>
      </c>
      <c r="F22" s="59">
        <v>0</v>
      </c>
      <c r="G22" s="59">
        <v>30</v>
      </c>
      <c r="H22" s="58" t="s">
        <v>1168</v>
      </c>
      <c r="I22" s="59">
        <v>17</v>
      </c>
      <c r="J22" s="59" t="s">
        <v>50</v>
      </c>
      <c r="K22" s="59">
        <v>40</v>
      </c>
      <c r="L22" s="59">
        <v>4</v>
      </c>
      <c r="M22" s="59" t="s">
        <v>62</v>
      </c>
      <c r="N22" s="75" t="s">
        <v>1165</v>
      </c>
    </row>
    <row r="23" spans="1:14" ht="26.4">
      <c r="A23" s="426" t="s">
        <v>1166</v>
      </c>
      <c r="B23" s="59" t="s">
        <v>1167</v>
      </c>
      <c r="C23" s="59" t="s">
        <v>62</v>
      </c>
      <c r="D23" s="59" t="s">
        <v>62</v>
      </c>
      <c r="E23" s="59" t="s">
        <v>62</v>
      </c>
      <c r="F23" s="59">
        <v>120</v>
      </c>
      <c r="G23" s="59">
        <v>30</v>
      </c>
      <c r="H23" s="58" t="s">
        <v>1168</v>
      </c>
      <c r="I23" s="59">
        <v>17</v>
      </c>
      <c r="J23" s="59" t="s">
        <v>50</v>
      </c>
      <c r="K23" s="59">
        <v>40</v>
      </c>
      <c r="L23" s="59">
        <v>4</v>
      </c>
      <c r="M23" s="59" t="s">
        <v>62</v>
      </c>
      <c r="N23" s="75" t="s">
        <v>1165</v>
      </c>
    </row>
    <row r="24" spans="1:14" ht="26.4">
      <c r="A24" s="426" t="s">
        <v>1166</v>
      </c>
      <c r="B24" s="59" t="s">
        <v>1167</v>
      </c>
      <c r="C24" s="59" t="s">
        <v>62</v>
      </c>
      <c r="D24" s="59" t="s">
        <v>62</v>
      </c>
      <c r="E24" s="59" t="s">
        <v>62</v>
      </c>
      <c r="F24" s="59">
        <v>240</v>
      </c>
      <c r="G24" s="59">
        <v>30</v>
      </c>
      <c r="H24" s="58" t="s">
        <v>1168</v>
      </c>
      <c r="I24" s="59">
        <v>17</v>
      </c>
      <c r="J24" s="59" t="s">
        <v>50</v>
      </c>
      <c r="K24" s="59">
        <v>40</v>
      </c>
      <c r="L24" s="59">
        <v>4</v>
      </c>
      <c r="M24" s="59" t="s">
        <v>62</v>
      </c>
      <c r="N24" s="75" t="s">
        <v>1165</v>
      </c>
    </row>
    <row r="25" spans="1:14">
      <c r="A25" s="426" t="s">
        <v>1169</v>
      </c>
      <c r="B25" s="59" t="s">
        <v>1170</v>
      </c>
      <c r="C25" s="59" t="s">
        <v>62</v>
      </c>
      <c r="D25" s="59">
        <v>5</v>
      </c>
      <c r="E25" s="59">
        <v>1</v>
      </c>
      <c r="F25" s="59">
        <v>270</v>
      </c>
      <c r="G25" s="59">
        <v>27</v>
      </c>
      <c r="H25" s="58" t="s">
        <v>1171</v>
      </c>
      <c r="I25" s="59">
        <v>35.299999999999997</v>
      </c>
      <c r="J25" s="59" t="s">
        <v>62</v>
      </c>
      <c r="K25" s="59">
        <v>39</v>
      </c>
      <c r="L25" s="59" t="s">
        <v>62</v>
      </c>
      <c r="M25" s="59" t="s">
        <v>62</v>
      </c>
      <c r="N25" s="75" t="s">
        <v>1172</v>
      </c>
    </row>
    <row r="26" spans="1:14" ht="26.4">
      <c r="A26" s="426" t="s">
        <v>1166</v>
      </c>
      <c r="B26" s="59" t="s">
        <v>62</v>
      </c>
      <c r="C26" s="59" t="s">
        <v>62</v>
      </c>
      <c r="D26" s="59" t="s">
        <v>62</v>
      </c>
      <c r="E26" s="59" t="s">
        <v>62</v>
      </c>
      <c r="F26" s="59">
        <v>20</v>
      </c>
      <c r="G26" s="59">
        <v>68</v>
      </c>
      <c r="H26" s="58" t="s">
        <v>1173</v>
      </c>
      <c r="I26" s="59">
        <v>17</v>
      </c>
      <c r="J26" s="59" t="s">
        <v>1174</v>
      </c>
      <c r="K26" s="59">
        <v>83</v>
      </c>
      <c r="L26" s="59" t="s">
        <v>62</v>
      </c>
      <c r="M26" s="59" t="s">
        <v>62</v>
      </c>
      <c r="N26" s="75" t="s">
        <v>1175</v>
      </c>
    </row>
    <row r="27" spans="1:14" ht="26.4">
      <c r="A27" s="426" t="s">
        <v>1166</v>
      </c>
      <c r="B27" s="59" t="s">
        <v>62</v>
      </c>
      <c r="C27" s="59" t="s">
        <v>62</v>
      </c>
      <c r="D27" s="59" t="s">
        <v>62</v>
      </c>
      <c r="E27" s="59" t="s">
        <v>62</v>
      </c>
      <c r="F27" s="59">
        <v>240</v>
      </c>
      <c r="G27" s="59">
        <v>68</v>
      </c>
      <c r="H27" s="58" t="s">
        <v>1173</v>
      </c>
      <c r="I27" s="59">
        <v>17</v>
      </c>
      <c r="J27" s="59" t="s">
        <v>1174</v>
      </c>
      <c r="K27" s="59">
        <v>83</v>
      </c>
      <c r="L27" s="59" t="s">
        <v>62</v>
      </c>
      <c r="M27" s="59" t="s">
        <v>62</v>
      </c>
      <c r="N27" s="75" t="s">
        <v>1175</v>
      </c>
    </row>
    <row r="28" spans="1:14" ht="26.4">
      <c r="A28" s="426" t="s">
        <v>1166</v>
      </c>
      <c r="B28" s="59" t="s">
        <v>62</v>
      </c>
      <c r="C28" s="59" t="s">
        <v>62</v>
      </c>
      <c r="D28" s="59" t="s">
        <v>62</v>
      </c>
      <c r="E28" s="59" t="s">
        <v>62</v>
      </c>
      <c r="F28" s="59">
        <v>320</v>
      </c>
      <c r="G28" s="59">
        <v>68</v>
      </c>
      <c r="H28" s="58" t="s">
        <v>1173</v>
      </c>
      <c r="I28" s="59">
        <v>17</v>
      </c>
      <c r="J28" s="59" t="s">
        <v>1174</v>
      </c>
      <c r="K28" s="59">
        <v>83</v>
      </c>
      <c r="L28" s="59" t="s">
        <v>62</v>
      </c>
      <c r="M28" s="59" t="s">
        <v>62</v>
      </c>
      <c r="N28" s="75" t="s">
        <v>1175</v>
      </c>
    </row>
    <row r="29" spans="1:14">
      <c r="A29" s="426" t="s">
        <v>1176</v>
      </c>
      <c r="B29" s="59" t="s">
        <v>62</v>
      </c>
      <c r="C29" s="59" t="s">
        <v>62</v>
      </c>
      <c r="D29" s="59" t="s">
        <v>62</v>
      </c>
      <c r="E29" s="59" t="s">
        <v>62</v>
      </c>
      <c r="F29" s="59" t="s">
        <v>62</v>
      </c>
      <c r="G29" s="59" t="s">
        <v>62</v>
      </c>
      <c r="H29" s="59" t="s">
        <v>62</v>
      </c>
      <c r="I29" s="59" t="s">
        <v>62</v>
      </c>
      <c r="J29" s="59" t="s">
        <v>62</v>
      </c>
      <c r="K29" s="59" t="s">
        <v>62</v>
      </c>
      <c r="L29" s="59" t="s">
        <v>62</v>
      </c>
      <c r="M29" s="59" t="s">
        <v>62</v>
      </c>
      <c r="N29" s="427" t="s">
        <v>943</v>
      </c>
    </row>
    <row r="30" spans="1:14" ht="26.4">
      <c r="A30" s="423" t="s">
        <v>790</v>
      </c>
      <c r="B30" s="12">
        <v>5325</v>
      </c>
      <c r="C30" s="58" t="s">
        <v>1108</v>
      </c>
      <c r="D30" s="136">
        <v>0.2</v>
      </c>
      <c r="E30" s="58">
        <v>1</v>
      </c>
      <c r="F30" s="73" t="s">
        <v>1177</v>
      </c>
      <c r="G30" s="58">
        <v>72</v>
      </c>
      <c r="H30" s="58" t="s">
        <v>1110</v>
      </c>
      <c r="I30" s="58">
        <v>16</v>
      </c>
      <c r="J30" s="58" t="s">
        <v>1111</v>
      </c>
      <c r="K30" s="58">
        <v>84</v>
      </c>
      <c r="L30" s="58">
        <v>0</v>
      </c>
      <c r="M30" s="59" t="s">
        <v>62</v>
      </c>
      <c r="N30" s="427" t="s">
        <v>943</v>
      </c>
    </row>
    <row r="31" spans="1:14" ht="26.4">
      <c r="A31" s="305" t="s">
        <v>790</v>
      </c>
      <c r="B31" s="363">
        <v>5325</v>
      </c>
      <c r="C31" s="163" t="s">
        <v>1108</v>
      </c>
      <c r="D31" s="681">
        <v>0.2</v>
      </c>
      <c r="E31" s="163">
        <v>1</v>
      </c>
      <c r="F31" s="163" t="s">
        <v>1178</v>
      </c>
      <c r="G31" s="163">
        <v>72</v>
      </c>
      <c r="H31" s="163" t="s">
        <v>1110</v>
      </c>
      <c r="I31" s="163">
        <v>16</v>
      </c>
      <c r="J31" s="163" t="s">
        <v>1111</v>
      </c>
      <c r="K31" s="163">
        <v>84</v>
      </c>
      <c r="L31" s="163">
        <v>0</v>
      </c>
      <c r="M31" s="429" t="s">
        <v>62</v>
      </c>
      <c r="N31" s="431" t="s">
        <v>943</v>
      </c>
    </row>
  </sheetData>
  <mergeCells count="1">
    <mergeCell ref="A1:N1"/>
  </mergeCells>
  <pageMargins left="0.7" right="0.7" top="0.75" bottom="0.75" header="0.3" footer="0.3"/>
  <pageSetup paperSize="9" orientation="portrait" r:id="rId1"/>
  <tableParts count="1">
    <tablePart r:id="rId2"/>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2"/>
  <sheetViews>
    <sheetView zoomScale="70" zoomScaleNormal="70" workbookViewId="0">
      <pane xSplit="1" ySplit="3" topLeftCell="B4" activePane="bottomRight" state="frozen"/>
      <selection activeCell="F36" sqref="F36"/>
      <selection pane="topRight" activeCell="F36" sqref="F36"/>
      <selection pane="bottomLeft" activeCell="F36" sqref="F36"/>
      <selection pane="bottomRight" activeCell="C17" sqref="C17"/>
    </sheetView>
  </sheetViews>
  <sheetFormatPr defaultRowHeight="13.2"/>
  <cols>
    <col min="1" max="1" width="33.6640625" style="95" customWidth="1"/>
    <col min="2" max="2" width="26.33203125" style="95" customWidth="1"/>
    <col min="3" max="3" width="12.44140625" style="95" customWidth="1"/>
    <col min="4" max="4" width="14.109375" style="95" customWidth="1"/>
    <col min="5" max="5" width="14.6640625" style="95" customWidth="1"/>
    <col min="6" max="7" width="12.44140625" style="95" customWidth="1"/>
    <col min="8" max="8" width="25.44140625" style="95" customWidth="1"/>
    <col min="9" max="9" width="12.6640625" style="95" customWidth="1"/>
    <col min="10" max="11" width="13.44140625" style="95" customWidth="1"/>
    <col min="12" max="12" width="13.6640625" style="95" customWidth="1"/>
    <col min="13" max="13" width="13.44140625" style="95" customWidth="1"/>
    <col min="14" max="14" width="38" style="95" customWidth="1"/>
  </cols>
  <sheetData>
    <row r="1" spans="1:14" ht="24.75" customHeight="1">
      <c r="A1" s="746" t="s">
        <v>1179</v>
      </c>
      <c r="B1" s="747"/>
      <c r="C1" s="747"/>
      <c r="D1" s="747"/>
      <c r="E1" s="747"/>
      <c r="F1" s="747"/>
      <c r="G1" s="747"/>
      <c r="H1" s="747"/>
      <c r="I1" s="747"/>
      <c r="J1" s="747"/>
      <c r="K1" s="747"/>
      <c r="L1" s="747"/>
      <c r="M1" s="747"/>
      <c r="N1" s="748"/>
    </row>
    <row r="2" spans="1:14" ht="39.6">
      <c r="A2" s="405" t="s">
        <v>1</v>
      </c>
      <c r="B2" s="2" t="s">
        <v>2</v>
      </c>
      <c r="C2" s="2" t="s">
        <v>3</v>
      </c>
      <c r="D2" s="2" t="s">
        <v>4</v>
      </c>
      <c r="E2" s="2" t="s">
        <v>720</v>
      </c>
      <c r="F2" s="2" t="s">
        <v>5</v>
      </c>
      <c r="G2" s="2" t="s">
        <v>6</v>
      </c>
      <c r="H2" s="2" t="s">
        <v>7</v>
      </c>
      <c r="I2" s="2" t="s">
        <v>8</v>
      </c>
      <c r="J2" s="2" t="s">
        <v>9</v>
      </c>
      <c r="K2" s="2" t="s">
        <v>10</v>
      </c>
      <c r="L2" s="2" t="s">
        <v>11</v>
      </c>
      <c r="M2" s="2" t="s">
        <v>12</v>
      </c>
      <c r="N2" s="404" t="s">
        <v>13</v>
      </c>
    </row>
    <row r="3" spans="1:14">
      <c r="A3" s="402" t="s">
        <v>14</v>
      </c>
      <c r="B3" s="3" t="s">
        <v>15</v>
      </c>
      <c r="C3" s="3"/>
      <c r="D3" s="3" t="s">
        <v>16</v>
      </c>
      <c r="E3" s="3" t="s">
        <v>17</v>
      </c>
      <c r="F3" s="3" t="s">
        <v>18</v>
      </c>
      <c r="G3" s="3" t="s">
        <v>19</v>
      </c>
      <c r="H3" s="3" t="s">
        <v>19</v>
      </c>
      <c r="I3" s="3" t="s">
        <v>20</v>
      </c>
      <c r="J3" s="3"/>
      <c r="K3" s="3" t="s">
        <v>19</v>
      </c>
      <c r="L3" s="3" t="s">
        <v>20</v>
      </c>
      <c r="M3" s="3" t="s">
        <v>20</v>
      </c>
      <c r="N3" s="26" t="s">
        <v>21</v>
      </c>
    </row>
    <row r="4" spans="1:14">
      <c r="A4" s="405">
        <v>1</v>
      </c>
      <c r="B4" s="1">
        <v>2</v>
      </c>
      <c r="C4" s="1">
        <v>3</v>
      </c>
      <c r="D4" s="1">
        <v>4</v>
      </c>
      <c r="E4" s="1">
        <v>5</v>
      </c>
      <c r="F4" s="1">
        <v>6</v>
      </c>
      <c r="G4" s="1">
        <v>7</v>
      </c>
      <c r="H4" s="1">
        <v>8</v>
      </c>
      <c r="I4" s="1">
        <v>9</v>
      </c>
      <c r="J4" s="1">
        <v>10</v>
      </c>
      <c r="K4" s="1">
        <v>11</v>
      </c>
      <c r="L4" s="1">
        <v>12</v>
      </c>
      <c r="M4" s="1">
        <v>13</v>
      </c>
      <c r="N4" s="404">
        <v>14</v>
      </c>
    </row>
    <row r="5" spans="1:14" ht="39.6">
      <c r="A5" s="402" t="s">
        <v>1095</v>
      </c>
      <c r="B5" s="35" t="s">
        <v>1180</v>
      </c>
      <c r="C5" s="35" t="s">
        <v>1126</v>
      </c>
      <c r="D5" s="35">
        <v>1</v>
      </c>
      <c r="E5" s="35">
        <v>2</v>
      </c>
      <c r="F5" s="35">
        <v>33</v>
      </c>
      <c r="G5" s="35">
        <v>61</v>
      </c>
      <c r="H5" s="35" t="s">
        <v>1127</v>
      </c>
      <c r="I5" s="35">
        <v>40.299999999999997</v>
      </c>
      <c r="J5" s="35" t="s">
        <v>1098</v>
      </c>
      <c r="K5" s="35">
        <v>75</v>
      </c>
      <c r="L5" s="35">
        <v>4.9000000000000004</v>
      </c>
      <c r="M5" s="37" t="s">
        <v>62</v>
      </c>
      <c r="N5" s="26" t="s">
        <v>943</v>
      </c>
    </row>
    <row r="6" spans="1:14" ht="39.6">
      <c r="A6" s="402" t="s">
        <v>1095</v>
      </c>
      <c r="B6" s="35" t="s">
        <v>1181</v>
      </c>
      <c r="C6" s="35" t="s">
        <v>1126</v>
      </c>
      <c r="D6" s="35">
        <v>1</v>
      </c>
      <c r="E6" s="35">
        <v>2</v>
      </c>
      <c r="F6" s="35">
        <v>193</v>
      </c>
      <c r="G6" s="35">
        <v>61</v>
      </c>
      <c r="H6" s="35" t="s">
        <v>1127</v>
      </c>
      <c r="I6" s="35">
        <v>40.299999999999997</v>
      </c>
      <c r="J6" s="35" t="s">
        <v>1098</v>
      </c>
      <c r="K6" s="35">
        <v>75</v>
      </c>
      <c r="L6" s="35">
        <v>4.9000000000000004</v>
      </c>
      <c r="M6" s="37" t="s">
        <v>62</v>
      </c>
      <c r="N6" s="26" t="s">
        <v>943</v>
      </c>
    </row>
    <row r="7" spans="1:14" ht="60" customHeight="1">
      <c r="A7" s="432" t="s">
        <v>1100</v>
      </c>
      <c r="B7" s="35" t="s">
        <v>1182</v>
      </c>
      <c r="C7" s="37" t="s">
        <v>1102</v>
      </c>
      <c r="D7" s="37">
        <v>11</v>
      </c>
      <c r="E7" s="37">
        <v>1</v>
      </c>
      <c r="F7" s="6" t="s">
        <v>1138</v>
      </c>
      <c r="G7" s="37">
        <v>63</v>
      </c>
      <c r="H7" s="3" t="s">
        <v>1183</v>
      </c>
      <c r="I7" s="9">
        <v>5.15</v>
      </c>
      <c r="J7" s="4" t="s">
        <v>1104</v>
      </c>
      <c r="K7" s="37">
        <v>70</v>
      </c>
      <c r="L7" s="37">
        <v>7.4</v>
      </c>
      <c r="M7" s="37" t="s">
        <v>62</v>
      </c>
      <c r="N7" s="26" t="s">
        <v>943</v>
      </c>
    </row>
    <row r="8" spans="1:14" ht="52.8">
      <c r="A8" s="402" t="s">
        <v>1105</v>
      </c>
      <c r="B8" s="14" t="s">
        <v>1106</v>
      </c>
      <c r="C8" s="37" t="s">
        <v>987</v>
      </c>
      <c r="D8" s="37">
        <v>8</v>
      </c>
      <c r="E8" s="37">
        <v>1</v>
      </c>
      <c r="F8" s="6">
        <v>19</v>
      </c>
      <c r="G8" s="37">
        <v>63</v>
      </c>
      <c r="H8" s="3" t="s">
        <v>1107</v>
      </c>
      <c r="I8" s="37" t="s">
        <v>62</v>
      </c>
      <c r="J8" s="4" t="s">
        <v>1104</v>
      </c>
      <c r="K8" s="37">
        <v>72</v>
      </c>
      <c r="L8" s="37">
        <v>6.5</v>
      </c>
      <c r="M8" s="37" t="s">
        <v>62</v>
      </c>
      <c r="N8" s="26" t="s">
        <v>943</v>
      </c>
    </row>
    <row r="9" spans="1:14" ht="26.4">
      <c r="A9" s="432" t="s">
        <v>1140</v>
      </c>
      <c r="B9" s="37" t="s">
        <v>1141</v>
      </c>
      <c r="C9" s="6" t="s">
        <v>1067</v>
      </c>
      <c r="D9" s="37" t="s">
        <v>62</v>
      </c>
      <c r="E9" s="37">
        <v>1</v>
      </c>
      <c r="F9" s="6">
        <v>31</v>
      </c>
      <c r="G9" s="37">
        <v>50</v>
      </c>
      <c r="H9" s="3" t="s">
        <v>1143</v>
      </c>
      <c r="I9" s="37">
        <v>10.5</v>
      </c>
      <c r="J9" s="37" t="s">
        <v>36</v>
      </c>
      <c r="K9" s="37" t="s">
        <v>62</v>
      </c>
      <c r="L9" s="37" t="s">
        <v>62</v>
      </c>
      <c r="M9" s="37" t="s">
        <v>62</v>
      </c>
      <c r="N9" s="26" t="s">
        <v>2007</v>
      </c>
    </row>
    <row r="10" spans="1:14" ht="26.4">
      <c r="A10" s="432" t="s">
        <v>1140</v>
      </c>
      <c r="B10" s="37" t="s">
        <v>1141</v>
      </c>
      <c r="C10" s="6" t="s">
        <v>1067</v>
      </c>
      <c r="D10" s="37" t="s">
        <v>62</v>
      </c>
      <c r="E10" s="37" t="s">
        <v>67</v>
      </c>
      <c r="F10" s="6">
        <v>31</v>
      </c>
      <c r="G10" s="37">
        <v>50</v>
      </c>
      <c r="H10" s="3" t="s">
        <v>1143</v>
      </c>
      <c r="I10" s="37">
        <v>10.5</v>
      </c>
      <c r="J10" s="37" t="s">
        <v>36</v>
      </c>
      <c r="K10" s="37" t="s">
        <v>62</v>
      </c>
      <c r="L10" s="37" t="s">
        <v>62</v>
      </c>
      <c r="M10" s="37" t="s">
        <v>62</v>
      </c>
      <c r="N10" s="26" t="s">
        <v>2007</v>
      </c>
    </row>
    <row r="11" spans="1:14" ht="26.4">
      <c r="A11" s="432" t="s">
        <v>1140</v>
      </c>
      <c r="B11" s="37" t="s">
        <v>1141</v>
      </c>
      <c r="C11" s="6" t="s">
        <v>1067</v>
      </c>
      <c r="D11" s="37" t="s">
        <v>62</v>
      </c>
      <c r="E11" s="37">
        <v>1</v>
      </c>
      <c r="F11" s="6">
        <v>195</v>
      </c>
      <c r="G11" s="37">
        <v>50</v>
      </c>
      <c r="H11" s="3" t="s">
        <v>1143</v>
      </c>
      <c r="I11" s="37">
        <v>10.5</v>
      </c>
      <c r="J11" s="37" t="s">
        <v>36</v>
      </c>
      <c r="K11" s="37" t="s">
        <v>62</v>
      </c>
      <c r="L11" s="37" t="s">
        <v>62</v>
      </c>
      <c r="M11" s="37" t="s">
        <v>62</v>
      </c>
      <c r="N11" s="26" t="s">
        <v>2007</v>
      </c>
    </row>
    <row r="12" spans="1:14" ht="26.4">
      <c r="A12" s="433" t="s">
        <v>1140</v>
      </c>
      <c r="B12" s="316" t="s">
        <v>1141</v>
      </c>
      <c r="C12" s="277" t="s">
        <v>1067</v>
      </c>
      <c r="D12" s="316" t="s">
        <v>62</v>
      </c>
      <c r="E12" s="316" t="s">
        <v>50</v>
      </c>
      <c r="F12" s="277">
        <v>195</v>
      </c>
      <c r="G12" s="316">
        <v>50</v>
      </c>
      <c r="H12" s="276" t="s">
        <v>1143</v>
      </c>
      <c r="I12" s="316">
        <v>10.5</v>
      </c>
      <c r="J12" s="316" t="s">
        <v>36</v>
      </c>
      <c r="K12" s="316" t="s">
        <v>62</v>
      </c>
      <c r="L12" s="316" t="s">
        <v>62</v>
      </c>
      <c r="M12" s="316" t="s">
        <v>62</v>
      </c>
      <c r="N12" s="457" t="s">
        <v>2007</v>
      </c>
    </row>
  </sheetData>
  <mergeCells count="1">
    <mergeCell ref="A1:N1"/>
  </mergeCells>
  <pageMargins left="0.7" right="0.7" top="0.75" bottom="0.75" header="0.3" footer="0.3"/>
  <pageSetup paperSize="9" orientation="portrait" r:id="rId1"/>
  <tableParts count="1">
    <tablePart r:id="rId2"/>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10"/>
  <sheetViews>
    <sheetView zoomScale="70" zoomScaleNormal="70" workbookViewId="0">
      <pane xSplit="1" ySplit="3" topLeftCell="B4" activePane="bottomRight" state="frozen"/>
      <selection activeCell="F36" sqref="F36"/>
      <selection pane="topRight" activeCell="F36" sqref="F36"/>
      <selection pane="bottomLeft" activeCell="F36" sqref="F36"/>
      <selection pane="bottomRight" activeCell="B14" sqref="B14"/>
    </sheetView>
  </sheetViews>
  <sheetFormatPr defaultColWidth="9.109375" defaultRowHeight="13.2"/>
  <cols>
    <col min="1" max="1" width="33.6640625" style="309" customWidth="1"/>
    <col min="2" max="2" width="26.33203125" style="309" customWidth="1"/>
    <col min="3" max="3" width="12.88671875" style="309" customWidth="1"/>
    <col min="4" max="4" width="14.109375" style="309" customWidth="1"/>
    <col min="5" max="5" width="14.6640625" style="309" customWidth="1"/>
    <col min="6" max="7" width="12.44140625" style="309" customWidth="1"/>
    <col min="8" max="8" width="23.6640625" style="309" customWidth="1"/>
    <col min="9" max="9" width="12.6640625" style="309" customWidth="1"/>
    <col min="10" max="10" width="16.5546875" style="309" customWidth="1"/>
    <col min="11" max="11" width="13.44140625" style="309" customWidth="1"/>
    <col min="12" max="12" width="13.6640625" style="309" customWidth="1"/>
    <col min="13" max="13" width="13.44140625" style="309" customWidth="1"/>
    <col min="14" max="14" width="38" style="309" customWidth="1"/>
    <col min="15" max="16384" width="9.109375" style="49"/>
  </cols>
  <sheetData>
    <row r="1" spans="1:34" ht="25.5" customHeight="1">
      <c r="A1" s="753" t="s">
        <v>1185</v>
      </c>
      <c r="B1" s="753"/>
      <c r="C1" s="753"/>
      <c r="D1" s="753"/>
      <c r="E1" s="753"/>
      <c r="F1" s="753"/>
      <c r="G1" s="753"/>
      <c r="H1" s="753"/>
      <c r="I1" s="753"/>
      <c r="J1" s="753"/>
      <c r="K1" s="753"/>
      <c r="L1" s="753"/>
      <c r="M1" s="753"/>
      <c r="N1" s="753"/>
    </row>
    <row r="2" spans="1:34" ht="39.6">
      <c r="A2" s="422" t="s">
        <v>1</v>
      </c>
      <c r="B2" s="169" t="s">
        <v>2</v>
      </c>
      <c r="C2" s="169" t="s">
        <v>3</v>
      </c>
      <c r="D2" s="169" t="s">
        <v>4</v>
      </c>
      <c r="E2" s="169" t="s">
        <v>720</v>
      </c>
      <c r="F2" s="169" t="s">
        <v>5</v>
      </c>
      <c r="G2" s="169" t="s">
        <v>6</v>
      </c>
      <c r="H2" s="169" t="s">
        <v>7</v>
      </c>
      <c r="I2" s="169" t="s">
        <v>8</v>
      </c>
      <c r="J2" s="169" t="s">
        <v>9</v>
      </c>
      <c r="K2" s="169" t="s">
        <v>10</v>
      </c>
      <c r="L2" s="169" t="s">
        <v>11</v>
      </c>
      <c r="M2" s="169" t="s">
        <v>881</v>
      </c>
      <c r="N2" s="424" t="s">
        <v>13</v>
      </c>
    </row>
    <row r="3" spans="1:34">
      <c r="A3" s="423" t="s">
        <v>14</v>
      </c>
      <c r="B3" s="58" t="s">
        <v>15</v>
      </c>
      <c r="C3" s="58"/>
      <c r="D3" s="58" t="s">
        <v>16</v>
      </c>
      <c r="E3" s="58" t="s">
        <v>17</v>
      </c>
      <c r="F3" s="58" t="s">
        <v>18</v>
      </c>
      <c r="G3" s="58" t="s">
        <v>19</v>
      </c>
      <c r="H3" s="58" t="s">
        <v>19</v>
      </c>
      <c r="I3" s="58" t="s">
        <v>20</v>
      </c>
      <c r="J3" s="58"/>
      <c r="K3" s="58" t="s">
        <v>19</v>
      </c>
      <c r="L3" s="58" t="s">
        <v>20</v>
      </c>
      <c r="M3" s="58" t="s">
        <v>16</v>
      </c>
      <c r="N3" s="75" t="s">
        <v>21</v>
      </c>
    </row>
    <row r="4" spans="1:34">
      <c r="A4" s="422">
        <v>1</v>
      </c>
      <c r="B4" s="406">
        <v>2</v>
      </c>
      <c r="C4" s="406">
        <v>3</v>
      </c>
      <c r="D4" s="406">
        <v>4</v>
      </c>
      <c r="E4" s="406">
        <v>5</v>
      </c>
      <c r="F4" s="406">
        <v>6</v>
      </c>
      <c r="G4" s="406">
        <v>7</v>
      </c>
      <c r="H4" s="406">
        <v>8</v>
      </c>
      <c r="I4" s="406">
        <v>9</v>
      </c>
      <c r="J4" s="406">
        <v>10</v>
      </c>
      <c r="K4" s="406">
        <v>11</v>
      </c>
      <c r="L4" s="406">
        <v>12</v>
      </c>
      <c r="M4" s="406">
        <v>13</v>
      </c>
      <c r="N4" s="424">
        <v>14</v>
      </c>
      <c r="O4" s="16"/>
      <c r="P4" s="16"/>
      <c r="Q4" s="16"/>
      <c r="R4" s="16"/>
      <c r="S4" s="16"/>
      <c r="T4" s="16"/>
      <c r="U4" s="16"/>
      <c r="V4" s="16"/>
      <c r="W4" s="16"/>
      <c r="X4" s="16"/>
      <c r="Y4" s="16"/>
      <c r="Z4" s="16"/>
      <c r="AA4" s="16"/>
      <c r="AB4" s="16"/>
      <c r="AC4" s="16"/>
      <c r="AD4" s="16"/>
      <c r="AE4" s="16"/>
      <c r="AF4" s="16"/>
      <c r="AG4" s="16"/>
      <c r="AH4" s="16"/>
    </row>
    <row r="5" spans="1:34" ht="26.4">
      <c r="A5" s="312" t="s">
        <v>1124</v>
      </c>
      <c r="B5" s="35" t="s">
        <v>1186</v>
      </c>
      <c r="C5" s="35" t="s">
        <v>1126</v>
      </c>
      <c r="D5" s="35">
        <v>1</v>
      </c>
      <c r="E5" s="35">
        <v>2</v>
      </c>
      <c r="F5" s="35">
        <v>13</v>
      </c>
      <c r="G5" s="35">
        <v>40</v>
      </c>
      <c r="H5" s="35" t="s">
        <v>1127</v>
      </c>
      <c r="I5" s="35">
        <v>40.299999999999997</v>
      </c>
      <c r="J5" s="35" t="s">
        <v>1098</v>
      </c>
      <c r="K5" s="35">
        <v>49</v>
      </c>
      <c r="L5" s="9">
        <v>3.1</v>
      </c>
      <c r="M5" s="37" t="s">
        <v>62</v>
      </c>
      <c r="N5" s="355" t="s">
        <v>943</v>
      </c>
      <c r="O5" s="16"/>
      <c r="P5" s="16"/>
      <c r="Q5" s="16"/>
      <c r="R5" s="16"/>
      <c r="S5" s="16"/>
      <c r="T5" s="16"/>
      <c r="U5" s="16"/>
      <c r="V5" s="16"/>
      <c r="W5" s="16"/>
      <c r="X5" s="16"/>
      <c r="Y5" s="16"/>
      <c r="Z5" s="16"/>
      <c r="AA5" s="16"/>
      <c r="AB5" s="16"/>
      <c r="AC5" s="16"/>
      <c r="AD5" s="16"/>
      <c r="AE5" s="16"/>
      <c r="AF5" s="16"/>
      <c r="AG5" s="16"/>
      <c r="AH5" s="16"/>
    </row>
    <row r="6" spans="1:34" ht="26.4">
      <c r="A6" s="312" t="s">
        <v>1124</v>
      </c>
      <c r="B6" s="35" t="s">
        <v>1187</v>
      </c>
      <c r="C6" s="35" t="s">
        <v>1126</v>
      </c>
      <c r="D6" s="35">
        <v>1</v>
      </c>
      <c r="E6" s="35">
        <v>2</v>
      </c>
      <c r="F6" s="35">
        <v>202</v>
      </c>
      <c r="G6" s="35">
        <v>40</v>
      </c>
      <c r="H6" s="35" t="s">
        <v>1127</v>
      </c>
      <c r="I6" s="35">
        <v>40.299999999999997</v>
      </c>
      <c r="J6" s="35" t="s">
        <v>1098</v>
      </c>
      <c r="K6" s="35">
        <v>49</v>
      </c>
      <c r="L6" s="9">
        <v>3.1</v>
      </c>
      <c r="M6" s="37" t="s">
        <v>62</v>
      </c>
      <c r="N6" s="355" t="s">
        <v>943</v>
      </c>
      <c r="O6" s="16"/>
      <c r="P6" s="16"/>
      <c r="Q6" s="16"/>
      <c r="R6" s="16"/>
      <c r="S6" s="16"/>
      <c r="T6" s="16"/>
      <c r="U6" s="16"/>
      <c r="V6" s="16"/>
      <c r="W6" s="16"/>
      <c r="X6" s="16"/>
      <c r="Y6" s="16"/>
      <c r="Z6" s="16"/>
      <c r="AA6" s="16"/>
      <c r="AB6" s="16"/>
      <c r="AC6" s="16"/>
      <c r="AD6" s="16"/>
      <c r="AE6" s="16"/>
      <c r="AF6" s="16"/>
      <c r="AG6" s="16"/>
      <c r="AH6" s="16"/>
    </row>
    <row r="7" spans="1:34" ht="26.4">
      <c r="A7" s="432" t="s">
        <v>1100</v>
      </c>
      <c r="B7" s="3" t="s">
        <v>1188</v>
      </c>
      <c r="C7" s="37" t="s">
        <v>1102</v>
      </c>
      <c r="D7" s="6">
        <v>15</v>
      </c>
      <c r="E7" s="6">
        <v>1</v>
      </c>
      <c r="F7" s="6" t="s">
        <v>1138</v>
      </c>
      <c r="G7" s="6">
        <v>42</v>
      </c>
      <c r="H7" s="3" t="s">
        <v>1183</v>
      </c>
      <c r="I7" s="9">
        <v>5.15</v>
      </c>
      <c r="J7" s="4" t="s">
        <v>1104</v>
      </c>
      <c r="K7" s="37">
        <v>48</v>
      </c>
      <c r="L7" s="37">
        <v>4.32</v>
      </c>
      <c r="M7" s="37" t="s">
        <v>62</v>
      </c>
      <c r="N7" s="26" t="s">
        <v>943</v>
      </c>
      <c r="O7" s="16"/>
      <c r="P7" s="16"/>
      <c r="Q7" s="16"/>
      <c r="R7" s="16"/>
      <c r="S7" s="16"/>
      <c r="T7" s="16"/>
      <c r="U7" s="16"/>
      <c r="V7" s="16"/>
      <c r="W7" s="16"/>
      <c r="X7" s="16"/>
      <c r="Y7" s="16"/>
      <c r="Z7" s="16"/>
      <c r="AA7" s="16"/>
      <c r="AB7" s="16"/>
      <c r="AC7" s="16"/>
      <c r="AD7" s="16"/>
      <c r="AE7" s="16"/>
      <c r="AF7" s="16"/>
      <c r="AG7" s="16"/>
      <c r="AH7" s="16"/>
    </row>
    <row r="8" spans="1:34" ht="52.8">
      <c r="A8" s="402" t="s">
        <v>1105</v>
      </c>
      <c r="B8" s="14" t="s">
        <v>1106</v>
      </c>
      <c r="C8" s="37" t="s">
        <v>987</v>
      </c>
      <c r="D8" s="37">
        <v>8</v>
      </c>
      <c r="E8" s="59">
        <v>1</v>
      </c>
      <c r="F8" s="6">
        <v>19</v>
      </c>
      <c r="G8" s="6">
        <v>42</v>
      </c>
      <c r="H8" s="3" t="s">
        <v>1189</v>
      </c>
      <c r="I8" s="37" t="s">
        <v>62</v>
      </c>
      <c r="J8" s="9" t="s">
        <v>1104</v>
      </c>
      <c r="K8" s="37">
        <v>48</v>
      </c>
      <c r="L8" s="37">
        <v>4.32</v>
      </c>
      <c r="M8" s="37" t="s">
        <v>62</v>
      </c>
      <c r="N8" s="26" t="s">
        <v>943</v>
      </c>
      <c r="O8" s="16"/>
      <c r="P8" s="16"/>
      <c r="Q8" s="16"/>
      <c r="R8" s="16"/>
      <c r="S8" s="16"/>
      <c r="T8" s="16"/>
      <c r="U8" s="16"/>
      <c r="V8" s="16"/>
      <c r="W8" s="16"/>
      <c r="X8" s="16"/>
      <c r="Y8" s="16"/>
      <c r="Z8" s="16"/>
      <c r="AA8" s="16"/>
      <c r="AB8" s="16"/>
      <c r="AC8" s="16"/>
      <c r="AD8" s="16"/>
      <c r="AE8" s="16"/>
      <c r="AF8" s="16"/>
      <c r="AG8" s="16"/>
      <c r="AH8" s="16"/>
    </row>
    <row r="9" spans="1:34" ht="26.4">
      <c r="A9" s="432" t="s">
        <v>1140</v>
      </c>
      <c r="B9" s="37" t="s">
        <v>1141</v>
      </c>
      <c r="C9" s="6" t="s">
        <v>1067</v>
      </c>
      <c r="D9" s="37" t="s">
        <v>62</v>
      </c>
      <c r="E9" s="37">
        <v>1</v>
      </c>
      <c r="F9" s="37">
        <v>13</v>
      </c>
      <c r="G9" s="37">
        <v>36</v>
      </c>
      <c r="H9" s="3" t="s">
        <v>1143</v>
      </c>
      <c r="I9" s="37" t="s">
        <v>62</v>
      </c>
      <c r="J9" s="37" t="s">
        <v>36</v>
      </c>
      <c r="K9" s="37">
        <v>45</v>
      </c>
      <c r="L9" s="37" t="s">
        <v>62</v>
      </c>
      <c r="M9" s="37" t="s">
        <v>62</v>
      </c>
      <c r="N9" s="26" t="s">
        <v>1144</v>
      </c>
    </row>
    <row r="10" spans="1:34" ht="26.4">
      <c r="A10" s="433" t="s">
        <v>1140</v>
      </c>
      <c r="B10" s="316" t="s">
        <v>1141</v>
      </c>
      <c r="C10" s="277" t="s">
        <v>1067</v>
      </c>
      <c r="D10" s="316" t="s">
        <v>62</v>
      </c>
      <c r="E10" s="316" t="s">
        <v>50</v>
      </c>
      <c r="F10" s="316">
        <v>13</v>
      </c>
      <c r="G10" s="316">
        <v>37</v>
      </c>
      <c r="H10" s="276" t="s">
        <v>1143</v>
      </c>
      <c r="I10" s="316" t="s">
        <v>62</v>
      </c>
      <c r="J10" s="316" t="s">
        <v>36</v>
      </c>
      <c r="K10" s="316">
        <v>45</v>
      </c>
      <c r="L10" s="316" t="s">
        <v>62</v>
      </c>
      <c r="M10" s="316" t="s">
        <v>62</v>
      </c>
      <c r="N10" s="457" t="s">
        <v>1144</v>
      </c>
    </row>
  </sheetData>
  <mergeCells count="1">
    <mergeCell ref="A1:N1"/>
  </mergeCells>
  <pageMargins left="0.7" right="0.7" top="0.75" bottom="0.75" header="0.3" footer="0.3"/>
  <pageSetup paperSize="9" orientation="portrait" r:id="rId1"/>
  <tableParts count="1">
    <tablePart r:id="rId2"/>
  </tablePart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0"/>
  <sheetViews>
    <sheetView zoomScale="70" zoomScaleNormal="70" workbookViewId="0">
      <selection activeCell="C22" sqref="C22"/>
    </sheetView>
  </sheetViews>
  <sheetFormatPr defaultRowHeight="13.2"/>
  <cols>
    <col min="1" max="1" width="33.6640625" style="95" customWidth="1"/>
    <col min="2" max="2" width="26.33203125" style="95" customWidth="1"/>
    <col min="3" max="3" width="12.44140625" style="95" customWidth="1"/>
    <col min="4" max="4" width="14.109375" style="95" customWidth="1"/>
    <col min="5" max="5" width="14.6640625" style="95" customWidth="1"/>
    <col min="6" max="7" width="12.44140625" style="95" customWidth="1"/>
    <col min="8" max="8" width="20" style="95" customWidth="1"/>
    <col min="9" max="9" width="14.5546875" style="95" customWidth="1"/>
    <col min="10" max="11" width="13.44140625" style="95" customWidth="1"/>
    <col min="12" max="12" width="13.6640625" style="95" customWidth="1"/>
    <col min="13" max="13" width="13.44140625" style="95" customWidth="1"/>
    <col min="14" max="14" width="38" style="95" customWidth="1"/>
  </cols>
  <sheetData>
    <row r="1" spans="1:14" ht="25.5" customHeight="1">
      <c r="A1" s="749" t="s">
        <v>1343</v>
      </c>
      <c r="B1" s="749"/>
      <c r="C1" s="749"/>
      <c r="D1" s="749"/>
      <c r="E1" s="749"/>
      <c r="F1" s="749"/>
      <c r="G1" s="749"/>
      <c r="H1" s="749"/>
      <c r="I1" s="749"/>
      <c r="J1" s="749"/>
      <c r="K1" s="749"/>
      <c r="L1" s="749"/>
      <c r="M1" s="749"/>
      <c r="N1" s="749"/>
    </row>
    <row r="2" spans="1:14" ht="39.6">
      <c r="A2" s="405" t="s">
        <v>1</v>
      </c>
      <c r="B2" s="2" t="s">
        <v>2</v>
      </c>
      <c r="C2" s="2" t="s">
        <v>3</v>
      </c>
      <c r="D2" s="2" t="s">
        <v>4</v>
      </c>
      <c r="E2" s="2" t="s">
        <v>720</v>
      </c>
      <c r="F2" s="2" t="s">
        <v>5</v>
      </c>
      <c r="G2" s="2" t="s">
        <v>6</v>
      </c>
      <c r="H2" s="2" t="s">
        <v>7</v>
      </c>
      <c r="I2" s="2" t="s">
        <v>8</v>
      </c>
      <c r="J2" s="2" t="s">
        <v>9</v>
      </c>
      <c r="K2" s="2" t="s">
        <v>10</v>
      </c>
      <c r="L2" s="2" t="s">
        <v>11</v>
      </c>
      <c r="M2" s="2" t="s">
        <v>12</v>
      </c>
      <c r="N2" s="404" t="s">
        <v>13</v>
      </c>
    </row>
    <row r="3" spans="1:14">
      <c r="A3" s="402" t="s">
        <v>14</v>
      </c>
      <c r="B3" s="3" t="s">
        <v>15</v>
      </c>
      <c r="C3" s="3"/>
      <c r="D3" s="3" t="s">
        <v>16</v>
      </c>
      <c r="E3" s="3" t="s">
        <v>17</v>
      </c>
      <c r="F3" s="3" t="s">
        <v>18</v>
      </c>
      <c r="G3" s="3" t="s">
        <v>19</v>
      </c>
      <c r="H3" s="3" t="s">
        <v>19</v>
      </c>
      <c r="I3" s="3" t="s">
        <v>20</v>
      </c>
      <c r="J3" s="3"/>
      <c r="K3" s="3" t="s">
        <v>19</v>
      </c>
      <c r="L3" s="3" t="s">
        <v>20</v>
      </c>
      <c r="M3" s="3" t="s">
        <v>20</v>
      </c>
      <c r="N3" s="26" t="s">
        <v>21</v>
      </c>
    </row>
    <row r="4" spans="1:14" ht="29.25" customHeight="1">
      <c r="A4" s="405">
        <v>1</v>
      </c>
      <c r="B4" s="1">
        <v>2</v>
      </c>
      <c r="C4" s="1">
        <v>3</v>
      </c>
      <c r="D4" s="1">
        <v>4</v>
      </c>
      <c r="E4" s="1">
        <v>5</v>
      </c>
      <c r="F4" s="1">
        <v>6</v>
      </c>
      <c r="G4" s="1">
        <v>7</v>
      </c>
      <c r="H4" s="1">
        <v>8</v>
      </c>
      <c r="I4" s="1">
        <v>9</v>
      </c>
      <c r="J4" s="1">
        <v>10</v>
      </c>
      <c r="K4" s="1">
        <v>11</v>
      </c>
      <c r="L4" s="1">
        <v>12</v>
      </c>
      <c r="M4" s="1">
        <v>13</v>
      </c>
      <c r="N4" s="404">
        <v>14</v>
      </c>
    </row>
    <row r="5" spans="1:14" ht="26.4">
      <c r="A5" s="458" t="s">
        <v>1307</v>
      </c>
      <c r="B5" s="92" t="s">
        <v>1308</v>
      </c>
      <c r="C5" s="92" t="s">
        <v>878</v>
      </c>
      <c r="D5" s="92">
        <v>1</v>
      </c>
      <c r="E5" s="76">
        <v>2</v>
      </c>
      <c r="F5" s="12" t="s">
        <v>1309</v>
      </c>
      <c r="G5" s="12">
        <v>40</v>
      </c>
      <c r="H5" s="76" t="s">
        <v>1310</v>
      </c>
      <c r="I5" s="12">
        <v>40.799999999999997</v>
      </c>
      <c r="J5" s="92" t="s">
        <v>760</v>
      </c>
      <c r="K5" s="12">
        <v>50</v>
      </c>
      <c r="L5" s="72">
        <v>5</v>
      </c>
      <c r="M5" s="12"/>
      <c r="N5" s="461" t="s">
        <v>1311</v>
      </c>
    </row>
    <row r="6" spans="1:14" ht="26.4">
      <c r="A6" s="458" t="s">
        <v>1307</v>
      </c>
      <c r="B6" s="92" t="s">
        <v>1308</v>
      </c>
      <c r="C6" s="92" t="s">
        <v>878</v>
      </c>
      <c r="D6" s="92">
        <v>1</v>
      </c>
      <c r="E6" s="76">
        <v>2</v>
      </c>
      <c r="F6" s="12" t="s">
        <v>1312</v>
      </c>
      <c r="G6" s="12">
        <v>40</v>
      </c>
      <c r="H6" s="76" t="s">
        <v>1310</v>
      </c>
      <c r="I6" s="12">
        <v>40.799999999999997</v>
      </c>
      <c r="J6" s="92" t="s">
        <v>760</v>
      </c>
      <c r="K6" s="12">
        <v>50</v>
      </c>
      <c r="L6" s="72">
        <v>5</v>
      </c>
      <c r="M6" s="12"/>
      <c r="N6" s="461" t="s">
        <v>1311</v>
      </c>
    </row>
    <row r="7" spans="1:14" ht="19.8">
      <c r="A7" s="458" t="s">
        <v>1313</v>
      </c>
      <c r="B7" s="92" t="s">
        <v>1038</v>
      </c>
      <c r="C7" s="92" t="s">
        <v>693</v>
      </c>
      <c r="D7" s="92">
        <v>13</v>
      </c>
      <c r="E7" s="76">
        <v>1</v>
      </c>
      <c r="F7" s="12" t="s">
        <v>1314</v>
      </c>
      <c r="G7" s="12">
        <v>41</v>
      </c>
      <c r="H7" s="92" t="s">
        <v>875</v>
      </c>
      <c r="I7" s="12">
        <v>6</v>
      </c>
      <c r="J7" s="92" t="s">
        <v>36</v>
      </c>
      <c r="K7" s="12">
        <v>50</v>
      </c>
      <c r="L7" s="72">
        <v>2</v>
      </c>
      <c r="M7" s="12"/>
      <c r="N7" s="461" t="s">
        <v>1311</v>
      </c>
    </row>
    <row r="8" spans="1:14" ht="19.8">
      <c r="A8" s="459" t="s">
        <v>1315</v>
      </c>
      <c r="B8" s="72" t="s">
        <v>1316</v>
      </c>
      <c r="C8" s="92" t="s">
        <v>874</v>
      </c>
      <c r="D8" s="92">
        <v>10</v>
      </c>
      <c r="E8" s="76">
        <v>4</v>
      </c>
      <c r="F8" s="12" t="s">
        <v>1314</v>
      </c>
      <c r="G8" s="12">
        <v>41</v>
      </c>
      <c r="H8" s="92" t="s">
        <v>875</v>
      </c>
      <c r="I8" s="12">
        <v>4</v>
      </c>
      <c r="J8" s="92" t="s">
        <v>36</v>
      </c>
      <c r="K8" s="12">
        <v>50</v>
      </c>
      <c r="L8" s="72">
        <v>3.9</v>
      </c>
      <c r="M8" s="12"/>
      <c r="N8" s="461" t="s">
        <v>1311</v>
      </c>
    </row>
    <row r="9" spans="1:14" ht="19.8">
      <c r="A9" s="459" t="s">
        <v>1014</v>
      </c>
      <c r="B9" s="92" t="s">
        <v>1038</v>
      </c>
      <c r="C9" s="92" t="s">
        <v>693</v>
      </c>
      <c r="D9" s="17">
        <v>10</v>
      </c>
      <c r="E9" s="12">
        <v>1</v>
      </c>
      <c r="F9" s="12" t="s">
        <v>1317</v>
      </c>
      <c r="G9" s="12">
        <v>41</v>
      </c>
      <c r="H9" s="92" t="s">
        <v>1107</v>
      </c>
      <c r="I9" s="12">
        <v>7</v>
      </c>
      <c r="J9" s="92" t="s">
        <v>36</v>
      </c>
      <c r="K9" s="94">
        <v>75</v>
      </c>
      <c r="L9" s="94">
        <v>2</v>
      </c>
      <c r="M9" s="12"/>
      <c r="N9" s="461" t="s">
        <v>1311</v>
      </c>
    </row>
    <row r="10" spans="1:14" ht="19.8">
      <c r="A10" s="459" t="s">
        <v>1318</v>
      </c>
      <c r="B10" s="92" t="s">
        <v>1319</v>
      </c>
      <c r="C10" s="92" t="s">
        <v>1131</v>
      </c>
      <c r="D10" s="92">
        <v>0.4</v>
      </c>
      <c r="E10" s="92">
        <v>2</v>
      </c>
      <c r="F10" s="12" t="s">
        <v>1320</v>
      </c>
      <c r="G10" s="92">
        <v>36</v>
      </c>
      <c r="H10" s="92" t="s">
        <v>1321</v>
      </c>
      <c r="I10" s="92">
        <v>39</v>
      </c>
      <c r="J10" s="94" t="s">
        <v>1322</v>
      </c>
      <c r="K10" s="94">
        <v>71</v>
      </c>
      <c r="L10" s="98" t="s">
        <v>67</v>
      </c>
      <c r="M10" s="12"/>
      <c r="N10" s="461" t="s">
        <v>1311</v>
      </c>
    </row>
    <row r="11" spans="1:14" ht="19.8">
      <c r="A11" s="459" t="s">
        <v>1323</v>
      </c>
      <c r="B11" s="92">
        <v>7000</v>
      </c>
      <c r="C11" s="94"/>
      <c r="D11" s="94"/>
      <c r="E11" s="12">
        <v>1</v>
      </c>
      <c r="F11" s="12" t="s">
        <v>1324</v>
      </c>
      <c r="G11" s="12">
        <v>34.25</v>
      </c>
      <c r="H11" s="92" t="s">
        <v>1321</v>
      </c>
      <c r="I11" s="94"/>
      <c r="J11" s="94"/>
      <c r="K11" s="94"/>
      <c r="L11" s="94"/>
      <c r="M11" s="12"/>
      <c r="N11" s="462" t="s">
        <v>1325</v>
      </c>
    </row>
    <row r="12" spans="1:14" ht="19.8">
      <c r="A12" s="460" t="s">
        <v>1326</v>
      </c>
      <c r="B12" s="17" t="s">
        <v>1327</v>
      </c>
      <c r="C12" s="98"/>
      <c r="D12" s="98"/>
      <c r="E12" s="12">
        <v>2</v>
      </c>
      <c r="F12" s="12" t="s">
        <v>1328</v>
      </c>
      <c r="G12" s="12">
        <v>37.5</v>
      </c>
      <c r="H12" s="17" t="s">
        <v>1329</v>
      </c>
      <c r="I12" s="98"/>
      <c r="J12" s="98"/>
      <c r="K12" s="98"/>
      <c r="L12" s="98"/>
      <c r="M12" s="12"/>
      <c r="N12" s="462" t="s">
        <v>1325</v>
      </c>
    </row>
    <row r="13" spans="1:14" ht="19.8">
      <c r="A13" s="460" t="s">
        <v>1326</v>
      </c>
      <c r="B13" s="17" t="s">
        <v>1327</v>
      </c>
      <c r="C13" s="98"/>
      <c r="D13" s="98"/>
      <c r="E13" s="12">
        <v>2</v>
      </c>
      <c r="F13" s="12" t="s">
        <v>1330</v>
      </c>
      <c r="G13" s="12">
        <v>37.5</v>
      </c>
      <c r="H13" s="17" t="s">
        <v>1329</v>
      </c>
      <c r="I13" s="98"/>
      <c r="J13" s="98"/>
      <c r="K13" s="98"/>
      <c r="L13" s="98"/>
      <c r="M13" s="12"/>
      <c r="N13" s="462" t="s">
        <v>1325</v>
      </c>
    </row>
    <row r="14" spans="1:14" ht="19.8">
      <c r="A14" s="463" t="s">
        <v>1326</v>
      </c>
      <c r="B14" s="364" t="s">
        <v>1327</v>
      </c>
      <c r="C14" s="464"/>
      <c r="D14" s="464"/>
      <c r="E14" s="363">
        <v>2</v>
      </c>
      <c r="F14" s="363" t="s">
        <v>1331</v>
      </c>
      <c r="G14" s="363">
        <v>37.5</v>
      </c>
      <c r="H14" s="364" t="s">
        <v>1329</v>
      </c>
      <c r="I14" s="464"/>
      <c r="J14" s="464"/>
      <c r="K14" s="464"/>
      <c r="L14" s="464"/>
      <c r="M14" s="363"/>
      <c r="N14" s="465" t="s">
        <v>1325</v>
      </c>
    </row>
    <row r="40" spans="9:9">
      <c r="I40" s="95" t="s">
        <v>67</v>
      </c>
    </row>
  </sheetData>
  <mergeCells count="1">
    <mergeCell ref="A1:N1"/>
  </mergeCells>
  <pageMargins left="0.7" right="0.7" top="0.75" bottom="0.75" header="0.3" footer="0.3"/>
  <pageSetup orientation="portrait" r:id="rId1"/>
  <tableParts count="1">
    <tablePart r:id="rId2"/>
  </tableParts>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
  <sheetViews>
    <sheetView zoomScale="70" zoomScaleNormal="70" workbookViewId="0">
      <selection activeCell="A3" sqref="A3:XFD3"/>
    </sheetView>
  </sheetViews>
  <sheetFormatPr defaultRowHeight="13.2"/>
  <cols>
    <col min="1" max="1" width="33.6640625" style="95" customWidth="1"/>
    <col min="2" max="2" width="26.33203125" style="95" customWidth="1"/>
    <col min="3" max="3" width="12.44140625" style="95" customWidth="1"/>
    <col min="4" max="4" width="14.109375" style="95" customWidth="1"/>
    <col min="5" max="5" width="14.6640625" style="95" customWidth="1"/>
    <col min="6" max="7" width="12.44140625" style="95" customWidth="1"/>
    <col min="8" max="8" width="18.44140625" style="95" customWidth="1"/>
    <col min="9" max="9" width="12.6640625" style="95" customWidth="1"/>
    <col min="10" max="10" width="14.6640625" style="95" customWidth="1"/>
    <col min="11" max="11" width="13.44140625" style="95" customWidth="1"/>
    <col min="12" max="12" width="13.6640625" style="95" customWidth="1"/>
    <col min="13" max="13" width="13.44140625" style="95" customWidth="1"/>
    <col min="14" max="14" width="38" style="95" customWidth="1"/>
  </cols>
  <sheetData>
    <row r="1" spans="1:14" ht="27.75" customHeight="1">
      <c r="A1" s="746" t="s">
        <v>1342</v>
      </c>
      <c r="B1" s="747"/>
      <c r="C1" s="747"/>
      <c r="D1" s="747"/>
      <c r="E1" s="747"/>
      <c r="F1" s="747"/>
      <c r="G1" s="747"/>
      <c r="H1" s="747"/>
      <c r="I1" s="747"/>
      <c r="J1" s="747"/>
      <c r="K1" s="747"/>
      <c r="L1" s="747"/>
      <c r="M1" s="747"/>
      <c r="N1" s="748"/>
    </row>
    <row r="2" spans="1:14" ht="39.6">
      <c r="A2" s="405" t="s">
        <v>1</v>
      </c>
      <c r="B2" s="2" t="s">
        <v>2</v>
      </c>
      <c r="C2" s="2" t="s">
        <v>3</v>
      </c>
      <c r="D2" s="2" t="s">
        <v>4</v>
      </c>
      <c r="E2" s="2" t="s">
        <v>720</v>
      </c>
      <c r="F2" s="2" t="s">
        <v>5</v>
      </c>
      <c r="G2" s="2" t="s">
        <v>6</v>
      </c>
      <c r="H2" s="2" t="s">
        <v>7</v>
      </c>
      <c r="I2" s="2" t="s">
        <v>8</v>
      </c>
      <c r="J2" s="2" t="s">
        <v>9</v>
      </c>
      <c r="K2" s="2" t="s">
        <v>10</v>
      </c>
      <c r="L2" s="2" t="s">
        <v>11</v>
      </c>
      <c r="M2" s="2" t="s">
        <v>12</v>
      </c>
      <c r="N2" s="404" t="s">
        <v>13</v>
      </c>
    </row>
    <row r="3" spans="1:14">
      <c r="A3" s="402" t="s">
        <v>14</v>
      </c>
      <c r="B3" s="3" t="s">
        <v>15</v>
      </c>
      <c r="C3" s="3"/>
      <c r="D3" s="3" t="s">
        <v>16</v>
      </c>
      <c r="E3" s="3" t="s">
        <v>17</v>
      </c>
      <c r="F3" s="3" t="s">
        <v>18</v>
      </c>
      <c r="G3" s="3" t="s">
        <v>19</v>
      </c>
      <c r="H3" s="3" t="s">
        <v>19</v>
      </c>
      <c r="I3" s="3" t="s">
        <v>20</v>
      </c>
      <c r="J3" s="3"/>
      <c r="K3" s="3" t="s">
        <v>19</v>
      </c>
      <c r="L3" s="3" t="s">
        <v>20</v>
      </c>
      <c r="M3" s="3" t="s">
        <v>20</v>
      </c>
      <c r="N3" s="26" t="s">
        <v>21</v>
      </c>
    </row>
    <row r="4" spans="1:14" s="34" customFormat="1" ht="29.25" customHeight="1">
      <c r="A4" s="405">
        <v>1</v>
      </c>
      <c r="B4" s="1">
        <v>2</v>
      </c>
      <c r="C4" s="1">
        <v>3</v>
      </c>
      <c r="D4" s="1">
        <v>4</v>
      </c>
      <c r="E4" s="1">
        <v>5</v>
      </c>
      <c r="F4" s="1">
        <v>6</v>
      </c>
      <c r="G4" s="1">
        <v>7</v>
      </c>
      <c r="H4" s="1">
        <v>8</v>
      </c>
      <c r="I4" s="1">
        <v>9</v>
      </c>
      <c r="J4" s="1">
        <v>10</v>
      </c>
      <c r="K4" s="1">
        <v>11</v>
      </c>
      <c r="L4" s="1">
        <v>12</v>
      </c>
      <c r="M4" s="1">
        <v>13</v>
      </c>
      <c r="N4" s="404">
        <v>14</v>
      </c>
    </row>
    <row r="5" spans="1:14" s="34" customFormat="1" ht="34.5" customHeight="1">
      <c r="A5" s="458" t="s">
        <v>1307</v>
      </c>
      <c r="B5" s="92" t="s">
        <v>1308</v>
      </c>
      <c r="C5" s="92" t="s">
        <v>878</v>
      </c>
      <c r="D5" s="92">
        <v>1</v>
      </c>
      <c r="E5" s="76">
        <v>2</v>
      </c>
      <c r="F5" s="12" t="s">
        <v>1332</v>
      </c>
      <c r="G5" s="12">
        <v>40</v>
      </c>
      <c r="H5" s="76" t="s">
        <v>1333</v>
      </c>
      <c r="I5" s="12">
        <v>40.299999999999997</v>
      </c>
      <c r="J5" s="92" t="s">
        <v>760</v>
      </c>
      <c r="K5" s="12">
        <v>50</v>
      </c>
      <c r="L5" s="72">
        <v>5</v>
      </c>
      <c r="M5" s="12"/>
      <c r="N5" s="461" t="s">
        <v>1311</v>
      </c>
    </row>
    <row r="6" spans="1:14" ht="26.4">
      <c r="A6" s="458" t="s">
        <v>1307</v>
      </c>
      <c r="B6" s="92" t="s">
        <v>1308</v>
      </c>
      <c r="C6" s="92" t="s">
        <v>878</v>
      </c>
      <c r="D6" s="92">
        <v>1</v>
      </c>
      <c r="E6" s="76">
        <v>2</v>
      </c>
      <c r="F6" s="12" t="s">
        <v>1334</v>
      </c>
      <c r="G6" s="12">
        <v>40</v>
      </c>
      <c r="H6" s="76" t="s">
        <v>1333</v>
      </c>
      <c r="I6" s="12">
        <v>40.299999999999997</v>
      </c>
      <c r="J6" s="92" t="s">
        <v>760</v>
      </c>
      <c r="K6" s="12">
        <v>50</v>
      </c>
      <c r="L6" s="72">
        <v>5</v>
      </c>
      <c r="M6" s="12"/>
      <c r="N6" s="461" t="s">
        <v>1311</v>
      </c>
    </row>
    <row r="7" spans="1:14" ht="19.8">
      <c r="A7" s="458" t="s">
        <v>1313</v>
      </c>
      <c r="B7" s="92" t="s">
        <v>1038</v>
      </c>
      <c r="C7" s="92" t="s">
        <v>693</v>
      </c>
      <c r="D7" s="92">
        <v>13</v>
      </c>
      <c r="E7" s="76">
        <v>1</v>
      </c>
      <c r="F7" s="12" t="s">
        <v>1314</v>
      </c>
      <c r="G7" s="12">
        <v>41</v>
      </c>
      <c r="H7" s="92" t="s">
        <v>875</v>
      </c>
      <c r="I7" s="12">
        <v>6</v>
      </c>
      <c r="J7" s="92" t="s">
        <v>36</v>
      </c>
      <c r="K7" s="12">
        <v>50</v>
      </c>
      <c r="L7" s="72">
        <v>2</v>
      </c>
      <c r="M7" s="12"/>
      <c r="N7" s="461" t="s">
        <v>1311</v>
      </c>
    </row>
    <row r="8" spans="1:14" ht="19.8">
      <c r="A8" s="459" t="s">
        <v>1335</v>
      </c>
      <c r="B8" s="72" t="s">
        <v>1316</v>
      </c>
      <c r="C8" s="92" t="s">
        <v>874</v>
      </c>
      <c r="D8" s="92">
        <v>10</v>
      </c>
      <c r="E8" s="76">
        <v>1</v>
      </c>
      <c r="F8" s="12" t="s">
        <v>1336</v>
      </c>
      <c r="G8" s="12">
        <v>41</v>
      </c>
      <c r="H8" s="92" t="s">
        <v>875</v>
      </c>
      <c r="I8" s="12">
        <v>7</v>
      </c>
      <c r="J8" s="92" t="s">
        <v>36</v>
      </c>
      <c r="K8" s="12">
        <v>50</v>
      </c>
      <c r="L8" s="72">
        <v>3.9</v>
      </c>
      <c r="M8" s="12"/>
      <c r="N8" s="461" t="s">
        <v>1311</v>
      </c>
    </row>
    <row r="9" spans="1:14" ht="19.8">
      <c r="A9" s="466" t="s">
        <v>1008</v>
      </c>
      <c r="B9" s="467" t="s">
        <v>1058</v>
      </c>
      <c r="C9" s="467"/>
      <c r="D9" s="364">
        <v>10</v>
      </c>
      <c r="E9" s="363">
        <v>1</v>
      </c>
      <c r="F9" s="363" t="s">
        <v>1314</v>
      </c>
      <c r="G9" s="363">
        <v>41</v>
      </c>
      <c r="H9" s="467" t="s">
        <v>875</v>
      </c>
      <c r="I9" s="363">
        <v>3</v>
      </c>
      <c r="J9" s="467"/>
      <c r="K9" s="363">
        <v>50</v>
      </c>
      <c r="L9" s="468"/>
      <c r="M9" s="363"/>
      <c r="N9" s="469" t="s">
        <v>1337</v>
      </c>
    </row>
  </sheetData>
  <mergeCells count="1">
    <mergeCell ref="A1:N1"/>
  </mergeCells>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AS230"/>
  <sheetViews>
    <sheetView zoomScale="70" zoomScaleNormal="70" workbookViewId="0">
      <pane ySplit="4" topLeftCell="A134" activePane="bottomLeft" state="frozen"/>
      <selection activeCell="I20" sqref="I20"/>
      <selection pane="bottomLeft" activeCell="I136" sqref="I136"/>
    </sheetView>
  </sheetViews>
  <sheetFormatPr defaultColWidth="9.109375" defaultRowHeight="14.4"/>
  <cols>
    <col min="1" max="1" width="3" style="112" customWidth="1"/>
    <col min="2" max="2" width="7" style="207" customWidth="1"/>
    <col min="3" max="3" width="10.5546875" style="207" bestFit="1" customWidth="1"/>
    <col min="4" max="4" width="9.5546875" style="207" customWidth="1"/>
    <col min="5" max="5" width="12.33203125" style="419" customWidth="1"/>
    <col min="6" max="6" width="28.109375" style="208" customWidth="1"/>
    <col min="7" max="7" width="33.33203125" style="207" customWidth="1"/>
    <col min="8" max="9" width="22.5546875" style="207" customWidth="1"/>
    <col min="10" max="10" width="30.88671875" style="208" customWidth="1"/>
    <col min="11" max="11" width="13.6640625" style="207" customWidth="1"/>
    <col min="12" max="12" width="17" style="207" customWidth="1"/>
    <col min="13" max="13" width="27.44140625" style="112" customWidth="1"/>
    <col min="14" max="42" width="9.109375" style="112"/>
    <col min="43" max="43" width="14.44140625" style="206" customWidth="1"/>
    <col min="44" max="45" width="9.109375" style="206"/>
    <col min="46" max="16384" width="9.109375" style="112"/>
  </cols>
  <sheetData>
    <row r="2" spans="2:45" ht="15.6">
      <c r="B2" s="744" t="s">
        <v>2521</v>
      </c>
      <c r="C2" s="744"/>
      <c r="D2" s="744"/>
      <c r="E2" s="744"/>
      <c r="F2" s="744"/>
      <c r="G2" s="744"/>
      <c r="H2" s="744"/>
      <c r="I2" s="744"/>
      <c r="J2" s="744"/>
      <c r="K2" s="744"/>
      <c r="L2" s="744"/>
      <c r="M2" s="745"/>
    </row>
    <row r="3" spans="2:45">
      <c r="AQ3" s="206" t="s">
        <v>2522</v>
      </c>
      <c r="AR3" s="206" t="s">
        <v>2523</v>
      </c>
      <c r="AS3" s="206" t="s">
        <v>2524</v>
      </c>
    </row>
    <row r="4" spans="2:45" s="211" customFormat="1" ht="28.8">
      <c r="B4" s="209" t="s">
        <v>2525</v>
      </c>
      <c r="C4" s="209" t="s">
        <v>2526</v>
      </c>
      <c r="D4" s="209" t="s">
        <v>2527</v>
      </c>
      <c r="E4" s="420" t="s">
        <v>2528</v>
      </c>
      <c r="F4" s="209" t="s">
        <v>2529</v>
      </c>
      <c r="G4" s="209" t="s">
        <v>2530</v>
      </c>
      <c r="H4" s="209" t="s">
        <v>2531</v>
      </c>
      <c r="I4" s="209" t="s">
        <v>2532</v>
      </c>
      <c r="J4" s="209" t="s">
        <v>2533</v>
      </c>
      <c r="K4" s="209" t="s">
        <v>2534</v>
      </c>
      <c r="L4" s="209" t="s">
        <v>2535</v>
      </c>
      <c r="M4" s="210" t="s">
        <v>2536</v>
      </c>
      <c r="AQ4" s="211" t="s">
        <v>2537</v>
      </c>
      <c r="AR4" s="211" t="s">
        <v>2538</v>
      </c>
      <c r="AS4" s="211" t="s">
        <v>2539</v>
      </c>
    </row>
    <row r="5" spans="2:45" s="216" customFormat="1" ht="28.8">
      <c r="B5" s="212">
        <v>1</v>
      </c>
      <c r="C5" s="212" t="s">
        <v>2523</v>
      </c>
      <c r="D5" s="212" t="s">
        <v>2524</v>
      </c>
      <c r="E5" s="117" t="s">
        <v>57</v>
      </c>
      <c r="F5" s="213"/>
      <c r="G5" s="117"/>
      <c r="H5" s="117"/>
      <c r="I5" s="117"/>
      <c r="J5" s="214"/>
      <c r="K5" s="117"/>
      <c r="L5" s="117"/>
      <c r="M5" s="215" t="s">
        <v>2540</v>
      </c>
      <c r="AQ5" s="216" t="s">
        <v>3288</v>
      </c>
    </row>
    <row r="6" spans="2:45" s="220" customFormat="1" ht="28.8">
      <c r="B6" s="217">
        <v>2</v>
      </c>
      <c r="C6" s="217" t="s">
        <v>2523</v>
      </c>
      <c r="D6" s="217" t="s">
        <v>2524</v>
      </c>
      <c r="E6" s="217" t="s">
        <v>2541</v>
      </c>
      <c r="F6" s="218" t="s">
        <v>2542</v>
      </c>
      <c r="G6" s="217" t="s">
        <v>2543</v>
      </c>
      <c r="H6" s="217" t="s">
        <v>2544</v>
      </c>
      <c r="I6" s="217">
        <v>2008</v>
      </c>
      <c r="J6" s="218" t="s">
        <v>2545</v>
      </c>
      <c r="K6" s="217">
        <v>27</v>
      </c>
      <c r="L6" s="217" t="s">
        <v>2537</v>
      </c>
      <c r="M6" s="219"/>
      <c r="AQ6" s="221"/>
      <c r="AR6" s="221" t="s">
        <v>2546</v>
      </c>
      <c r="AS6" s="221" t="s">
        <v>2547</v>
      </c>
    </row>
    <row r="7" spans="2:45" s="220" customFormat="1" ht="28.8">
      <c r="B7" s="217">
        <v>3</v>
      </c>
      <c r="C7" s="217" t="s">
        <v>2523</v>
      </c>
      <c r="D7" s="217" t="s">
        <v>2524</v>
      </c>
      <c r="E7" s="217" t="s">
        <v>2541</v>
      </c>
      <c r="F7" s="218" t="s">
        <v>2542</v>
      </c>
      <c r="G7" s="217" t="s">
        <v>2543</v>
      </c>
      <c r="H7" s="217" t="s">
        <v>2548</v>
      </c>
      <c r="I7" s="217">
        <v>2008</v>
      </c>
      <c r="J7" s="218" t="s">
        <v>2545</v>
      </c>
      <c r="K7" s="217">
        <v>11</v>
      </c>
      <c r="L7" s="217" t="s">
        <v>2537</v>
      </c>
      <c r="M7" s="219"/>
      <c r="AQ7" s="221"/>
      <c r="AR7" s="221"/>
      <c r="AS7" s="222" t="s">
        <v>2549</v>
      </c>
    </row>
    <row r="8" spans="2:45" s="220" customFormat="1" ht="57.6">
      <c r="B8" s="217">
        <v>4</v>
      </c>
      <c r="C8" s="217" t="s">
        <v>2523</v>
      </c>
      <c r="D8" s="217" t="s">
        <v>2524</v>
      </c>
      <c r="E8" s="217" t="s">
        <v>2541</v>
      </c>
      <c r="F8" s="218" t="s">
        <v>2550</v>
      </c>
      <c r="G8" s="217" t="s">
        <v>2551</v>
      </c>
      <c r="H8" s="217" t="s">
        <v>2552</v>
      </c>
      <c r="I8" s="217">
        <v>2011</v>
      </c>
      <c r="J8" s="218" t="s">
        <v>2553</v>
      </c>
      <c r="K8" s="217">
        <v>179</v>
      </c>
      <c r="L8" s="217" t="s">
        <v>2537</v>
      </c>
      <c r="M8" s="219"/>
      <c r="AQ8" s="221"/>
      <c r="AR8" s="221"/>
      <c r="AS8" s="221" t="s">
        <v>2554</v>
      </c>
    </row>
    <row r="9" spans="2:45" s="220" customFormat="1" ht="57.6">
      <c r="B9" s="217">
        <v>5</v>
      </c>
      <c r="C9" s="217" t="s">
        <v>2523</v>
      </c>
      <c r="D9" s="217" t="s">
        <v>2524</v>
      </c>
      <c r="E9" s="217" t="s">
        <v>2541</v>
      </c>
      <c r="F9" s="218" t="s">
        <v>2555</v>
      </c>
      <c r="G9" s="217" t="s">
        <v>2556</v>
      </c>
      <c r="H9" s="217" t="s">
        <v>2557</v>
      </c>
      <c r="I9" s="217">
        <v>2012</v>
      </c>
      <c r="J9" s="218" t="s">
        <v>2558</v>
      </c>
      <c r="K9" s="217">
        <v>33</v>
      </c>
      <c r="L9" s="217" t="s">
        <v>2537</v>
      </c>
      <c r="M9" s="219"/>
      <c r="AQ9" s="221"/>
      <c r="AR9" s="221"/>
      <c r="AS9" s="222" t="s">
        <v>2559</v>
      </c>
    </row>
    <row r="10" spans="2:45" s="220" customFormat="1" ht="43.2">
      <c r="B10" s="217">
        <v>6</v>
      </c>
      <c r="C10" s="223" t="s">
        <v>2523</v>
      </c>
      <c r="D10" s="223" t="s">
        <v>2524</v>
      </c>
      <c r="E10" s="223" t="s">
        <v>2541</v>
      </c>
      <c r="F10" s="224" t="s">
        <v>2560</v>
      </c>
      <c r="G10" s="223" t="s">
        <v>2561</v>
      </c>
      <c r="H10" s="223" t="s">
        <v>2562</v>
      </c>
      <c r="I10" s="223">
        <v>2017</v>
      </c>
      <c r="J10" s="224" t="s">
        <v>2563</v>
      </c>
      <c r="K10" s="223">
        <v>33</v>
      </c>
      <c r="L10" s="223" t="s">
        <v>2537</v>
      </c>
      <c r="M10" s="225"/>
      <c r="AQ10" s="221"/>
      <c r="AR10" s="221"/>
      <c r="AS10" s="221" t="s">
        <v>2564</v>
      </c>
    </row>
    <row r="11" spans="2:45" s="220" customFormat="1" ht="100.8">
      <c r="B11" s="217">
        <v>7</v>
      </c>
      <c r="C11" s="226" t="s">
        <v>2523</v>
      </c>
      <c r="D11" s="226" t="s">
        <v>2524</v>
      </c>
      <c r="E11" s="227" t="s">
        <v>2565</v>
      </c>
      <c r="F11" s="228" t="s">
        <v>2566</v>
      </c>
      <c r="G11" s="229" t="s">
        <v>2556</v>
      </c>
      <c r="H11" s="229" t="s">
        <v>62</v>
      </c>
      <c r="I11" s="229">
        <v>2001</v>
      </c>
      <c r="J11" s="228"/>
      <c r="K11" s="229">
        <v>28</v>
      </c>
      <c r="L11" s="229" t="s">
        <v>2537</v>
      </c>
      <c r="M11" s="229"/>
      <c r="AQ11" s="221"/>
      <c r="AR11" s="221"/>
      <c r="AS11" s="222" t="s">
        <v>2567</v>
      </c>
    </row>
    <row r="12" spans="2:45" s="220" customFormat="1" ht="100.8">
      <c r="B12" s="217">
        <v>8</v>
      </c>
      <c r="C12" s="226" t="s">
        <v>2523</v>
      </c>
      <c r="D12" s="226" t="s">
        <v>2524</v>
      </c>
      <c r="E12" s="227" t="s">
        <v>2565</v>
      </c>
      <c r="F12" s="228" t="s">
        <v>2566</v>
      </c>
      <c r="G12" s="229" t="s">
        <v>2561</v>
      </c>
      <c r="H12" s="229" t="s">
        <v>2568</v>
      </c>
      <c r="I12" s="229">
        <v>2017</v>
      </c>
      <c r="J12" s="228" t="s">
        <v>2563</v>
      </c>
      <c r="K12" s="229">
        <v>34</v>
      </c>
      <c r="L12" s="229" t="s">
        <v>2537</v>
      </c>
      <c r="M12" s="229"/>
      <c r="AQ12" s="221"/>
      <c r="AR12" s="221"/>
      <c r="AS12" s="221" t="s">
        <v>2569</v>
      </c>
    </row>
    <row r="13" spans="2:45" s="220" customFormat="1" ht="72">
      <c r="B13" s="217">
        <v>9</v>
      </c>
      <c r="C13" s="226" t="s">
        <v>2523</v>
      </c>
      <c r="D13" s="226" t="s">
        <v>2524</v>
      </c>
      <c r="E13" s="227" t="s">
        <v>2570</v>
      </c>
      <c r="F13" s="415" t="s">
        <v>2571</v>
      </c>
      <c r="G13" s="229" t="s">
        <v>2561</v>
      </c>
      <c r="H13" s="229" t="s">
        <v>2572</v>
      </c>
      <c r="I13" s="229">
        <v>2017</v>
      </c>
      <c r="J13" s="228" t="s">
        <v>2563</v>
      </c>
      <c r="K13" s="229">
        <v>33</v>
      </c>
      <c r="L13" s="229" t="s">
        <v>2537</v>
      </c>
      <c r="M13" s="229"/>
      <c r="AQ13" s="221"/>
      <c r="AR13" s="221"/>
      <c r="AS13" s="222" t="s">
        <v>2573</v>
      </c>
    </row>
    <row r="14" spans="2:45" s="220" customFormat="1" ht="28.8">
      <c r="B14" s="217">
        <v>10</v>
      </c>
      <c r="C14" s="226" t="s">
        <v>2523</v>
      </c>
      <c r="D14" s="226" t="s">
        <v>2524</v>
      </c>
      <c r="E14" s="227" t="s">
        <v>2570</v>
      </c>
      <c r="F14" s="228"/>
      <c r="G14" s="229" t="s">
        <v>2574</v>
      </c>
      <c r="H14" s="229" t="s">
        <v>164</v>
      </c>
      <c r="I14" s="229">
        <v>2019</v>
      </c>
      <c r="J14" s="228" t="s">
        <v>2575</v>
      </c>
      <c r="K14" s="229">
        <v>1</v>
      </c>
      <c r="L14" s="229" t="s">
        <v>2537</v>
      </c>
      <c r="M14" s="229"/>
      <c r="AQ14" s="221"/>
      <c r="AR14" s="221"/>
      <c r="AS14" s="221" t="s">
        <v>2576</v>
      </c>
    </row>
    <row r="15" spans="2:45" s="220" customFormat="1" ht="72">
      <c r="B15" s="217">
        <v>11</v>
      </c>
      <c r="C15" s="226" t="s">
        <v>2523</v>
      </c>
      <c r="D15" s="226" t="s">
        <v>2524</v>
      </c>
      <c r="E15" s="227" t="s">
        <v>2577</v>
      </c>
      <c r="F15" s="415" t="s">
        <v>2578</v>
      </c>
      <c r="G15" s="229" t="s">
        <v>2561</v>
      </c>
      <c r="H15" s="229" t="s">
        <v>2572</v>
      </c>
      <c r="I15" s="229">
        <v>2017</v>
      </c>
      <c r="J15" s="228" t="s">
        <v>2563</v>
      </c>
      <c r="K15" s="229">
        <v>32</v>
      </c>
      <c r="L15" s="229" t="s">
        <v>2537</v>
      </c>
      <c r="M15" s="229"/>
      <c r="AQ15" s="221"/>
      <c r="AR15" s="221"/>
      <c r="AS15" s="222" t="s">
        <v>2579</v>
      </c>
    </row>
    <row r="16" spans="2:45" s="220" customFormat="1" ht="28.8">
      <c r="B16" s="217">
        <v>12</v>
      </c>
      <c r="C16" s="226" t="s">
        <v>2523</v>
      </c>
      <c r="D16" s="226" t="s">
        <v>2524</v>
      </c>
      <c r="E16" s="227" t="s">
        <v>2577</v>
      </c>
      <c r="F16" s="228"/>
      <c r="G16" s="229" t="s">
        <v>2580</v>
      </c>
      <c r="H16" s="229" t="s">
        <v>164</v>
      </c>
      <c r="I16" s="229">
        <v>2019</v>
      </c>
      <c r="J16" s="228" t="s">
        <v>2575</v>
      </c>
      <c r="K16" s="229">
        <v>1</v>
      </c>
      <c r="L16" s="229" t="s">
        <v>2537</v>
      </c>
      <c r="M16" s="229"/>
      <c r="AQ16" s="221"/>
      <c r="AR16" s="221"/>
      <c r="AS16" s="221" t="s">
        <v>2581</v>
      </c>
    </row>
    <row r="17" spans="2:45" s="220" customFormat="1" ht="72">
      <c r="B17" s="217">
        <v>13</v>
      </c>
      <c r="C17" s="226" t="s">
        <v>2523</v>
      </c>
      <c r="D17" s="226" t="s">
        <v>2524</v>
      </c>
      <c r="E17" s="227" t="s">
        <v>2582</v>
      </c>
      <c r="F17" s="415" t="s">
        <v>2583</v>
      </c>
      <c r="G17" s="229" t="s">
        <v>2561</v>
      </c>
      <c r="H17" s="229" t="s">
        <v>2572</v>
      </c>
      <c r="I17" s="229">
        <v>2017</v>
      </c>
      <c r="J17" s="228" t="s">
        <v>2563</v>
      </c>
      <c r="K17" s="229">
        <v>32</v>
      </c>
      <c r="L17" s="229" t="s">
        <v>2537</v>
      </c>
      <c r="M17" s="229"/>
      <c r="AQ17" s="221"/>
      <c r="AR17" s="221"/>
      <c r="AS17" s="222" t="s">
        <v>2584</v>
      </c>
    </row>
    <row r="18" spans="2:45" s="220" customFormat="1" ht="28.8">
      <c r="B18" s="217">
        <v>14</v>
      </c>
      <c r="C18" s="226" t="s">
        <v>2523</v>
      </c>
      <c r="D18" s="226" t="s">
        <v>2524</v>
      </c>
      <c r="E18" s="227" t="s">
        <v>2582</v>
      </c>
      <c r="F18" s="228"/>
      <c r="G18" s="229" t="s">
        <v>2585</v>
      </c>
      <c r="H18" s="229" t="s">
        <v>164</v>
      </c>
      <c r="I18" s="229">
        <v>2019</v>
      </c>
      <c r="J18" s="228" t="s">
        <v>2575</v>
      </c>
      <c r="K18" s="229">
        <v>1</v>
      </c>
      <c r="L18" s="229" t="s">
        <v>2537</v>
      </c>
      <c r="M18" s="229"/>
      <c r="AQ18" s="221"/>
      <c r="AR18" s="221"/>
      <c r="AS18" s="221" t="s">
        <v>2586</v>
      </c>
    </row>
    <row r="19" spans="2:45" s="220" customFormat="1" ht="57.6">
      <c r="B19" s="217">
        <v>15</v>
      </c>
      <c r="C19" s="226" t="s">
        <v>2523</v>
      </c>
      <c r="D19" s="226" t="s">
        <v>2539</v>
      </c>
      <c r="E19" s="227" t="s">
        <v>2594</v>
      </c>
      <c r="F19" s="228" t="s">
        <v>2587</v>
      </c>
      <c r="G19" s="229" t="s">
        <v>2588</v>
      </c>
      <c r="H19" s="229" t="s">
        <v>2589</v>
      </c>
      <c r="I19" s="229">
        <v>2000</v>
      </c>
      <c r="J19" s="228" t="s">
        <v>2590</v>
      </c>
      <c r="K19" s="229">
        <v>12</v>
      </c>
      <c r="L19" s="229" t="s">
        <v>2591</v>
      </c>
      <c r="M19" s="229" t="s">
        <v>2592</v>
      </c>
      <c r="AQ19" s="221"/>
      <c r="AR19" s="221"/>
      <c r="AS19" s="222" t="s">
        <v>2593</v>
      </c>
    </row>
    <row r="20" spans="2:45" s="220" customFormat="1" ht="43.2">
      <c r="B20" s="217">
        <v>16</v>
      </c>
      <c r="C20" s="226" t="s">
        <v>2523</v>
      </c>
      <c r="D20" s="226" t="s">
        <v>2539</v>
      </c>
      <c r="E20" s="227" t="s">
        <v>2594</v>
      </c>
      <c r="F20" s="228" t="s">
        <v>2587</v>
      </c>
      <c r="G20" s="229" t="s">
        <v>2595</v>
      </c>
      <c r="H20" s="229" t="s">
        <v>2596</v>
      </c>
      <c r="I20" s="229">
        <v>2000</v>
      </c>
      <c r="J20" s="228" t="s">
        <v>2590</v>
      </c>
      <c r="K20" s="229">
        <v>12</v>
      </c>
      <c r="L20" s="229" t="s">
        <v>2591</v>
      </c>
      <c r="M20" s="229" t="s">
        <v>2592</v>
      </c>
      <c r="AQ20" s="221"/>
      <c r="AR20" s="221"/>
      <c r="AS20" s="221" t="s">
        <v>2597</v>
      </c>
    </row>
    <row r="21" spans="2:45" s="220" customFormat="1" ht="43.2">
      <c r="B21" s="217">
        <v>17</v>
      </c>
      <c r="C21" s="226" t="s">
        <v>2523</v>
      </c>
      <c r="D21" s="226" t="s">
        <v>2539</v>
      </c>
      <c r="E21" s="227" t="s">
        <v>2594</v>
      </c>
      <c r="F21" s="228" t="s">
        <v>2587</v>
      </c>
      <c r="G21" s="229" t="s">
        <v>2598</v>
      </c>
      <c r="H21" s="229" t="s">
        <v>2599</v>
      </c>
      <c r="I21" s="229">
        <v>2000</v>
      </c>
      <c r="J21" s="228" t="s">
        <v>2590</v>
      </c>
      <c r="K21" s="229">
        <v>3</v>
      </c>
      <c r="L21" s="229" t="s">
        <v>2591</v>
      </c>
      <c r="M21" s="229" t="s">
        <v>2592</v>
      </c>
      <c r="AQ21" s="221"/>
      <c r="AR21" s="221"/>
      <c r="AS21" s="222" t="s">
        <v>2600</v>
      </c>
    </row>
    <row r="22" spans="2:45" s="220" customFormat="1" ht="57.6">
      <c r="B22" s="217">
        <v>18</v>
      </c>
      <c r="C22" s="226" t="s">
        <v>2523</v>
      </c>
      <c r="D22" s="226" t="s">
        <v>2539</v>
      </c>
      <c r="E22" s="227" t="s">
        <v>78</v>
      </c>
      <c r="F22" s="228" t="s">
        <v>2587</v>
      </c>
      <c r="G22" s="229" t="s">
        <v>2588</v>
      </c>
      <c r="H22" s="229" t="s">
        <v>2601</v>
      </c>
      <c r="I22" s="229">
        <v>2000</v>
      </c>
      <c r="J22" s="228" t="s">
        <v>2590</v>
      </c>
      <c r="K22" s="229">
        <v>6</v>
      </c>
      <c r="L22" s="229" t="s">
        <v>2591</v>
      </c>
      <c r="M22" s="229" t="s">
        <v>2592</v>
      </c>
      <c r="AQ22" s="221"/>
      <c r="AR22" s="221"/>
      <c r="AS22" s="221" t="s">
        <v>2602</v>
      </c>
    </row>
    <row r="23" spans="2:45" s="220" customFormat="1" ht="43.2">
      <c r="B23" s="217">
        <v>19</v>
      </c>
      <c r="C23" s="226" t="s">
        <v>2523</v>
      </c>
      <c r="D23" s="226" t="s">
        <v>2539</v>
      </c>
      <c r="E23" s="227" t="s">
        <v>78</v>
      </c>
      <c r="F23" s="228" t="s">
        <v>2587</v>
      </c>
      <c r="G23" s="229" t="s">
        <v>2603</v>
      </c>
      <c r="H23" s="229" t="s">
        <v>2604</v>
      </c>
      <c r="I23" s="229">
        <v>2000</v>
      </c>
      <c r="J23" s="228" t="s">
        <v>2590</v>
      </c>
      <c r="K23" s="229">
        <v>14</v>
      </c>
      <c r="L23" s="229" t="s">
        <v>2591</v>
      </c>
      <c r="M23" s="229" t="s">
        <v>2592</v>
      </c>
      <c r="AQ23" s="221"/>
      <c r="AR23" s="221"/>
      <c r="AS23" s="222" t="s">
        <v>2605</v>
      </c>
    </row>
    <row r="24" spans="2:45" s="220" customFormat="1" ht="43.2">
      <c r="B24" s="217">
        <v>20</v>
      </c>
      <c r="C24" s="226" t="s">
        <v>2523</v>
      </c>
      <c r="D24" s="226" t="s">
        <v>2539</v>
      </c>
      <c r="E24" s="227" t="s">
        <v>78</v>
      </c>
      <c r="F24" s="228" t="s">
        <v>2587</v>
      </c>
      <c r="G24" s="229" t="s">
        <v>2598</v>
      </c>
      <c r="H24" s="229" t="s">
        <v>2606</v>
      </c>
      <c r="I24" s="229">
        <v>2000</v>
      </c>
      <c r="J24" s="228" t="s">
        <v>2590</v>
      </c>
      <c r="K24" s="229">
        <v>7</v>
      </c>
      <c r="L24" s="229" t="s">
        <v>2591</v>
      </c>
      <c r="M24" s="229" t="s">
        <v>2592</v>
      </c>
      <c r="AQ24" s="221"/>
      <c r="AR24" s="221"/>
      <c r="AS24" s="221" t="s">
        <v>2607</v>
      </c>
    </row>
    <row r="25" spans="2:45" s="220" customFormat="1" ht="57.6">
      <c r="B25" s="217">
        <v>21</v>
      </c>
      <c r="C25" s="226" t="s">
        <v>2523</v>
      </c>
      <c r="D25" s="226" t="s">
        <v>2539</v>
      </c>
      <c r="E25" s="227" t="s">
        <v>82</v>
      </c>
      <c r="F25" s="228" t="s">
        <v>2587</v>
      </c>
      <c r="G25" s="229" t="s">
        <v>2608</v>
      </c>
      <c r="H25" s="229" t="s">
        <v>2609</v>
      </c>
      <c r="I25" s="229">
        <v>2000</v>
      </c>
      <c r="J25" s="228" t="s">
        <v>2590</v>
      </c>
      <c r="K25" s="229">
        <v>9</v>
      </c>
      <c r="L25" s="229" t="s">
        <v>2591</v>
      </c>
      <c r="M25" s="229" t="s">
        <v>2592</v>
      </c>
      <c r="AQ25" s="221"/>
      <c r="AR25" s="221"/>
      <c r="AS25" s="221"/>
    </row>
    <row r="26" spans="2:45" s="220" customFormat="1" ht="43.2">
      <c r="B26" s="217">
        <v>22</v>
      </c>
      <c r="C26" s="226" t="s">
        <v>2523</v>
      </c>
      <c r="D26" s="226" t="s">
        <v>2539</v>
      </c>
      <c r="E26" s="227" t="s">
        <v>82</v>
      </c>
      <c r="F26" s="228" t="s">
        <v>2587</v>
      </c>
      <c r="G26" s="229" t="s">
        <v>2610</v>
      </c>
      <c r="H26" s="229" t="s">
        <v>2611</v>
      </c>
      <c r="I26" s="229">
        <v>2000</v>
      </c>
      <c r="J26" s="228" t="s">
        <v>2590</v>
      </c>
      <c r="K26" s="229">
        <v>9</v>
      </c>
      <c r="L26" s="229" t="s">
        <v>2591</v>
      </c>
      <c r="M26" s="229" t="s">
        <v>2592</v>
      </c>
      <c r="AQ26" s="221"/>
      <c r="AR26" s="221"/>
      <c r="AS26" s="221"/>
    </row>
    <row r="27" spans="2:45" s="220" customFormat="1" ht="100.8">
      <c r="B27" s="217">
        <v>23</v>
      </c>
      <c r="C27" s="226" t="s">
        <v>2523</v>
      </c>
      <c r="D27" s="226" t="s">
        <v>2539</v>
      </c>
      <c r="E27" s="227" t="s">
        <v>82</v>
      </c>
      <c r="F27" s="230" t="s">
        <v>2612</v>
      </c>
      <c r="G27" s="231" t="s">
        <v>2613</v>
      </c>
      <c r="H27" s="231" t="s">
        <v>2614</v>
      </c>
      <c r="I27" s="231">
        <v>2008</v>
      </c>
      <c r="J27" s="232" t="s">
        <v>2615</v>
      </c>
      <c r="K27" s="231">
        <v>25</v>
      </c>
      <c r="L27" s="231" t="s">
        <v>2537</v>
      </c>
      <c r="M27" s="231"/>
      <c r="AQ27" s="221"/>
      <c r="AR27" s="221"/>
      <c r="AS27" s="221"/>
    </row>
    <row r="28" spans="2:45" s="220" customFormat="1" ht="28.8">
      <c r="B28" s="217">
        <v>24</v>
      </c>
      <c r="C28" s="226" t="s">
        <v>2523</v>
      </c>
      <c r="D28" s="226" t="s">
        <v>2547</v>
      </c>
      <c r="E28" s="122" t="s">
        <v>2616</v>
      </c>
      <c r="F28" s="233" t="s">
        <v>3212</v>
      </c>
      <c r="G28" s="234" t="s">
        <v>3213</v>
      </c>
      <c r="H28" s="234" t="s">
        <v>164</v>
      </c>
      <c r="I28" s="234">
        <v>2000</v>
      </c>
      <c r="J28" s="235" t="s">
        <v>3214</v>
      </c>
      <c r="K28" s="234">
        <v>6</v>
      </c>
      <c r="L28" s="234" t="s">
        <v>2537</v>
      </c>
      <c r="M28" s="215"/>
      <c r="AQ28" s="221"/>
      <c r="AR28" s="221"/>
      <c r="AS28" s="221"/>
    </row>
    <row r="29" spans="2:45" s="220" customFormat="1" ht="28.8">
      <c r="B29" s="217">
        <v>25</v>
      </c>
      <c r="C29" s="226" t="s">
        <v>2523</v>
      </c>
      <c r="D29" s="226" t="s">
        <v>2547</v>
      </c>
      <c r="E29" s="122" t="s">
        <v>2617</v>
      </c>
      <c r="F29" s="233" t="s">
        <v>3212</v>
      </c>
      <c r="G29" s="234" t="s">
        <v>3215</v>
      </c>
      <c r="H29" s="234" t="s">
        <v>164</v>
      </c>
      <c r="I29" s="234">
        <v>2000</v>
      </c>
      <c r="J29" s="235" t="s">
        <v>3214</v>
      </c>
      <c r="K29" s="234">
        <v>5</v>
      </c>
      <c r="L29" s="234" t="s">
        <v>2537</v>
      </c>
      <c r="M29" s="215"/>
      <c r="AQ29" s="221"/>
      <c r="AR29" s="221"/>
      <c r="AS29" s="221"/>
    </row>
    <row r="30" spans="2:45" s="220" customFormat="1" ht="100.8">
      <c r="B30" s="217">
        <v>26</v>
      </c>
      <c r="C30" s="226" t="s">
        <v>2523</v>
      </c>
      <c r="D30" s="226" t="s">
        <v>2547</v>
      </c>
      <c r="E30" s="227" t="s">
        <v>96</v>
      </c>
      <c r="F30" s="236" t="s">
        <v>2618</v>
      </c>
      <c r="G30" s="229" t="s">
        <v>2619</v>
      </c>
      <c r="H30" s="237" t="s">
        <v>164</v>
      </c>
      <c r="I30" s="229">
        <v>2019</v>
      </c>
      <c r="J30" s="237" t="s">
        <v>2620</v>
      </c>
      <c r="K30" s="229">
        <v>46</v>
      </c>
      <c r="L30" s="229" t="s">
        <v>2537</v>
      </c>
      <c r="M30" s="229"/>
      <c r="AQ30" s="221"/>
      <c r="AR30" s="221"/>
      <c r="AS30" s="221"/>
    </row>
    <row r="31" spans="2:45" s="220" customFormat="1" ht="100.8">
      <c r="B31" s="217">
        <v>27</v>
      </c>
      <c r="C31" s="226" t="s">
        <v>2523</v>
      </c>
      <c r="D31" s="226" t="s">
        <v>2547</v>
      </c>
      <c r="E31" s="227" t="s">
        <v>96</v>
      </c>
      <c r="F31" s="236" t="s">
        <v>2618</v>
      </c>
      <c r="G31" s="238" t="s">
        <v>2621</v>
      </c>
      <c r="H31" s="237" t="s">
        <v>164</v>
      </c>
      <c r="I31" s="229">
        <v>2014</v>
      </c>
      <c r="J31" s="237" t="s">
        <v>2622</v>
      </c>
      <c r="K31" s="229">
        <v>16</v>
      </c>
      <c r="L31" s="229" t="s">
        <v>2537</v>
      </c>
      <c r="M31" s="229"/>
      <c r="AQ31" s="221"/>
      <c r="AR31" s="221"/>
      <c r="AS31" s="221"/>
    </row>
    <row r="32" spans="2:45" s="220" customFormat="1" ht="100.8">
      <c r="B32" s="217">
        <v>28</v>
      </c>
      <c r="C32" s="226" t="s">
        <v>2523</v>
      </c>
      <c r="D32" s="226" t="s">
        <v>2547</v>
      </c>
      <c r="E32" s="227" t="s">
        <v>96</v>
      </c>
      <c r="F32" s="236" t="s">
        <v>2618</v>
      </c>
      <c r="G32" s="238" t="s">
        <v>2623</v>
      </c>
      <c r="H32" s="237" t="s">
        <v>164</v>
      </c>
      <c r="I32" s="229">
        <v>2014</v>
      </c>
      <c r="J32" s="237" t="s">
        <v>2622</v>
      </c>
      <c r="K32" s="229">
        <v>14</v>
      </c>
      <c r="L32" s="229" t="s">
        <v>2537</v>
      </c>
      <c r="M32" s="229"/>
      <c r="AQ32" s="221"/>
      <c r="AR32" s="221"/>
      <c r="AS32" s="221"/>
    </row>
    <row r="33" spans="2:45" s="220" customFormat="1" ht="100.8">
      <c r="B33" s="217">
        <v>29</v>
      </c>
      <c r="C33" s="226" t="s">
        <v>2523</v>
      </c>
      <c r="D33" s="226" t="s">
        <v>2547</v>
      </c>
      <c r="E33" s="227" t="s">
        <v>96</v>
      </c>
      <c r="F33" s="236" t="s">
        <v>2618</v>
      </c>
      <c r="G33" s="237" t="s">
        <v>2624</v>
      </c>
      <c r="H33" s="237" t="s">
        <v>2625</v>
      </c>
      <c r="I33" s="229">
        <v>2017</v>
      </c>
      <c r="J33" s="237" t="s">
        <v>2626</v>
      </c>
      <c r="K33" s="229">
        <v>2</v>
      </c>
      <c r="L33" s="229" t="s">
        <v>2537</v>
      </c>
      <c r="M33" s="229"/>
      <c r="AQ33" s="221"/>
      <c r="AR33" s="221"/>
      <c r="AS33" s="221"/>
    </row>
    <row r="34" spans="2:45" s="220" customFormat="1" ht="100.8">
      <c r="B34" s="217">
        <v>30</v>
      </c>
      <c r="C34" s="226" t="s">
        <v>2523</v>
      </c>
      <c r="D34" s="226" t="s">
        <v>2547</v>
      </c>
      <c r="E34" s="227" t="s">
        <v>96</v>
      </c>
      <c r="F34" s="236" t="s">
        <v>2618</v>
      </c>
      <c r="G34" s="237" t="s">
        <v>2627</v>
      </c>
      <c r="H34" s="237" t="s">
        <v>2628</v>
      </c>
      <c r="I34" s="229">
        <v>2017</v>
      </c>
      <c r="J34" s="237" t="s">
        <v>2626</v>
      </c>
      <c r="K34" s="229">
        <v>6</v>
      </c>
      <c r="L34" s="229" t="s">
        <v>2537</v>
      </c>
      <c r="M34" s="229"/>
      <c r="AQ34" s="221"/>
      <c r="AR34" s="221"/>
      <c r="AS34" s="221"/>
    </row>
    <row r="35" spans="2:45" s="220" customFormat="1" ht="86.4">
      <c r="B35" s="217">
        <v>31</v>
      </c>
      <c r="C35" s="226" t="s">
        <v>2523</v>
      </c>
      <c r="D35" s="226" t="s">
        <v>2547</v>
      </c>
      <c r="E35" s="227" t="s">
        <v>3216</v>
      </c>
      <c r="F35" s="236" t="s">
        <v>2629</v>
      </c>
      <c r="G35" s="238" t="s">
        <v>2621</v>
      </c>
      <c r="H35" s="237" t="s">
        <v>164</v>
      </c>
      <c r="I35" s="229">
        <v>2014</v>
      </c>
      <c r="J35" s="237" t="s">
        <v>2622</v>
      </c>
      <c r="K35" s="229">
        <v>26</v>
      </c>
      <c r="L35" s="229" t="s">
        <v>2537</v>
      </c>
      <c r="M35" s="229"/>
      <c r="AQ35" s="221"/>
      <c r="AR35" s="221"/>
      <c r="AS35" s="221"/>
    </row>
    <row r="36" spans="2:45" s="220" customFormat="1" ht="86.4">
      <c r="B36" s="217">
        <v>32</v>
      </c>
      <c r="C36" s="226" t="s">
        <v>2523</v>
      </c>
      <c r="D36" s="226" t="s">
        <v>2547</v>
      </c>
      <c r="E36" s="227" t="s">
        <v>3216</v>
      </c>
      <c r="F36" s="236" t="s">
        <v>2629</v>
      </c>
      <c r="G36" s="238" t="s">
        <v>2623</v>
      </c>
      <c r="H36" s="237" t="s">
        <v>164</v>
      </c>
      <c r="I36" s="229">
        <v>2014</v>
      </c>
      <c r="J36" s="237" t="s">
        <v>2622</v>
      </c>
      <c r="K36" s="229">
        <v>15</v>
      </c>
      <c r="L36" s="229" t="s">
        <v>2537</v>
      </c>
      <c r="M36" s="229"/>
      <c r="AQ36" s="221"/>
      <c r="AR36" s="221"/>
      <c r="AS36" s="221"/>
    </row>
    <row r="37" spans="2:45" s="220" customFormat="1" ht="43.2">
      <c r="B37" s="217">
        <v>33</v>
      </c>
      <c r="C37" s="226" t="s">
        <v>2523</v>
      </c>
      <c r="D37" s="226" t="s">
        <v>2547</v>
      </c>
      <c r="E37" s="227" t="s">
        <v>3216</v>
      </c>
      <c r="F37" s="236" t="s">
        <v>2630</v>
      </c>
      <c r="G37" s="238" t="s">
        <v>2631</v>
      </c>
      <c r="H37" s="237" t="s">
        <v>164</v>
      </c>
      <c r="I37" s="229">
        <v>2019</v>
      </c>
      <c r="J37" s="237" t="s">
        <v>2632</v>
      </c>
      <c r="K37" s="229">
        <v>1</v>
      </c>
      <c r="L37" s="229" t="s">
        <v>2537</v>
      </c>
      <c r="M37" s="229"/>
      <c r="AQ37" s="221"/>
      <c r="AR37" s="221"/>
      <c r="AS37" s="221"/>
    </row>
    <row r="38" spans="2:45" s="220" customFormat="1" ht="43.2">
      <c r="B38" s="217">
        <v>34</v>
      </c>
      <c r="C38" s="226" t="s">
        <v>2523</v>
      </c>
      <c r="D38" s="226" t="s">
        <v>2547</v>
      </c>
      <c r="E38" s="227" t="s">
        <v>100</v>
      </c>
      <c r="F38" s="236" t="s">
        <v>2633</v>
      </c>
      <c r="G38" s="238" t="s">
        <v>3211</v>
      </c>
      <c r="H38" s="237" t="s">
        <v>164</v>
      </c>
      <c r="I38" s="229">
        <v>2019</v>
      </c>
      <c r="J38" s="237" t="s">
        <v>2632</v>
      </c>
      <c r="K38" s="229">
        <v>1</v>
      </c>
      <c r="L38" s="229" t="s">
        <v>2537</v>
      </c>
      <c r="M38" s="229"/>
      <c r="AQ38" s="221"/>
      <c r="AR38" s="221"/>
      <c r="AS38" s="221"/>
    </row>
    <row r="39" spans="2:45" s="220" customFormat="1" ht="43.2">
      <c r="B39" s="217">
        <v>35</v>
      </c>
      <c r="C39" s="226" t="s">
        <v>2523</v>
      </c>
      <c r="D39" s="226" t="s">
        <v>2547</v>
      </c>
      <c r="E39" s="227" t="s">
        <v>2594</v>
      </c>
      <c r="F39" s="228" t="s">
        <v>2634</v>
      </c>
      <c r="G39" s="238" t="s">
        <v>3211</v>
      </c>
      <c r="H39" s="229" t="s">
        <v>164</v>
      </c>
      <c r="I39" s="229">
        <v>2019</v>
      </c>
      <c r="J39" s="237" t="s">
        <v>2632</v>
      </c>
      <c r="K39" s="229">
        <v>1</v>
      </c>
      <c r="L39" s="229" t="s">
        <v>2537</v>
      </c>
      <c r="M39" s="229"/>
      <c r="AQ39" s="221"/>
      <c r="AR39" s="221"/>
      <c r="AS39" s="221"/>
    </row>
    <row r="40" spans="2:45" s="220" customFormat="1">
      <c r="B40" s="217">
        <v>36</v>
      </c>
      <c r="C40" s="226" t="s">
        <v>2523</v>
      </c>
      <c r="D40" s="226" t="s">
        <v>2549</v>
      </c>
      <c r="E40" s="227" t="s">
        <v>106</v>
      </c>
      <c r="F40" s="233"/>
      <c r="G40" s="234"/>
      <c r="H40" s="234"/>
      <c r="I40" s="234"/>
      <c r="J40" s="235"/>
      <c r="K40" s="234"/>
      <c r="L40" s="234"/>
      <c r="M40" s="215" t="s">
        <v>2540</v>
      </c>
      <c r="AQ40" s="221"/>
      <c r="AR40" s="221"/>
      <c r="AS40" s="221"/>
    </row>
    <row r="41" spans="2:45" s="220" customFormat="1" ht="43.2">
      <c r="B41" s="217">
        <v>37</v>
      </c>
      <c r="C41" s="226" t="s">
        <v>2523</v>
      </c>
      <c r="D41" s="226" t="s">
        <v>2549</v>
      </c>
      <c r="E41" s="227" t="s">
        <v>2635</v>
      </c>
      <c r="F41" s="233"/>
      <c r="G41" s="234" t="s">
        <v>2636</v>
      </c>
      <c r="H41" s="234"/>
      <c r="I41" s="239">
        <v>38498</v>
      </c>
      <c r="J41" s="235" t="s">
        <v>2637</v>
      </c>
      <c r="K41" s="234">
        <v>7</v>
      </c>
      <c r="L41" s="229" t="s">
        <v>2537</v>
      </c>
      <c r="M41" s="215"/>
      <c r="AQ41" s="221"/>
      <c r="AR41" s="221"/>
      <c r="AS41" s="221"/>
    </row>
    <row r="42" spans="2:45" s="220" customFormat="1" ht="72">
      <c r="B42" s="644"/>
      <c r="C42" s="226" t="s">
        <v>2523</v>
      </c>
      <c r="D42" s="226" t="s">
        <v>2549</v>
      </c>
      <c r="E42" s="227" t="s">
        <v>2635</v>
      </c>
      <c r="F42" s="640" t="s">
        <v>3268</v>
      </c>
      <c r="G42" s="641" t="s">
        <v>3270</v>
      </c>
      <c r="H42" s="641" t="s">
        <v>3269</v>
      </c>
      <c r="I42" s="642">
        <v>2016</v>
      </c>
      <c r="J42" s="643" t="s">
        <v>3271</v>
      </c>
      <c r="K42" s="641">
        <v>79</v>
      </c>
      <c r="L42" s="229" t="s">
        <v>2537</v>
      </c>
      <c r="M42" s="641"/>
      <c r="AQ42" s="221"/>
      <c r="AR42" s="221"/>
      <c r="AS42" s="221"/>
    </row>
    <row r="43" spans="2:45" s="220" customFormat="1">
      <c r="B43" s="644"/>
      <c r="C43" s="226" t="s">
        <v>2523</v>
      </c>
      <c r="D43" s="226" t="s">
        <v>2549</v>
      </c>
      <c r="E43" s="227" t="s">
        <v>2635</v>
      </c>
      <c r="F43" s="645" t="s">
        <v>50</v>
      </c>
      <c r="G43" s="646" t="s">
        <v>3272</v>
      </c>
      <c r="H43" s="646" t="s">
        <v>50</v>
      </c>
      <c r="I43" s="647" t="s">
        <v>50</v>
      </c>
      <c r="J43" s="643" t="s">
        <v>50</v>
      </c>
      <c r="K43" s="646">
        <v>19</v>
      </c>
      <c r="L43" s="229" t="s">
        <v>2537</v>
      </c>
      <c r="M43" s="646" t="s">
        <v>3273</v>
      </c>
      <c r="AQ43" s="221"/>
      <c r="AR43" s="221"/>
      <c r="AS43" s="221"/>
    </row>
    <row r="44" spans="2:45" s="220" customFormat="1">
      <c r="B44" s="217">
        <v>38</v>
      </c>
      <c r="C44" s="226" t="s">
        <v>2523</v>
      </c>
      <c r="D44" s="226" t="s">
        <v>2554</v>
      </c>
      <c r="E44" s="227" t="s">
        <v>2638</v>
      </c>
      <c r="F44" s="233"/>
      <c r="G44" s="234"/>
      <c r="H44" s="234"/>
      <c r="I44" s="234"/>
      <c r="J44" s="235"/>
      <c r="K44" s="234"/>
      <c r="L44" s="234"/>
      <c r="M44" s="215" t="s">
        <v>2540</v>
      </c>
      <c r="AQ44" s="221"/>
      <c r="AR44" s="221"/>
      <c r="AS44" s="221"/>
    </row>
    <row r="45" spans="2:45" s="220" customFormat="1" ht="43.2">
      <c r="B45" s="217">
        <v>39</v>
      </c>
      <c r="C45" s="226" t="s">
        <v>2523</v>
      </c>
      <c r="D45" s="226" t="s">
        <v>2554</v>
      </c>
      <c r="E45" s="227" t="s">
        <v>116</v>
      </c>
      <c r="F45" s="228" t="s">
        <v>2639</v>
      </c>
      <c r="G45" s="229" t="s">
        <v>2640</v>
      </c>
      <c r="H45" s="229" t="s">
        <v>2641</v>
      </c>
      <c r="I45" s="240">
        <v>2011</v>
      </c>
      <c r="J45" s="228" t="s">
        <v>2642</v>
      </c>
      <c r="K45" s="229">
        <v>2</v>
      </c>
      <c r="L45" s="229" t="s">
        <v>2537</v>
      </c>
      <c r="M45" s="229"/>
      <c r="AQ45" s="221"/>
      <c r="AR45" s="221"/>
      <c r="AS45" s="221"/>
    </row>
    <row r="46" spans="2:45" s="220" customFormat="1" ht="57.6">
      <c r="B46" s="217">
        <v>40</v>
      </c>
      <c r="C46" s="226" t="s">
        <v>2523</v>
      </c>
      <c r="D46" s="226" t="s">
        <v>2554</v>
      </c>
      <c r="E46" s="227" t="s">
        <v>116</v>
      </c>
      <c r="F46" s="228"/>
      <c r="G46" s="229" t="s">
        <v>2643</v>
      </c>
      <c r="H46" s="229">
        <v>4000732</v>
      </c>
      <c r="I46" s="240">
        <v>2005</v>
      </c>
      <c r="J46" s="228" t="s">
        <v>2644</v>
      </c>
      <c r="K46" s="229">
        <v>1</v>
      </c>
      <c r="L46" s="229" t="s">
        <v>2537</v>
      </c>
      <c r="M46" s="229"/>
      <c r="AQ46" s="221"/>
      <c r="AR46" s="221"/>
      <c r="AS46" s="221"/>
    </row>
    <row r="47" spans="2:45" s="220" customFormat="1" ht="43.2">
      <c r="B47" s="217">
        <v>41</v>
      </c>
      <c r="C47" s="226" t="s">
        <v>2523</v>
      </c>
      <c r="D47" s="226" t="s">
        <v>2554</v>
      </c>
      <c r="E47" s="227" t="s">
        <v>116</v>
      </c>
      <c r="F47" s="228" t="s">
        <v>2645</v>
      </c>
      <c r="G47" s="229" t="s">
        <v>2646</v>
      </c>
      <c r="H47" s="229"/>
      <c r="I47" s="240">
        <v>2018</v>
      </c>
      <c r="J47" s="228"/>
      <c r="K47" s="229">
        <v>1</v>
      </c>
      <c r="L47" s="229" t="s">
        <v>2537</v>
      </c>
      <c r="M47" s="229"/>
      <c r="AQ47" s="221"/>
      <c r="AR47" s="221"/>
      <c r="AS47" s="221"/>
    </row>
    <row r="48" spans="2:45" s="220" customFormat="1" ht="43.2">
      <c r="B48" s="217">
        <v>42</v>
      </c>
      <c r="C48" s="226" t="s">
        <v>2523</v>
      </c>
      <c r="D48" s="226" t="s">
        <v>2559</v>
      </c>
      <c r="E48" s="227" t="s">
        <v>2374</v>
      </c>
      <c r="F48" s="233"/>
      <c r="G48" s="234" t="s">
        <v>2636</v>
      </c>
      <c r="H48" s="234"/>
      <c r="I48" s="239">
        <v>38520</v>
      </c>
      <c r="J48" s="235" t="s">
        <v>2637</v>
      </c>
      <c r="K48" s="234">
        <v>8</v>
      </c>
      <c r="L48" s="229" t="s">
        <v>2537</v>
      </c>
      <c r="M48" s="215"/>
      <c r="AQ48" s="221"/>
      <c r="AR48" s="221"/>
      <c r="AS48" s="221"/>
    </row>
    <row r="49" spans="2:45" s="220" customFormat="1" ht="43.2">
      <c r="B49" s="217">
        <v>43</v>
      </c>
      <c r="C49" s="226" t="s">
        <v>2523</v>
      </c>
      <c r="D49" s="226" t="s">
        <v>2559</v>
      </c>
      <c r="E49" s="227" t="s">
        <v>2647</v>
      </c>
      <c r="F49" s="233"/>
      <c r="G49" s="234" t="s">
        <v>2636</v>
      </c>
      <c r="H49" s="234"/>
      <c r="I49" s="239">
        <v>38520</v>
      </c>
      <c r="J49" s="235" t="s">
        <v>2637</v>
      </c>
      <c r="K49" s="234">
        <v>8</v>
      </c>
      <c r="L49" s="229" t="s">
        <v>2537</v>
      </c>
      <c r="M49" s="215"/>
      <c r="AQ49" s="221"/>
      <c r="AR49" s="221"/>
      <c r="AS49" s="221"/>
    </row>
    <row r="50" spans="2:45" s="220" customFormat="1" ht="86.4">
      <c r="B50" s="217">
        <v>44</v>
      </c>
      <c r="C50" s="226" t="s">
        <v>2523</v>
      </c>
      <c r="D50" s="226" t="s">
        <v>2559</v>
      </c>
      <c r="E50" s="227" t="s">
        <v>2648</v>
      </c>
      <c r="F50" s="228" t="s">
        <v>2649</v>
      </c>
      <c r="G50" s="229" t="s">
        <v>2650</v>
      </c>
      <c r="H50" s="229" t="s">
        <v>2651</v>
      </c>
      <c r="I50" s="229">
        <v>2016</v>
      </c>
      <c r="J50" s="228" t="s">
        <v>2652</v>
      </c>
      <c r="K50" s="229">
        <v>53</v>
      </c>
      <c r="L50" s="229" t="s">
        <v>2537</v>
      </c>
      <c r="M50" s="229"/>
      <c r="AQ50" s="221"/>
      <c r="AR50" s="221"/>
      <c r="AS50" s="221"/>
    </row>
    <row r="51" spans="2:45" s="220" customFormat="1" ht="100.8">
      <c r="B51" s="217">
        <v>45</v>
      </c>
      <c r="C51" s="226" t="s">
        <v>2523</v>
      </c>
      <c r="D51" s="226" t="s">
        <v>2559</v>
      </c>
      <c r="E51" s="227" t="s">
        <v>2648</v>
      </c>
      <c r="F51" s="228" t="s">
        <v>2653</v>
      </c>
      <c r="G51" s="229" t="s">
        <v>2654</v>
      </c>
      <c r="H51" s="229" t="s">
        <v>2655</v>
      </c>
      <c r="I51" s="229">
        <v>2013</v>
      </c>
      <c r="J51" s="228" t="s">
        <v>2656</v>
      </c>
      <c r="K51" s="229">
        <v>49</v>
      </c>
      <c r="L51" s="229" t="s">
        <v>2537</v>
      </c>
      <c r="M51" s="229"/>
      <c r="AQ51" s="221"/>
      <c r="AR51" s="221"/>
      <c r="AS51" s="221"/>
    </row>
    <row r="52" spans="2:45" s="220" customFormat="1" ht="86.4">
      <c r="B52" s="217">
        <v>46</v>
      </c>
      <c r="C52" s="241" t="s">
        <v>2523</v>
      </c>
      <c r="D52" s="241" t="s">
        <v>2559</v>
      </c>
      <c r="E52" s="242" t="s">
        <v>2648</v>
      </c>
      <c r="F52" s="228" t="s">
        <v>2649</v>
      </c>
      <c r="G52" s="229" t="s">
        <v>2657</v>
      </c>
      <c r="H52" s="229" t="s">
        <v>2658</v>
      </c>
      <c r="I52" s="229">
        <v>2016</v>
      </c>
      <c r="J52" s="228" t="s">
        <v>2652</v>
      </c>
      <c r="K52" s="229">
        <v>18</v>
      </c>
      <c r="L52" s="229" t="s">
        <v>2537</v>
      </c>
      <c r="M52" s="229"/>
      <c r="AQ52" s="221"/>
      <c r="AR52" s="221"/>
      <c r="AS52" s="221"/>
    </row>
    <row r="53" spans="2:45" s="220" customFormat="1" ht="43.2">
      <c r="B53" s="217">
        <v>47</v>
      </c>
      <c r="C53" s="241" t="s">
        <v>2523</v>
      </c>
      <c r="D53" s="241" t="s">
        <v>2559</v>
      </c>
      <c r="E53" s="242" t="s">
        <v>2659</v>
      </c>
      <c r="F53" s="233"/>
      <c r="G53" s="234" t="s">
        <v>2636</v>
      </c>
      <c r="H53" s="234"/>
      <c r="I53" s="239">
        <v>38520</v>
      </c>
      <c r="J53" s="235" t="s">
        <v>2637</v>
      </c>
      <c r="K53" s="234">
        <v>9</v>
      </c>
      <c r="L53" s="229" t="s">
        <v>2537</v>
      </c>
      <c r="M53" s="215"/>
      <c r="AQ53" s="221"/>
      <c r="AR53" s="221"/>
      <c r="AS53" s="221"/>
    </row>
    <row r="54" spans="2:45" s="220" customFormat="1">
      <c r="B54" s="217">
        <v>48</v>
      </c>
      <c r="C54" s="133" t="s">
        <v>2523</v>
      </c>
      <c r="D54" s="133" t="s">
        <v>2564</v>
      </c>
      <c r="E54" s="122" t="s">
        <v>133</v>
      </c>
      <c r="F54" s="233"/>
      <c r="G54" s="234"/>
      <c r="H54" s="234"/>
      <c r="I54" s="234"/>
      <c r="J54" s="235"/>
      <c r="K54" s="234"/>
      <c r="L54" s="234"/>
      <c r="M54" s="215" t="s">
        <v>2540</v>
      </c>
      <c r="AQ54" s="221"/>
      <c r="AR54" s="221"/>
      <c r="AS54" s="221"/>
    </row>
    <row r="55" spans="2:45" s="220" customFormat="1" ht="57.6">
      <c r="B55" s="217">
        <v>49</v>
      </c>
      <c r="C55" s="133" t="s">
        <v>2523</v>
      </c>
      <c r="D55" s="133" t="s">
        <v>2564</v>
      </c>
      <c r="E55" s="122" t="s">
        <v>137</v>
      </c>
      <c r="F55" s="243" t="s">
        <v>2660</v>
      </c>
      <c r="G55" s="225" t="s">
        <v>2661</v>
      </c>
      <c r="H55" s="225" t="s">
        <v>2662</v>
      </c>
      <c r="I55" s="225">
        <v>2005</v>
      </c>
      <c r="J55" s="244" t="s">
        <v>2663</v>
      </c>
      <c r="K55" s="225">
        <v>10</v>
      </c>
      <c r="L55" s="225" t="s">
        <v>2664</v>
      </c>
      <c r="M55" s="225"/>
      <c r="AQ55" s="221"/>
      <c r="AR55" s="221"/>
      <c r="AS55" s="221"/>
    </row>
    <row r="56" spans="2:45" s="220" customFormat="1" ht="129.6">
      <c r="B56" s="217">
        <v>50</v>
      </c>
      <c r="C56" s="133" t="s">
        <v>2523</v>
      </c>
      <c r="D56" s="133" t="s">
        <v>2564</v>
      </c>
      <c r="E56" s="122" t="s">
        <v>137</v>
      </c>
      <c r="F56" s="243" t="s">
        <v>2665</v>
      </c>
      <c r="G56" s="225" t="s">
        <v>2666</v>
      </c>
      <c r="H56" s="225" t="s">
        <v>2667</v>
      </c>
      <c r="I56" s="225">
        <v>2014</v>
      </c>
      <c r="J56" s="244" t="s">
        <v>2668</v>
      </c>
      <c r="K56" s="225">
        <v>30</v>
      </c>
      <c r="L56" s="225" t="s">
        <v>2664</v>
      </c>
      <c r="M56" s="225"/>
      <c r="AQ56" s="221"/>
      <c r="AR56" s="221"/>
      <c r="AS56" s="221"/>
    </row>
    <row r="57" spans="2:45" s="220" customFormat="1" ht="72">
      <c r="B57" s="217">
        <v>51</v>
      </c>
      <c r="C57" s="133" t="s">
        <v>2523</v>
      </c>
      <c r="D57" s="133" t="s">
        <v>2564</v>
      </c>
      <c r="E57" s="122" t="s">
        <v>137</v>
      </c>
      <c r="F57" s="243" t="s">
        <v>2669</v>
      </c>
      <c r="G57" s="225" t="s">
        <v>2670</v>
      </c>
      <c r="H57" s="225" t="s">
        <v>2671</v>
      </c>
      <c r="I57" s="225">
        <v>2004</v>
      </c>
      <c r="J57" s="244" t="s">
        <v>2663</v>
      </c>
      <c r="K57" s="225">
        <v>10</v>
      </c>
      <c r="L57" s="225" t="s">
        <v>2664</v>
      </c>
      <c r="M57" s="225"/>
      <c r="AQ57" s="221"/>
      <c r="AR57" s="221"/>
      <c r="AS57" s="221"/>
    </row>
    <row r="58" spans="2:45" s="220" customFormat="1" ht="100.8">
      <c r="B58" s="217">
        <v>52</v>
      </c>
      <c r="C58" s="133" t="s">
        <v>2523</v>
      </c>
      <c r="D58" s="133" t="s">
        <v>2564</v>
      </c>
      <c r="E58" s="122" t="s">
        <v>137</v>
      </c>
      <c r="F58" s="243" t="s">
        <v>2672</v>
      </c>
      <c r="G58" s="225" t="s">
        <v>2673</v>
      </c>
      <c r="H58" s="225" t="s">
        <v>2674</v>
      </c>
      <c r="I58" s="225">
        <v>2007</v>
      </c>
      <c r="J58" s="244" t="s">
        <v>2663</v>
      </c>
      <c r="K58" s="225">
        <v>8</v>
      </c>
      <c r="L58" s="225" t="s">
        <v>2664</v>
      </c>
      <c r="M58" s="225"/>
      <c r="AQ58" s="221"/>
      <c r="AR58" s="221"/>
      <c r="AS58" s="221"/>
    </row>
    <row r="59" spans="2:45" s="220" customFormat="1" ht="100.8">
      <c r="B59" s="217">
        <v>53</v>
      </c>
      <c r="C59" s="133" t="s">
        <v>2523</v>
      </c>
      <c r="D59" s="133" t="s">
        <v>2564</v>
      </c>
      <c r="E59" s="122" t="s">
        <v>137</v>
      </c>
      <c r="F59" s="243" t="s">
        <v>2672</v>
      </c>
      <c r="G59" s="225" t="s">
        <v>2673</v>
      </c>
      <c r="H59" s="225" t="s">
        <v>2675</v>
      </c>
      <c r="I59" s="225">
        <v>2007</v>
      </c>
      <c r="J59" s="244" t="s">
        <v>2663</v>
      </c>
      <c r="K59" s="225">
        <v>9</v>
      </c>
      <c r="L59" s="225" t="s">
        <v>2664</v>
      </c>
      <c r="M59" s="225"/>
      <c r="AQ59" s="221"/>
      <c r="AR59" s="221"/>
      <c r="AS59" s="221"/>
    </row>
    <row r="60" spans="2:45" s="220" customFormat="1" ht="100.8">
      <c r="B60" s="217">
        <v>54</v>
      </c>
      <c r="C60" s="133" t="s">
        <v>2523</v>
      </c>
      <c r="D60" s="133" t="s">
        <v>2564</v>
      </c>
      <c r="E60" s="122" t="s">
        <v>137</v>
      </c>
      <c r="F60" s="243" t="s">
        <v>2676</v>
      </c>
      <c r="G60" s="225" t="s">
        <v>2677</v>
      </c>
      <c r="H60" s="225" t="s">
        <v>2678</v>
      </c>
      <c r="I60" s="225">
        <v>2004</v>
      </c>
      <c r="J60" s="244" t="s">
        <v>2663</v>
      </c>
      <c r="K60" s="225">
        <v>11</v>
      </c>
      <c r="L60" s="225" t="s">
        <v>2664</v>
      </c>
      <c r="M60" s="225"/>
      <c r="AQ60" s="221"/>
      <c r="AR60" s="221"/>
      <c r="AS60" s="221"/>
    </row>
    <row r="61" spans="2:45" s="220" customFormat="1" ht="72">
      <c r="B61" s="217">
        <v>55</v>
      </c>
      <c r="C61" s="133" t="s">
        <v>2523</v>
      </c>
      <c r="D61" s="133" t="s">
        <v>2564</v>
      </c>
      <c r="E61" s="122" t="s">
        <v>137</v>
      </c>
      <c r="F61" s="243" t="s">
        <v>2679</v>
      </c>
      <c r="G61" s="225" t="s">
        <v>2680</v>
      </c>
      <c r="H61" s="225" t="s">
        <v>2681</v>
      </c>
      <c r="I61" s="225">
        <v>2004</v>
      </c>
      <c r="J61" s="244" t="s">
        <v>2663</v>
      </c>
      <c r="K61" s="225">
        <v>6</v>
      </c>
      <c r="L61" s="225" t="s">
        <v>2664</v>
      </c>
      <c r="M61" s="225"/>
      <c r="AQ61" s="221"/>
      <c r="AR61" s="221"/>
      <c r="AS61" s="221"/>
    </row>
    <row r="62" spans="2:45" s="416" customFormat="1" ht="72">
      <c r="B62" s="217">
        <v>56</v>
      </c>
      <c r="C62" s="133" t="s">
        <v>2523</v>
      </c>
      <c r="D62" s="133" t="s">
        <v>2564</v>
      </c>
      <c r="E62" s="122"/>
      <c r="F62" s="243" t="s">
        <v>3219</v>
      </c>
      <c r="G62" s="225" t="s">
        <v>3218</v>
      </c>
      <c r="H62" s="245" t="s">
        <v>2682</v>
      </c>
      <c r="I62" s="225">
        <v>2004</v>
      </c>
      <c r="J62" s="244" t="s">
        <v>2683</v>
      </c>
      <c r="K62" s="225">
        <v>16</v>
      </c>
      <c r="L62" s="225" t="s">
        <v>2664</v>
      </c>
      <c r="M62" s="225"/>
      <c r="AQ62" s="221"/>
      <c r="AR62" s="221"/>
      <c r="AS62" s="221"/>
    </row>
    <row r="63" spans="2:45" s="220" customFormat="1" ht="28.8">
      <c r="B63" s="217">
        <v>57</v>
      </c>
      <c r="C63" s="246" t="s">
        <v>2523</v>
      </c>
      <c r="D63" s="246" t="s">
        <v>2564</v>
      </c>
      <c r="E63" s="247"/>
      <c r="F63" s="248" t="s">
        <v>2684</v>
      </c>
      <c r="G63" s="219" t="s">
        <v>67</v>
      </c>
      <c r="H63" s="219" t="s">
        <v>67</v>
      </c>
      <c r="I63" s="219">
        <v>2011</v>
      </c>
      <c r="J63" s="249" t="s">
        <v>2685</v>
      </c>
      <c r="K63" s="219">
        <v>16</v>
      </c>
      <c r="L63" s="219" t="s">
        <v>2537</v>
      </c>
      <c r="M63" s="219"/>
      <c r="AQ63" s="221"/>
      <c r="AR63" s="221"/>
      <c r="AS63" s="221"/>
    </row>
    <row r="64" spans="2:45" s="220" customFormat="1">
      <c r="B64" s="217">
        <v>58</v>
      </c>
      <c r="C64" s="246" t="s">
        <v>2523</v>
      </c>
      <c r="D64" s="246" t="s">
        <v>2564</v>
      </c>
      <c r="E64" s="122" t="s">
        <v>2686</v>
      </c>
      <c r="F64" s="233"/>
      <c r="G64" s="234"/>
      <c r="H64" s="234"/>
      <c r="I64" s="234"/>
      <c r="J64" s="235"/>
      <c r="K64" s="234"/>
      <c r="L64" s="234"/>
      <c r="M64" s="215" t="s">
        <v>2540</v>
      </c>
      <c r="AQ64" s="221"/>
      <c r="AR64" s="221"/>
      <c r="AS64" s="221"/>
    </row>
    <row r="65" spans="2:45" s="220" customFormat="1">
      <c r="B65" s="217">
        <v>59</v>
      </c>
      <c r="C65" s="246" t="s">
        <v>2523</v>
      </c>
      <c r="D65" s="246" t="s">
        <v>2564</v>
      </c>
      <c r="E65" s="122" t="s">
        <v>2687</v>
      </c>
      <c r="F65" s="233"/>
      <c r="G65" s="234"/>
      <c r="H65" s="234"/>
      <c r="I65" s="234"/>
      <c r="J65" s="235"/>
      <c r="K65" s="234"/>
      <c r="L65" s="234"/>
      <c r="M65" s="215" t="s">
        <v>2540</v>
      </c>
      <c r="AQ65" s="221"/>
      <c r="AR65" s="221"/>
      <c r="AS65" s="221"/>
    </row>
    <row r="66" spans="2:45" ht="115.2">
      <c r="B66" s="217">
        <v>60</v>
      </c>
      <c r="C66" s="246" t="s">
        <v>2538</v>
      </c>
      <c r="D66" s="246" t="s">
        <v>2567</v>
      </c>
      <c r="E66" s="122" t="s">
        <v>146</v>
      </c>
      <c r="F66" s="230" t="s">
        <v>2688</v>
      </c>
      <c r="G66" s="231" t="s">
        <v>2689</v>
      </c>
      <c r="H66" s="231" t="s">
        <v>2690</v>
      </c>
      <c r="I66" s="231">
        <v>2013</v>
      </c>
      <c r="J66" s="232" t="s">
        <v>2691</v>
      </c>
      <c r="K66" s="231">
        <v>50</v>
      </c>
      <c r="L66" s="231" t="s">
        <v>2537</v>
      </c>
      <c r="M66" s="231"/>
    </row>
    <row r="67" spans="2:45" ht="115.2">
      <c r="B67" s="217">
        <v>61</v>
      </c>
      <c r="C67" s="246" t="s">
        <v>2538</v>
      </c>
      <c r="D67" s="246" t="s">
        <v>2567</v>
      </c>
      <c r="E67" s="122" t="s">
        <v>146</v>
      </c>
      <c r="F67" s="230" t="s">
        <v>2688</v>
      </c>
      <c r="G67" s="231" t="s">
        <v>2692</v>
      </c>
      <c r="H67" s="231" t="s">
        <v>2693</v>
      </c>
      <c r="I67" s="231">
        <v>2013</v>
      </c>
      <c r="J67" s="232" t="s">
        <v>2691</v>
      </c>
      <c r="K67" s="231">
        <v>13</v>
      </c>
      <c r="L67" s="231" t="s">
        <v>2537</v>
      </c>
      <c r="M67" s="231"/>
    </row>
    <row r="68" spans="2:45" ht="115.2">
      <c r="B68" s="217">
        <v>62</v>
      </c>
      <c r="C68" s="246" t="s">
        <v>2538</v>
      </c>
      <c r="D68" s="246" t="s">
        <v>2567</v>
      </c>
      <c r="E68" s="122" t="s">
        <v>146</v>
      </c>
      <c r="F68" s="230" t="s">
        <v>2694</v>
      </c>
      <c r="G68" s="231" t="s">
        <v>2695</v>
      </c>
      <c r="H68" s="231"/>
      <c r="I68" s="231">
        <v>2018</v>
      </c>
      <c r="J68" s="232" t="s">
        <v>2696</v>
      </c>
      <c r="K68" s="231">
        <v>59</v>
      </c>
      <c r="L68" s="231" t="s">
        <v>2537</v>
      </c>
      <c r="M68" s="231"/>
    </row>
    <row r="69" spans="2:45" ht="43.2">
      <c r="B69" s="217">
        <v>63</v>
      </c>
      <c r="C69" s="246" t="s">
        <v>2538</v>
      </c>
      <c r="D69" s="246" t="s">
        <v>2567</v>
      </c>
      <c r="E69" s="122" t="s">
        <v>146</v>
      </c>
      <c r="F69" s="230"/>
      <c r="G69" s="231" t="s">
        <v>2697</v>
      </c>
      <c r="H69" s="231"/>
      <c r="I69" s="231">
        <v>2004</v>
      </c>
      <c r="J69" s="232" t="s">
        <v>2698</v>
      </c>
      <c r="K69" s="231">
        <v>9</v>
      </c>
      <c r="L69" s="231" t="s">
        <v>2537</v>
      </c>
      <c r="M69" s="231"/>
    </row>
    <row r="70" spans="2:45" ht="28.8">
      <c r="B70" s="217">
        <v>64</v>
      </c>
      <c r="C70" s="246" t="s">
        <v>2538</v>
      </c>
      <c r="D70" s="246" t="s">
        <v>2567</v>
      </c>
      <c r="E70" s="122" t="s">
        <v>146</v>
      </c>
      <c r="F70" s="230"/>
      <c r="G70" s="231" t="s">
        <v>2699</v>
      </c>
      <c r="H70" s="231" t="s">
        <v>2700</v>
      </c>
      <c r="I70" s="231">
        <v>2008</v>
      </c>
      <c r="J70" s="232" t="s">
        <v>2701</v>
      </c>
      <c r="K70" s="231">
        <v>28</v>
      </c>
      <c r="L70" s="231" t="s">
        <v>2537</v>
      </c>
      <c r="M70" s="231"/>
    </row>
    <row r="71" spans="2:45" s="220" customFormat="1" ht="43.2">
      <c r="B71" s="217">
        <v>65</v>
      </c>
      <c r="C71" s="246" t="s">
        <v>2538</v>
      </c>
      <c r="D71" s="246" t="s">
        <v>2567</v>
      </c>
      <c r="E71" s="247" t="s">
        <v>154</v>
      </c>
      <c r="F71" s="250"/>
      <c r="G71" s="125" t="s">
        <v>2697</v>
      </c>
      <c r="H71" s="231"/>
      <c r="I71" s="231">
        <v>2004</v>
      </c>
      <c r="J71" s="124" t="s">
        <v>2698</v>
      </c>
      <c r="K71" s="251">
        <v>9</v>
      </c>
      <c r="L71" s="251" t="s">
        <v>2537</v>
      </c>
      <c r="M71" s="251"/>
      <c r="AQ71" s="221"/>
      <c r="AR71" s="221"/>
      <c r="AS71" s="221"/>
    </row>
    <row r="72" spans="2:45" ht="43.2">
      <c r="B72" s="217">
        <v>66</v>
      </c>
      <c r="C72" s="246" t="s">
        <v>2538</v>
      </c>
      <c r="D72" s="246" t="s">
        <v>2567</v>
      </c>
      <c r="E72" s="247" t="s">
        <v>157</v>
      </c>
      <c r="F72" s="250"/>
      <c r="G72" s="125" t="s">
        <v>2697</v>
      </c>
      <c r="H72" s="251"/>
      <c r="I72" s="231">
        <v>2004</v>
      </c>
      <c r="J72" s="124" t="s">
        <v>2698</v>
      </c>
      <c r="K72" s="251">
        <v>7</v>
      </c>
      <c r="L72" s="251" t="s">
        <v>2537</v>
      </c>
      <c r="M72" s="251"/>
    </row>
    <row r="73" spans="2:45" ht="172.8">
      <c r="B73" s="217">
        <v>67</v>
      </c>
      <c r="C73" s="246" t="s">
        <v>2538</v>
      </c>
      <c r="D73" s="246" t="s">
        <v>2569</v>
      </c>
      <c r="E73" s="122" t="s">
        <v>2702</v>
      </c>
      <c r="F73" s="230" t="s">
        <v>2703</v>
      </c>
      <c r="G73" s="231" t="s">
        <v>2704</v>
      </c>
      <c r="H73" s="231" t="s">
        <v>2705</v>
      </c>
      <c r="I73" s="231">
        <v>2014</v>
      </c>
      <c r="J73" s="232" t="s">
        <v>2706</v>
      </c>
      <c r="K73" s="231">
        <v>34</v>
      </c>
      <c r="L73" s="231" t="s">
        <v>2537</v>
      </c>
      <c r="M73" s="231"/>
    </row>
    <row r="74" spans="2:45" ht="129.6">
      <c r="B74" s="217">
        <v>68</v>
      </c>
      <c r="C74" s="246" t="s">
        <v>2538</v>
      </c>
      <c r="D74" s="246" t="s">
        <v>2569</v>
      </c>
      <c r="E74" s="122" t="s">
        <v>2702</v>
      </c>
      <c r="F74" s="230" t="s">
        <v>2707</v>
      </c>
      <c r="G74" s="231" t="s">
        <v>2708</v>
      </c>
      <c r="H74" s="231" t="s">
        <v>2709</v>
      </c>
      <c r="I74" s="231">
        <v>2019</v>
      </c>
      <c r="J74" s="232" t="s">
        <v>2710</v>
      </c>
      <c r="K74" s="231">
        <v>38</v>
      </c>
      <c r="L74" s="231" t="s">
        <v>2537</v>
      </c>
      <c r="M74" s="231"/>
    </row>
    <row r="75" spans="2:45" ht="43.2">
      <c r="B75" s="217">
        <v>69</v>
      </c>
      <c r="C75" s="246" t="s">
        <v>2538</v>
      </c>
      <c r="D75" s="246" t="s">
        <v>2569</v>
      </c>
      <c r="E75" s="122" t="s">
        <v>2702</v>
      </c>
      <c r="F75" s="230"/>
      <c r="G75" s="231" t="s">
        <v>2711</v>
      </c>
      <c r="H75" s="231"/>
      <c r="I75" s="252">
        <v>40434</v>
      </c>
      <c r="J75" s="232" t="s">
        <v>2712</v>
      </c>
      <c r="K75" s="231">
        <v>8</v>
      </c>
      <c r="L75" s="231" t="s">
        <v>2537</v>
      </c>
      <c r="M75" s="231"/>
    </row>
    <row r="76" spans="2:45" ht="115.2">
      <c r="B76" s="217">
        <v>70</v>
      </c>
      <c r="C76" s="246" t="s">
        <v>2538</v>
      </c>
      <c r="D76" s="246" t="s">
        <v>2573</v>
      </c>
      <c r="E76" s="122" t="s">
        <v>309</v>
      </c>
      <c r="F76" s="230" t="s">
        <v>2713</v>
      </c>
      <c r="G76" s="231" t="s">
        <v>2714</v>
      </c>
      <c r="H76" s="231" t="s">
        <v>2715</v>
      </c>
      <c r="I76" s="231">
        <v>2009</v>
      </c>
      <c r="J76" s="232" t="s">
        <v>2716</v>
      </c>
      <c r="K76" s="231">
        <v>35</v>
      </c>
      <c r="L76" s="231" t="s">
        <v>2537</v>
      </c>
      <c r="M76" s="231"/>
    </row>
    <row r="77" spans="2:45" ht="115.2">
      <c r="B77" s="217">
        <v>71</v>
      </c>
      <c r="C77" s="246" t="s">
        <v>2538</v>
      </c>
      <c r="D77" s="246" t="s">
        <v>2573</v>
      </c>
      <c r="E77" s="122" t="s">
        <v>309</v>
      </c>
      <c r="F77" s="230" t="s">
        <v>2713</v>
      </c>
      <c r="G77" s="231" t="s">
        <v>2717</v>
      </c>
      <c r="H77" s="231" t="s">
        <v>2718</v>
      </c>
      <c r="I77" s="231">
        <v>2009</v>
      </c>
      <c r="J77" s="232" t="s">
        <v>2716</v>
      </c>
      <c r="K77" s="231">
        <v>21</v>
      </c>
      <c r="L77" s="231" t="s">
        <v>2537</v>
      </c>
      <c r="M77" s="231"/>
    </row>
    <row r="78" spans="2:45" ht="115.2">
      <c r="B78" s="217">
        <v>72</v>
      </c>
      <c r="C78" s="246" t="s">
        <v>2538</v>
      </c>
      <c r="D78" s="246" t="s">
        <v>2573</v>
      </c>
      <c r="E78" s="122" t="s">
        <v>309</v>
      </c>
      <c r="F78" s="230" t="s">
        <v>2713</v>
      </c>
      <c r="G78" s="231" t="s">
        <v>2719</v>
      </c>
      <c r="H78" s="231" t="s">
        <v>2720</v>
      </c>
      <c r="I78" s="231">
        <v>2009</v>
      </c>
      <c r="J78" s="232" t="s">
        <v>2716</v>
      </c>
      <c r="K78" s="231">
        <v>19</v>
      </c>
      <c r="L78" s="231" t="s">
        <v>2537</v>
      </c>
      <c r="M78" s="231"/>
    </row>
    <row r="79" spans="2:45" ht="115.2">
      <c r="B79" s="217">
        <v>73</v>
      </c>
      <c r="C79" s="246" t="s">
        <v>2538</v>
      </c>
      <c r="D79" s="246" t="s">
        <v>2573</v>
      </c>
      <c r="E79" s="122" t="s">
        <v>309</v>
      </c>
      <c r="F79" s="230" t="s">
        <v>2713</v>
      </c>
      <c r="G79" s="231" t="s">
        <v>2721</v>
      </c>
      <c r="H79" s="231" t="s">
        <v>2722</v>
      </c>
      <c r="I79" s="231">
        <v>2009</v>
      </c>
      <c r="J79" s="232" t="s">
        <v>2716</v>
      </c>
      <c r="K79" s="231">
        <v>15</v>
      </c>
      <c r="L79" s="231" t="s">
        <v>2537</v>
      </c>
      <c r="M79" s="231"/>
    </row>
    <row r="80" spans="2:45" ht="115.2">
      <c r="B80" s="217">
        <v>74</v>
      </c>
      <c r="C80" s="246" t="s">
        <v>2538</v>
      </c>
      <c r="D80" s="246" t="s">
        <v>2573</v>
      </c>
      <c r="E80" s="122" t="s">
        <v>309</v>
      </c>
      <c r="F80" s="230" t="s">
        <v>2713</v>
      </c>
      <c r="G80" s="231" t="s">
        <v>2723</v>
      </c>
      <c r="H80" s="231" t="s">
        <v>2724</v>
      </c>
      <c r="I80" s="231">
        <v>2009</v>
      </c>
      <c r="J80" s="232" t="s">
        <v>2716</v>
      </c>
      <c r="K80" s="231">
        <v>24</v>
      </c>
      <c r="L80" s="231" t="s">
        <v>2537</v>
      </c>
      <c r="M80" s="231"/>
    </row>
    <row r="81" spans="2:13" ht="115.2">
      <c r="B81" s="217">
        <v>75</v>
      </c>
      <c r="C81" s="246" t="s">
        <v>2538</v>
      </c>
      <c r="D81" s="246" t="s">
        <v>2573</v>
      </c>
      <c r="E81" s="122" t="s">
        <v>309</v>
      </c>
      <c r="F81" s="230" t="s">
        <v>2713</v>
      </c>
      <c r="G81" s="231" t="s">
        <v>2725</v>
      </c>
      <c r="H81" s="231" t="s">
        <v>2726</v>
      </c>
      <c r="I81" s="231">
        <v>2009</v>
      </c>
      <c r="J81" s="232" t="s">
        <v>2716</v>
      </c>
      <c r="K81" s="231">
        <v>27</v>
      </c>
      <c r="L81" s="231" t="s">
        <v>2537</v>
      </c>
      <c r="M81" s="231"/>
    </row>
    <row r="82" spans="2:13" ht="43.2">
      <c r="B82" s="217">
        <v>76</v>
      </c>
      <c r="C82" s="246" t="s">
        <v>2538</v>
      </c>
      <c r="D82" s="246" t="s">
        <v>2573</v>
      </c>
      <c r="E82" s="122" t="s">
        <v>309</v>
      </c>
      <c r="F82" s="230" t="s">
        <v>2727</v>
      </c>
      <c r="G82" s="231" t="s">
        <v>2728</v>
      </c>
      <c r="H82" s="231" t="s">
        <v>2729</v>
      </c>
      <c r="I82" s="231">
        <v>2012</v>
      </c>
      <c r="J82" s="232" t="s">
        <v>2730</v>
      </c>
      <c r="K82" s="231">
        <v>22</v>
      </c>
      <c r="L82" s="231" t="s">
        <v>2537</v>
      </c>
      <c r="M82" s="231"/>
    </row>
    <row r="83" spans="2:13" ht="43.2">
      <c r="B83" s="217">
        <v>77</v>
      </c>
      <c r="C83" s="246" t="s">
        <v>2538</v>
      </c>
      <c r="D83" s="246" t="s">
        <v>2573</v>
      </c>
      <c r="E83" s="122" t="s">
        <v>309</v>
      </c>
      <c r="F83" s="230" t="s">
        <v>2731</v>
      </c>
      <c r="G83" s="231" t="s">
        <v>2732</v>
      </c>
      <c r="H83" s="231"/>
      <c r="I83" s="231">
        <v>2020</v>
      </c>
      <c r="J83" s="232" t="s">
        <v>27</v>
      </c>
      <c r="K83" s="231">
        <v>1</v>
      </c>
      <c r="L83" s="231" t="s">
        <v>2537</v>
      </c>
      <c r="M83" s="231"/>
    </row>
    <row r="84" spans="2:13" ht="100.8">
      <c r="B84" s="217">
        <v>78</v>
      </c>
      <c r="C84" s="246" t="s">
        <v>2538</v>
      </c>
      <c r="D84" s="246" t="s">
        <v>2573</v>
      </c>
      <c r="E84" s="122" t="s">
        <v>309</v>
      </c>
      <c r="F84" s="230" t="s">
        <v>2733</v>
      </c>
      <c r="G84" s="231" t="s">
        <v>2734</v>
      </c>
      <c r="H84" s="231"/>
      <c r="I84" s="231"/>
      <c r="J84" s="232"/>
      <c r="K84" s="231">
        <v>58</v>
      </c>
      <c r="L84" s="231" t="s">
        <v>2537</v>
      </c>
      <c r="M84" s="231"/>
    </row>
    <row r="85" spans="2:13" ht="72">
      <c r="B85" s="217">
        <v>79</v>
      </c>
      <c r="C85" s="246" t="s">
        <v>2538</v>
      </c>
      <c r="D85" s="246" t="s">
        <v>2573</v>
      </c>
      <c r="E85" s="122" t="s">
        <v>309</v>
      </c>
      <c r="F85" s="230" t="s">
        <v>2735</v>
      </c>
      <c r="G85" s="231"/>
      <c r="H85" s="231"/>
      <c r="I85" s="231"/>
      <c r="J85" s="232" t="s">
        <v>2730</v>
      </c>
      <c r="K85" s="231">
        <v>11</v>
      </c>
      <c r="L85" s="231" t="s">
        <v>2537</v>
      </c>
      <c r="M85" s="231"/>
    </row>
    <row r="86" spans="2:13" ht="57.6">
      <c r="B86" s="217">
        <v>80</v>
      </c>
      <c r="C86" s="246" t="s">
        <v>2538</v>
      </c>
      <c r="D86" s="246" t="s">
        <v>2573</v>
      </c>
      <c r="E86" s="122" t="s">
        <v>309</v>
      </c>
      <c r="F86" s="230" t="s">
        <v>2736</v>
      </c>
      <c r="G86" s="231" t="s">
        <v>2737</v>
      </c>
      <c r="H86" s="231"/>
      <c r="I86" s="231">
        <v>2008</v>
      </c>
      <c r="J86" s="232"/>
      <c r="K86" s="231">
        <v>1</v>
      </c>
      <c r="L86" s="231" t="s">
        <v>2537</v>
      </c>
      <c r="M86" s="231"/>
    </row>
    <row r="87" spans="2:13" ht="86.4">
      <c r="B87" s="217">
        <v>81</v>
      </c>
      <c r="C87" s="246" t="s">
        <v>2538</v>
      </c>
      <c r="D87" s="246" t="s">
        <v>2573</v>
      </c>
      <c r="E87" s="122" t="s">
        <v>309</v>
      </c>
      <c r="F87" s="230" t="s">
        <v>2810</v>
      </c>
      <c r="G87" s="231" t="s">
        <v>2811</v>
      </c>
      <c r="H87" s="231"/>
      <c r="I87" s="231">
        <v>2013</v>
      </c>
      <c r="J87" s="232" t="s">
        <v>2755</v>
      </c>
      <c r="K87" s="231">
        <v>4</v>
      </c>
      <c r="L87" s="231" t="s">
        <v>2537</v>
      </c>
      <c r="M87" s="231"/>
    </row>
    <row r="88" spans="2:13" ht="100.8">
      <c r="B88" s="217">
        <v>82</v>
      </c>
      <c r="C88" s="246" t="s">
        <v>2538</v>
      </c>
      <c r="D88" s="246" t="s">
        <v>2573</v>
      </c>
      <c r="E88" s="122" t="s">
        <v>309</v>
      </c>
      <c r="F88" s="230" t="s">
        <v>2812</v>
      </c>
      <c r="G88" s="231" t="s">
        <v>2813</v>
      </c>
      <c r="H88" s="231"/>
      <c r="I88" s="231">
        <v>2014</v>
      </c>
      <c r="J88" s="232" t="s">
        <v>2730</v>
      </c>
      <c r="K88" s="231">
        <v>44</v>
      </c>
      <c r="L88" s="231" t="s">
        <v>2537</v>
      </c>
      <c r="M88" s="231"/>
    </row>
    <row r="89" spans="2:13">
      <c r="B89" s="217">
        <v>83</v>
      </c>
      <c r="C89" s="246" t="s">
        <v>2538</v>
      </c>
      <c r="D89" s="246" t="s">
        <v>2573</v>
      </c>
      <c r="E89" s="122" t="s">
        <v>2738</v>
      </c>
      <c r="F89" s="233"/>
      <c r="G89" s="234"/>
      <c r="H89" s="234"/>
      <c r="I89" s="234"/>
      <c r="J89" s="235"/>
      <c r="K89" s="234"/>
      <c r="L89" s="234"/>
      <c r="M89" s="215" t="s">
        <v>2540</v>
      </c>
    </row>
    <row r="90" spans="2:13" ht="100.8">
      <c r="B90" s="217">
        <v>84</v>
      </c>
      <c r="C90" s="246" t="s">
        <v>2538</v>
      </c>
      <c r="D90" s="246" t="s">
        <v>2573</v>
      </c>
      <c r="E90" s="122" t="s">
        <v>169</v>
      </c>
      <c r="F90" s="230" t="s">
        <v>2739</v>
      </c>
      <c r="G90" s="231" t="s">
        <v>2740</v>
      </c>
      <c r="H90" s="231"/>
      <c r="I90" s="231">
        <v>2013</v>
      </c>
      <c r="J90" s="232" t="s">
        <v>2741</v>
      </c>
      <c r="K90" s="231">
        <v>20</v>
      </c>
      <c r="L90" s="231" t="s">
        <v>2537</v>
      </c>
      <c r="M90" s="231"/>
    </row>
    <row r="91" spans="2:13" ht="72">
      <c r="B91" s="217">
        <v>85</v>
      </c>
      <c r="C91" s="246" t="s">
        <v>2538</v>
      </c>
      <c r="D91" s="246" t="s">
        <v>2573</v>
      </c>
      <c r="E91" s="122" t="s">
        <v>169</v>
      </c>
      <c r="F91" s="230" t="s">
        <v>2742</v>
      </c>
      <c r="G91" s="231" t="s">
        <v>2743</v>
      </c>
      <c r="H91" s="231"/>
      <c r="I91" s="231">
        <v>2018</v>
      </c>
      <c r="J91" s="232" t="s">
        <v>2744</v>
      </c>
      <c r="K91" s="231">
        <v>26</v>
      </c>
      <c r="L91" s="231" t="s">
        <v>2537</v>
      </c>
      <c r="M91" s="231"/>
    </row>
    <row r="92" spans="2:13" ht="57.6">
      <c r="B92" s="217">
        <v>86</v>
      </c>
      <c r="C92" s="246" t="s">
        <v>2538</v>
      </c>
      <c r="D92" s="246" t="s">
        <v>2573</v>
      </c>
      <c r="E92" s="122" t="s">
        <v>169</v>
      </c>
      <c r="F92" s="230" t="s">
        <v>2745</v>
      </c>
      <c r="G92" s="231" t="s">
        <v>2746</v>
      </c>
      <c r="H92" s="231"/>
      <c r="I92" s="231">
        <v>2018</v>
      </c>
      <c r="J92" s="232" t="s">
        <v>2747</v>
      </c>
      <c r="K92" s="231">
        <v>1</v>
      </c>
      <c r="L92" s="231" t="s">
        <v>2537</v>
      </c>
      <c r="M92" s="231"/>
    </row>
    <row r="93" spans="2:13" ht="28.8">
      <c r="B93" s="217">
        <v>87</v>
      </c>
      <c r="C93" s="246" t="s">
        <v>2538</v>
      </c>
      <c r="D93" s="246" t="s">
        <v>2573</v>
      </c>
      <c r="E93" s="122" t="s">
        <v>169</v>
      </c>
      <c r="F93" s="230" t="s">
        <v>2748</v>
      </c>
      <c r="G93" s="231" t="s">
        <v>2749</v>
      </c>
      <c r="H93" s="231"/>
      <c r="I93" s="231">
        <v>2020</v>
      </c>
      <c r="J93" s="232" t="s">
        <v>2747</v>
      </c>
      <c r="K93" s="231">
        <v>1</v>
      </c>
      <c r="L93" s="231" t="s">
        <v>2537</v>
      </c>
      <c r="M93" s="231"/>
    </row>
    <row r="94" spans="2:13" ht="100.8">
      <c r="B94" s="217">
        <v>88</v>
      </c>
      <c r="C94" s="246" t="s">
        <v>2538</v>
      </c>
      <c r="D94" s="246" t="s">
        <v>2573</v>
      </c>
      <c r="E94" s="122" t="s">
        <v>2750</v>
      </c>
      <c r="F94" s="230" t="s">
        <v>2751</v>
      </c>
      <c r="G94" s="231" t="s">
        <v>2752</v>
      </c>
      <c r="H94" s="231" t="s">
        <v>2753</v>
      </c>
      <c r="I94" s="231">
        <v>2014</v>
      </c>
      <c r="J94" s="232" t="s">
        <v>2730</v>
      </c>
      <c r="K94" s="231">
        <v>1</v>
      </c>
      <c r="L94" s="231" t="s">
        <v>2537</v>
      </c>
      <c r="M94" s="231"/>
    </row>
    <row r="95" spans="2:13" ht="100.8">
      <c r="B95" s="217">
        <v>89</v>
      </c>
      <c r="C95" s="246" t="s">
        <v>2538</v>
      </c>
      <c r="D95" s="246" t="s">
        <v>2573</v>
      </c>
      <c r="E95" s="122" t="s">
        <v>2750</v>
      </c>
      <c r="F95" s="230" t="s">
        <v>2751</v>
      </c>
      <c r="G95" s="231" t="s">
        <v>2754</v>
      </c>
      <c r="H95" s="231" t="s">
        <v>2753</v>
      </c>
      <c r="I95" s="231">
        <v>2014</v>
      </c>
      <c r="J95" s="232" t="s">
        <v>2755</v>
      </c>
      <c r="K95" s="231">
        <v>4</v>
      </c>
      <c r="L95" s="231" t="s">
        <v>2537</v>
      </c>
      <c r="M95" s="231"/>
    </row>
    <row r="96" spans="2:13" ht="57.6">
      <c r="B96" s="217">
        <v>90</v>
      </c>
      <c r="C96" s="246" t="s">
        <v>2538</v>
      </c>
      <c r="D96" s="246" t="s">
        <v>2573</v>
      </c>
      <c r="E96" s="122" t="s">
        <v>2750</v>
      </c>
      <c r="F96" s="230" t="s">
        <v>2756</v>
      </c>
      <c r="G96" s="231" t="s">
        <v>2757</v>
      </c>
      <c r="H96" s="231" t="s">
        <v>2758</v>
      </c>
      <c r="I96" s="231">
        <v>2018</v>
      </c>
      <c r="J96" s="232" t="s">
        <v>2759</v>
      </c>
      <c r="K96" s="231">
        <v>15</v>
      </c>
      <c r="L96" s="231" t="s">
        <v>2537</v>
      </c>
      <c r="M96" s="231"/>
    </row>
    <row r="97" spans="2:13" ht="100.8">
      <c r="B97" s="217">
        <v>91</v>
      </c>
      <c r="C97" s="246" t="s">
        <v>2538</v>
      </c>
      <c r="D97" s="246" t="s">
        <v>2573</v>
      </c>
      <c r="E97" s="122" t="s">
        <v>2750</v>
      </c>
      <c r="F97" s="230" t="s">
        <v>2751</v>
      </c>
      <c r="G97" s="231" t="s">
        <v>2760</v>
      </c>
      <c r="H97" s="231" t="s">
        <v>2753</v>
      </c>
      <c r="I97" s="231">
        <v>2015</v>
      </c>
      <c r="J97" s="232" t="s">
        <v>2755</v>
      </c>
      <c r="K97" s="231">
        <v>58</v>
      </c>
      <c r="L97" s="231" t="s">
        <v>2537</v>
      </c>
      <c r="M97" s="231"/>
    </row>
    <row r="98" spans="2:13" ht="115.2">
      <c r="B98" s="217">
        <v>92</v>
      </c>
      <c r="C98" s="246" t="s">
        <v>2538</v>
      </c>
      <c r="D98" s="246" t="s">
        <v>2573</v>
      </c>
      <c r="E98" s="122" t="s">
        <v>2750</v>
      </c>
      <c r="F98" s="230" t="s">
        <v>2761</v>
      </c>
      <c r="G98" s="231" t="s">
        <v>2762</v>
      </c>
      <c r="H98" s="231" t="s">
        <v>2753</v>
      </c>
      <c r="I98" s="231">
        <v>2018</v>
      </c>
      <c r="J98" s="232" t="s">
        <v>2763</v>
      </c>
      <c r="K98" s="231">
        <v>58</v>
      </c>
      <c r="L98" s="231" t="s">
        <v>2537</v>
      </c>
      <c r="M98" s="231"/>
    </row>
    <row r="99" spans="2:13" ht="28.8">
      <c r="B99" s="217">
        <v>93</v>
      </c>
      <c r="C99" s="246" t="s">
        <v>2538</v>
      </c>
      <c r="D99" s="246" t="s">
        <v>2573</v>
      </c>
      <c r="E99" s="122" t="s">
        <v>2750</v>
      </c>
      <c r="F99" s="230" t="s">
        <v>2764</v>
      </c>
      <c r="G99" s="231" t="s">
        <v>2765</v>
      </c>
      <c r="H99" s="231"/>
      <c r="I99" s="231">
        <v>2020</v>
      </c>
      <c r="J99" s="232" t="s">
        <v>2747</v>
      </c>
      <c r="K99" s="231">
        <v>1</v>
      </c>
      <c r="L99" s="231" t="s">
        <v>2537</v>
      </c>
      <c r="M99" s="231"/>
    </row>
    <row r="100" spans="2:13" ht="28.8">
      <c r="B100" s="217">
        <v>94</v>
      </c>
      <c r="C100" s="246" t="s">
        <v>2538</v>
      </c>
      <c r="D100" s="246" t="s">
        <v>2573</v>
      </c>
      <c r="E100" s="122" t="s">
        <v>2750</v>
      </c>
      <c r="F100" s="230" t="s">
        <v>2766</v>
      </c>
      <c r="G100" s="231" t="s">
        <v>2765</v>
      </c>
      <c r="H100" s="231"/>
      <c r="I100" s="231">
        <v>2018</v>
      </c>
      <c r="J100" s="232" t="s">
        <v>2747</v>
      </c>
      <c r="K100" s="231">
        <v>1</v>
      </c>
      <c r="L100" s="231" t="s">
        <v>2537</v>
      </c>
      <c r="M100" s="231"/>
    </row>
    <row r="101" spans="2:13" ht="57.6">
      <c r="B101" s="217">
        <v>95</v>
      </c>
      <c r="C101" s="246" t="s">
        <v>2538</v>
      </c>
      <c r="D101" s="246" t="s">
        <v>2573</v>
      </c>
      <c r="E101" s="122" t="s">
        <v>2750</v>
      </c>
      <c r="F101" s="230" t="s">
        <v>2767</v>
      </c>
      <c r="G101" s="231" t="s">
        <v>2768</v>
      </c>
      <c r="H101" s="231"/>
      <c r="I101" s="231">
        <v>2015</v>
      </c>
      <c r="J101" s="232" t="s">
        <v>2769</v>
      </c>
      <c r="K101" s="231">
        <v>1</v>
      </c>
      <c r="L101" s="231" t="s">
        <v>2537</v>
      </c>
      <c r="M101" s="231"/>
    </row>
    <row r="102" spans="2:13" ht="115.2">
      <c r="B102" s="217">
        <v>96</v>
      </c>
      <c r="C102" s="246" t="s">
        <v>2538</v>
      </c>
      <c r="D102" s="246" t="s">
        <v>2573</v>
      </c>
      <c r="E102" s="122" t="s">
        <v>2750</v>
      </c>
      <c r="F102" s="230" t="s">
        <v>2770</v>
      </c>
      <c r="G102" s="231" t="s">
        <v>2771</v>
      </c>
      <c r="H102" s="231" t="s">
        <v>2753</v>
      </c>
      <c r="I102" s="231">
        <v>2014</v>
      </c>
      <c r="J102" s="232" t="s">
        <v>2730</v>
      </c>
      <c r="K102" s="231">
        <v>33</v>
      </c>
      <c r="L102" s="231" t="s">
        <v>2537</v>
      </c>
      <c r="M102" s="231"/>
    </row>
    <row r="103" spans="2:13" ht="28.8">
      <c r="B103" s="217">
        <v>97</v>
      </c>
      <c r="C103" s="246" t="s">
        <v>2538</v>
      </c>
      <c r="D103" s="246" t="s">
        <v>2573</v>
      </c>
      <c r="E103" s="122" t="s">
        <v>384</v>
      </c>
      <c r="F103" s="230" t="s">
        <v>2772</v>
      </c>
      <c r="G103" s="231" t="s">
        <v>2773</v>
      </c>
      <c r="H103" s="231"/>
      <c r="I103" s="231">
        <v>2020</v>
      </c>
      <c r="J103" s="232" t="s">
        <v>2747</v>
      </c>
      <c r="K103" s="231">
        <v>1</v>
      </c>
      <c r="L103" s="231" t="s">
        <v>2537</v>
      </c>
      <c r="M103" s="231"/>
    </row>
    <row r="104" spans="2:13" ht="28.8">
      <c r="B104" s="217">
        <v>98</v>
      </c>
      <c r="C104" s="246" t="s">
        <v>2538</v>
      </c>
      <c r="D104" s="246" t="s">
        <v>2573</v>
      </c>
      <c r="E104" s="122"/>
      <c r="F104" s="230" t="s">
        <v>2774</v>
      </c>
      <c r="G104" s="231" t="s">
        <v>2775</v>
      </c>
      <c r="H104" s="231"/>
      <c r="I104" s="231">
        <v>1983</v>
      </c>
      <c r="J104" s="232" t="s">
        <v>2776</v>
      </c>
      <c r="K104" s="231">
        <v>2</v>
      </c>
      <c r="L104" s="231" t="s">
        <v>2537</v>
      </c>
      <c r="M104" s="231"/>
    </row>
    <row r="105" spans="2:13" ht="43.2">
      <c r="B105" s="217">
        <v>99</v>
      </c>
      <c r="C105" s="246" t="s">
        <v>2538</v>
      </c>
      <c r="D105" s="246" t="s">
        <v>2573</v>
      </c>
      <c r="E105" s="122"/>
      <c r="F105" s="233" t="s">
        <v>2777</v>
      </c>
      <c r="G105" s="231" t="s">
        <v>2778</v>
      </c>
      <c r="H105" s="231" t="s">
        <v>2779</v>
      </c>
      <c r="I105" s="231">
        <v>2015</v>
      </c>
      <c r="J105" s="232" t="s">
        <v>2780</v>
      </c>
      <c r="K105" s="231">
        <v>28</v>
      </c>
      <c r="L105" s="231" t="s">
        <v>2537</v>
      </c>
      <c r="M105" s="231"/>
    </row>
    <row r="106" spans="2:13" ht="115.2">
      <c r="B106" s="217">
        <v>100</v>
      </c>
      <c r="C106" s="246" t="s">
        <v>2538</v>
      </c>
      <c r="D106" s="246" t="s">
        <v>2573</v>
      </c>
      <c r="E106" s="122"/>
      <c r="F106" s="230" t="s">
        <v>2781</v>
      </c>
      <c r="G106" s="231" t="s">
        <v>2782</v>
      </c>
      <c r="H106" s="231" t="s">
        <v>2783</v>
      </c>
      <c r="I106" s="231">
        <v>2017</v>
      </c>
      <c r="J106" s="232" t="s">
        <v>2784</v>
      </c>
      <c r="K106" s="231">
        <v>37</v>
      </c>
      <c r="L106" s="231" t="s">
        <v>2537</v>
      </c>
      <c r="M106" s="231"/>
    </row>
    <row r="107" spans="2:13" ht="57.6">
      <c r="B107" s="217">
        <v>101</v>
      </c>
      <c r="C107" s="246" t="s">
        <v>2538</v>
      </c>
      <c r="D107" s="246" t="s">
        <v>2573</v>
      </c>
      <c r="E107" s="122"/>
      <c r="F107" s="230" t="s">
        <v>2785</v>
      </c>
      <c r="G107" s="231" t="s">
        <v>2786</v>
      </c>
      <c r="H107" s="231" t="s">
        <v>2787</v>
      </c>
      <c r="I107" s="231">
        <v>2021</v>
      </c>
      <c r="J107" s="232" t="s">
        <v>27</v>
      </c>
      <c r="K107" s="231">
        <v>42</v>
      </c>
      <c r="L107" s="231" t="s">
        <v>2537</v>
      </c>
      <c r="M107" s="231"/>
    </row>
    <row r="108" spans="2:13" ht="115.2">
      <c r="B108" s="217">
        <v>102</v>
      </c>
      <c r="C108" s="246" t="s">
        <v>2538</v>
      </c>
      <c r="D108" s="246" t="s">
        <v>2573</v>
      </c>
      <c r="E108" s="122"/>
      <c r="F108" s="417" t="s">
        <v>3220</v>
      </c>
      <c r="G108" s="231" t="s">
        <v>2788</v>
      </c>
      <c r="H108" s="231"/>
      <c r="I108" s="231">
        <v>2015</v>
      </c>
      <c r="J108" s="232" t="s">
        <v>2789</v>
      </c>
      <c r="K108" s="231">
        <v>58</v>
      </c>
      <c r="L108" s="231" t="s">
        <v>2537</v>
      </c>
      <c r="M108" s="231"/>
    </row>
    <row r="109" spans="2:13" ht="86.4">
      <c r="B109" s="217">
        <v>103</v>
      </c>
      <c r="C109" s="246" t="s">
        <v>2538</v>
      </c>
      <c r="D109" s="246" t="s">
        <v>2573</v>
      </c>
      <c r="E109" s="122" t="s">
        <v>2214</v>
      </c>
      <c r="F109" s="230" t="s">
        <v>2790</v>
      </c>
      <c r="G109" s="231" t="s">
        <v>2788</v>
      </c>
      <c r="H109" s="231"/>
      <c r="I109" s="231">
        <v>2010</v>
      </c>
      <c r="J109" s="232" t="s">
        <v>2741</v>
      </c>
      <c r="K109" s="231">
        <v>43</v>
      </c>
      <c r="L109" s="231" t="s">
        <v>2537</v>
      </c>
      <c r="M109" s="231"/>
    </row>
    <row r="110" spans="2:13" ht="43.2">
      <c r="B110" s="217">
        <v>104</v>
      </c>
      <c r="C110" s="246" t="s">
        <v>2538</v>
      </c>
      <c r="D110" s="246" t="s">
        <v>2573</v>
      </c>
      <c r="E110" s="122" t="s">
        <v>2214</v>
      </c>
      <c r="F110" s="233" t="s">
        <v>2791</v>
      </c>
      <c r="G110" s="231" t="s">
        <v>2792</v>
      </c>
      <c r="H110" s="231"/>
      <c r="I110" s="231">
        <v>2019</v>
      </c>
      <c r="J110" s="232" t="s">
        <v>2747</v>
      </c>
      <c r="K110" s="231">
        <v>1</v>
      </c>
      <c r="L110" s="231" t="s">
        <v>2537</v>
      </c>
      <c r="M110" s="231"/>
    </row>
    <row r="111" spans="2:13" ht="43.2">
      <c r="B111" s="217">
        <v>105</v>
      </c>
      <c r="C111" s="246" t="s">
        <v>2538</v>
      </c>
      <c r="D111" s="246" t="s">
        <v>2573</v>
      </c>
      <c r="E111" s="122" t="s">
        <v>2214</v>
      </c>
      <c r="F111" s="233" t="s">
        <v>2791</v>
      </c>
      <c r="G111" s="231" t="s">
        <v>2792</v>
      </c>
      <c r="H111" s="231"/>
      <c r="I111" s="231">
        <v>2018</v>
      </c>
      <c r="J111" s="232" t="s">
        <v>2747</v>
      </c>
      <c r="K111" s="231">
        <v>1</v>
      </c>
      <c r="L111" s="231" t="s">
        <v>2537</v>
      </c>
      <c r="M111" s="231"/>
    </row>
    <row r="112" spans="2:13" ht="43.2">
      <c r="B112" s="217">
        <v>106</v>
      </c>
      <c r="C112" s="246" t="s">
        <v>2538</v>
      </c>
      <c r="D112" s="246" t="s">
        <v>2573</v>
      </c>
      <c r="E112" s="122" t="s">
        <v>2214</v>
      </c>
      <c r="F112" s="233" t="s">
        <v>2791</v>
      </c>
      <c r="G112" s="231" t="s">
        <v>2792</v>
      </c>
      <c r="H112" s="231"/>
      <c r="I112" s="231">
        <v>2018</v>
      </c>
      <c r="J112" s="232" t="s">
        <v>2747</v>
      </c>
      <c r="K112" s="231">
        <v>1</v>
      </c>
      <c r="L112" s="231" t="s">
        <v>2537</v>
      </c>
      <c r="M112" s="231"/>
    </row>
    <row r="113" spans="2:13" ht="43.2">
      <c r="B113" s="217">
        <v>107</v>
      </c>
      <c r="C113" s="246" t="s">
        <v>2538</v>
      </c>
      <c r="D113" s="246" t="s">
        <v>2573</v>
      </c>
      <c r="E113" s="122" t="s">
        <v>2214</v>
      </c>
      <c r="F113" s="233" t="s">
        <v>2791</v>
      </c>
      <c r="G113" s="231" t="s">
        <v>2792</v>
      </c>
      <c r="H113" s="231"/>
      <c r="I113" s="231">
        <v>2020</v>
      </c>
      <c r="J113" s="232" t="s">
        <v>2747</v>
      </c>
      <c r="K113" s="231">
        <v>1</v>
      </c>
      <c r="L113" s="231" t="s">
        <v>2537</v>
      </c>
      <c r="M113" s="231"/>
    </row>
    <row r="114" spans="2:13" ht="144">
      <c r="B114" s="217">
        <v>108</v>
      </c>
      <c r="C114" s="246" t="s">
        <v>2538</v>
      </c>
      <c r="D114" s="246" t="s">
        <v>2573</v>
      </c>
      <c r="E114" s="122" t="s">
        <v>2214</v>
      </c>
      <c r="F114" s="233" t="s">
        <v>2793</v>
      </c>
      <c r="G114" s="231" t="s">
        <v>2794</v>
      </c>
      <c r="H114" s="231"/>
      <c r="I114" s="231">
        <v>2014</v>
      </c>
      <c r="J114" s="232" t="s">
        <v>2795</v>
      </c>
      <c r="K114" s="231">
        <v>30</v>
      </c>
      <c r="L114" s="231" t="s">
        <v>2537</v>
      </c>
      <c r="M114" s="231"/>
    </row>
    <row r="115" spans="2:13" ht="129.6">
      <c r="B115" s="217">
        <v>109</v>
      </c>
      <c r="C115" s="246" t="s">
        <v>2538</v>
      </c>
      <c r="D115" s="246" t="s">
        <v>2573</v>
      </c>
      <c r="E115" s="122" t="s">
        <v>2214</v>
      </c>
      <c r="F115" s="233" t="s">
        <v>2796</v>
      </c>
      <c r="G115" s="231" t="s">
        <v>2797</v>
      </c>
      <c r="H115" s="231" t="s">
        <v>2798</v>
      </c>
      <c r="I115" s="231">
        <v>2015</v>
      </c>
      <c r="J115" s="232" t="s">
        <v>2799</v>
      </c>
      <c r="K115" s="231">
        <v>11</v>
      </c>
      <c r="L115" s="231" t="s">
        <v>2537</v>
      </c>
      <c r="M115" s="231"/>
    </row>
    <row r="116" spans="2:13" ht="43.2">
      <c r="B116" s="217">
        <v>110</v>
      </c>
      <c r="C116" s="246" t="s">
        <v>2538</v>
      </c>
      <c r="D116" s="246" t="s">
        <v>2573</v>
      </c>
      <c r="E116" s="122" t="s">
        <v>2214</v>
      </c>
      <c r="F116" s="230" t="s">
        <v>2800</v>
      </c>
      <c r="G116" s="231" t="s">
        <v>2801</v>
      </c>
      <c r="H116" s="231" t="s">
        <v>2802</v>
      </c>
      <c r="I116" s="231">
        <v>2006</v>
      </c>
      <c r="J116" s="232"/>
      <c r="K116" s="231">
        <v>7</v>
      </c>
      <c r="L116" s="231" t="s">
        <v>2537</v>
      </c>
      <c r="M116" s="231"/>
    </row>
    <row r="117" spans="2:13" ht="115.2">
      <c r="B117" s="217">
        <v>111</v>
      </c>
      <c r="C117" s="246" t="s">
        <v>2538</v>
      </c>
      <c r="D117" s="246" t="s">
        <v>2573</v>
      </c>
      <c r="E117" s="122" t="s">
        <v>2214</v>
      </c>
      <c r="F117" s="230" t="s">
        <v>2803</v>
      </c>
      <c r="G117" s="231" t="s">
        <v>2804</v>
      </c>
      <c r="H117" s="231"/>
      <c r="I117" s="231">
        <v>2013</v>
      </c>
      <c r="J117" s="232" t="s">
        <v>2730</v>
      </c>
      <c r="K117" s="231">
        <v>4</v>
      </c>
      <c r="L117" s="231" t="s">
        <v>2537</v>
      </c>
      <c r="M117" s="231"/>
    </row>
    <row r="118" spans="2:13" ht="43.2">
      <c r="B118" s="217">
        <v>112</v>
      </c>
      <c r="C118" s="246" t="s">
        <v>2538</v>
      </c>
      <c r="D118" s="246" t="s">
        <v>2573</v>
      </c>
      <c r="E118" s="122"/>
      <c r="F118" s="230" t="s">
        <v>2805</v>
      </c>
      <c r="G118" s="231" t="s">
        <v>2806</v>
      </c>
      <c r="H118" s="231"/>
      <c r="I118" s="231">
        <v>2018</v>
      </c>
      <c r="J118" s="232" t="s">
        <v>2747</v>
      </c>
      <c r="K118" s="231">
        <v>10</v>
      </c>
      <c r="L118" s="231" t="s">
        <v>2537</v>
      </c>
      <c r="M118" s="231"/>
    </row>
    <row r="119" spans="2:13" ht="72">
      <c r="B119" s="217">
        <v>113</v>
      </c>
      <c r="C119" s="246" t="s">
        <v>2538</v>
      </c>
      <c r="D119" s="246" t="s">
        <v>2573</v>
      </c>
      <c r="E119" s="122"/>
      <c r="F119" s="230" t="s">
        <v>2807</v>
      </c>
      <c r="G119" s="231" t="s">
        <v>2808</v>
      </c>
      <c r="H119" s="231" t="s">
        <v>2809</v>
      </c>
      <c r="I119" s="231">
        <v>2021</v>
      </c>
      <c r="J119" s="232" t="s">
        <v>2747</v>
      </c>
      <c r="K119" s="231">
        <v>98</v>
      </c>
      <c r="L119" s="231" t="s">
        <v>2537</v>
      </c>
      <c r="M119" s="231"/>
    </row>
    <row r="120" spans="2:13" ht="43.2">
      <c r="B120" s="217">
        <v>114</v>
      </c>
      <c r="C120" s="246" t="s">
        <v>2538</v>
      </c>
      <c r="D120" s="246" t="s">
        <v>2576</v>
      </c>
      <c r="E120" s="122" t="s">
        <v>2814</v>
      </c>
      <c r="F120" s="230" t="s">
        <v>2815</v>
      </c>
      <c r="G120" s="231" t="s">
        <v>2816</v>
      </c>
      <c r="H120" s="231" t="s">
        <v>2817</v>
      </c>
      <c r="I120" s="231">
        <v>2012</v>
      </c>
      <c r="J120" s="232" t="s">
        <v>2818</v>
      </c>
      <c r="K120" s="231">
        <v>74</v>
      </c>
      <c r="L120" s="231" t="s">
        <v>2537</v>
      </c>
      <c r="M120" s="231"/>
    </row>
    <row r="121" spans="2:13" ht="43.2">
      <c r="B121" s="217">
        <v>115</v>
      </c>
      <c r="C121" s="246" t="s">
        <v>2538</v>
      </c>
      <c r="D121" s="246" t="s">
        <v>2576</v>
      </c>
      <c r="E121" s="122" t="s">
        <v>2814</v>
      </c>
      <c r="F121" s="230" t="s">
        <v>2815</v>
      </c>
      <c r="G121" s="231" t="s">
        <v>2819</v>
      </c>
      <c r="H121" s="231" t="s">
        <v>2820</v>
      </c>
      <c r="I121" s="231">
        <v>2012</v>
      </c>
      <c r="J121" s="232" t="s">
        <v>2818</v>
      </c>
      <c r="K121" s="231">
        <v>176</v>
      </c>
      <c r="L121" s="231" t="s">
        <v>2537</v>
      </c>
      <c r="M121" s="231"/>
    </row>
    <row r="122" spans="2:13" ht="43.2">
      <c r="B122" s="217">
        <v>116</v>
      </c>
      <c r="C122" s="246" t="s">
        <v>2538</v>
      </c>
      <c r="D122" s="246" t="s">
        <v>2576</v>
      </c>
      <c r="E122" s="122" t="s">
        <v>2318</v>
      </c>
      <c r="F122" s="230" t="s">
        <v>2815</v>
      </c>
      <c r="G122" s="231" t="s">
        <v>2816</v>
      </c>
      <c r="H122" s="231" t="s">
        <v>2821</v>
      </c>
      <c r="I122" s="231">
        <v>2012</v>
      </c>
      <c r="J122" s="232" t="s">
        <v>2818</v>
      </c>
      <c r="K122" s="231">
        <v>26</v>
      </c>
      <c r="L122" s="231" t="s">
        <v>2537</v>
      </c>
      <c r="M122" s="231"/>
    </row>
    <row r="123" spans="2:13" ht="43.2">
      <c r="B123" s="217">
        <v>117</v>
      </c>
      <c r="C123" s="246" t="s">
        <v>2538</v>
      </c>
      <c r="D123" s="246" t="s">
        <v>2576</v>
      </c>
      <c r="E123" s="122" t="s">
        <v>2318</v>
      </c>
      <c r="F123" s="230" t="s">
        <v>2815</v>
      </c>
      <c r="G123" s="231" t="s">
        <v>2819</v>
      </c>
      <c r="H123" s="231" t="s">
        <v>2822</v>
      </c>
      <c r="I123" s="231">
        <v>2012</v>
      </c>
      <c r="J123" s="232" t="s">
        <v>2818</v>
      </c>
      <c r="K123" s="231">
        <v>46</v>
      </c>
      <c r="L123" s="231" t="s">
        <v>2537</v>
      </c>
      <c r="M123" s="231"/>
    </row>
    <row r="124" spans="2:13" ht="43.2">
      <c r="B124" s="217">
        <v>118</v>
      </c>
      <c r="C124" s="246" t="s">
        <v>2538</v>
      </c>
      <c r="D124" s="246" t="s">
        <v>2576</v>
      </c>
      <c r="E124" s="122" t="s">
        <v>2317</v>
      </c>
      <c r="F124" s="230" t="s">
        <v>2815</v>
      </c>
      <c r="G124" s="231" t="s">
        <v>2816</v>
      </c>
      <c r="H124" s="231" t="s">
        <v>2823</v>
      </c>
      <c r="I124" s="231">
        <v>2012</v>
      </c>
      <c r="J124" s="232" t="s">
        <v>2818</v>
      </c>
      <c r="K124" s="231">
        <v>65</v>
      </c>
      <c r="L124" s="231" t="s">
        <v>2537</v>
      </c>
      <c r="M124" s="231"/>
    </row>
    <row r="125" spans="2:13" ht="43.2">
      <c r="B125" s="217">
        <v>119</v>
      </c>
      <c r="C125" s="246" t="s">
        <v>2538</v>
      </c>
      <c r="D125" s="246" t="s">
        <v>2576</v>
      </c>
      <c r="E125" s="122" t="s">
        <v>2317</v>
      </c>
      <c r="F125" s="230" t="s">
        <v>2815</v>
      </c>
      <c r="G125" s="231" t="s">
        <v>2819</v>
      </c>
      <c r="H125" s="231" t="s">
        <v>2824</v>
      </c>
      <c r="I125" s="231">
        <v>2012</v>
      </c>
      <c r="J125" s="232" t="s">
        <v>2818</v>
      </c>
      <c r="K125" s="231">
        <v>34</v>
      </c>
      <c r="L125" s="231" t="s">
        <v>2537</v>
      </c>
      <c r="M125" s="231"/>
    </row>
    <row r="126" spans="2:13" ht="43.2">
      <c r="B126" s="217">
        <v>120</v>
      </c>
      <c r="C126" s="246" t="s">
        <v>2538</v>
      </c>
      <c r="D126" s="246" t="s">
        <v>2576</v>
      </c>
      <c r="E126" s="122" t="s">
        <v>2316</v>
      </c>
      <c r="F126" s="230" t="s">
        <v>2815</v>
      </c>
      <c r="G126" s="231" t="s">
        <v>2816</v>
      </c>
      <c r="H126" s="231" t="s">
        <v>2825</v>
      </c>
      <c r="I126" s="231">
        <v>2012</v>
      </c>
      <c r="J126" s="232" t="s">
        <v>2818</v>
      </c>
      <c r="K126" s="231">
        <v>69</v>
      </c>
      <c r="L126" s="231" t="s">
        <v>2537</v>
      </c>
      <c r="M126" s="231"/>
    </row>
    <row r="127" spans="2:13" ht="43.2">
      <c r="B127" s="217">
        <v>121</v>
      </c>
      <c r="C127" s="246" t="s">
        <v>2538</v>
      </c>
      <c r="D127" s="246" t="s">
        <v>2576</v>
      </c>
      <c r="E127" s="122" t="s">
        <v>2316</v>
      </c>
      <c r="F127" s="230" t="s">
        <v>2815</v>
      </c>
      <c r="G127" s="231" t="s">
        <v>2819</v>
      </c>
      <c r="H127" s="231" t="s">
        <v>2826</v>
      </c>
      <c r="I127" s="231">
        <v>2012</v>
      </c>
      <c r="J127" s="232" t="s">
        <v>2818</v>
      </c>
      <c r="K127" s="231">
        <v>54</v>
      </c>
      <c r="L127" s="231" t="s">
        <v>2537</v>
      </c>
      <c r="M127" s="231"/>
    </row>
    <row r="128" spans="2:13" ht="28.8">
      <c r="B128" s="217">
        <v>122</v>
      </c>
      <c r="C128" s="246" t="s">
        <v>2538</v>
      </c>
      <c r="D128" s="246" t="s">
        <v>2576</v>
      </c>
      <c r="E128" s="122" t="s">
        <v>2316</v>
      </c>
      <c r="F128" s="230" t="s">
        <v>2827</v>
      </c>
      <c r="G128" s="231" t="s">
        <v>2828</v>
      </c>
      <c r="H128" s="231" t="s">
        <v>2829</v>
      </c>
      <c r="I128" s="231">
        <v>2011</v>
      </c>
      <c r="J128" s="232" t="s">
        <v>2830</v>
      </c>
      <c r="K128" s="231">
        <v>69</v>
      </c>
      <c r="L128" s="231" t="s">
        <v>2537</v>
      </c>
      <c r="M128" s="231"/>
    </row>
    <row r="129" spans="2:13" ht="57.6">
      <c r="B129" s="217">
        <v>123</v>
      </c>
      <c r="C129" s="246" t="s">
        <v>2538</v>
      </c>
      <c r="D129" s="246" t="s">
        <v>2576</v>
      </c>
      <c r="E129" s="122" t="s">
        <v>2316</v>
      </c>
      <c r="F129" s="230" t="s">
        <v>2831</v>
      </c>
      <c r="G129" s="231" t="s">
        <v>2832</v>
      </c>
      <c r="H129" s="231" t="s">
        <v>2833</v>
      </c>
      <c r="I129" s="231">
        <v>2015</v>
      </c>
      <c r="J129" s="232" t="s">
        <v>2834</v>
      </c>
      <c r="K129" s="231">
        <v>12</v>
      </c>
      <c r="L129" s="231" t="s">
        <v>2537</v>
      </c>
      <c r="M129" s="231"/>
    </row>
    <row r="130" spans="2:13" ht="57.6">
      <c r="B130" s="217">
        <v>124</v>
      </c>
      <c r="C130" s="246" t="s">
        <v>2538</v>
      </c>
      <c r="D130" s="246" t="s">
        <v>2576</v>
      </c>
      <c r="E130" s="122" t="s">
        <v>2316</v>
      </c>
      <c r="F130" s="230" t="s">
        <v>2831</v>
      </c>
      <c r="G130" s="231" t="s">
        <v>2835</v>
      </c>
      <c r="H130" s="231" t="s">
        <v>2836</v>
      </c>
      <c r="I130" s="231">
        <v>2015</v>
      </c>
      <c r="J130" s="232" t="s">
        <v>2834</v>
      </c>
      <c r="K130" s="231">
        <v>20</v>
      </c>
      <c r="L130" s="231" t="s">
        <v>2537</v>
      </c>
      <c r="M130" s="231"/>
    </row>
    <row r="131" spans="2:13" ht="57.6">
      <c r="B131" s="217">
        <v>125</v>
      </c>
      <c r="C131" s="246" t="s">
        <v>2538</v>
      </c>
      <c r="D131" s="246" t="s">
        <v>2576</v>
      </c>
      <c r="E131" s="122" t="s">
        <v>2316</v>
      </c>
      <c r="F131" s="230" t="s">
        <v>2831</v>
      </c>
      <c r="G131" s="231" t="s">
        <v>2837</v>
      </c>
      <c r="H131" s="231" t="s">
        <v>2838</v>
      </c>
      <c r="I131" s="231">
        <v>2015</v>
      </c>
      <c r="J131" s="232" t="s">
        <v>2834</v>
      </c>
      <c r="K131" s="231">
        <v>12</v>
      </c>
      <c r="L131" s="231" t="s">
        <v>2537</v>
      </c>
      <c r="M131" s="231"/>
    </row>
    <row r="132" spans="2:13" ht="57.6">
      <c r="B132" s="217">
        <v>126</v>
      </c>
      <c r="C132" s="246" t="s">
        <v>2538</v>
      </c>
      <c r="D132" s="246" t="s">
        <v>2576</v>
      </c>
      <c r="E132" s="122" t="s">
        <v>2316</v>
      </c>
      <c r="F132" s="230" t="s">
        <v>2831</v>
      </c>
      <c r="G132" s="231" t="s">
        <v>2839</v>
      </c>
      <c r="H132" s="231" t="s">
        <v>2840</v>
      </c>
      <c r="I132" s="231">
        <v>2016</v>
      </c>
      <c r="J132" s="232" t="s">
        <v>2834</v>
      </c>
      <c r="K132" s="231">
        <v>36</v>
      </c>
      <c r="L132" s="231" t="s">
        <v>2537</v>
      </c>
      <c r="M132" s="231"/>
    </row>
    <row r="133" spans="2:13" ht="43.2">
      <c r="B133" s="217">
        <v>127</v>
      </c>
      <c r="C133" s="246" t="s">
        <v>2538</v>
      </c>
      <c r="D133" s="246" t="s">
        <v>2576</v>
      </c>
      <c r="E133" s="122" t="s">
        <v>320</v>
      </c>
      <c r="F133" s="230" t="s">
        <v>2815</v>
      </c>
      <c r="G133" s="231" t="s">
        <v>2816</v>
      </c>
      <c r="H133" s="231" t="s">
        <v>2841</v>
      </c>
      <c r="I133" s="231">
        <v>2012</v>
      </c>
      <c r="J133" s="232" t="s">
        <v>2818</v>
      </c>
      <c r="K133" s="231">
        <v>70</v>
      </c>
      <c r="L133" s="231" t="s">
        <v>2537</v>
      </c>
      <c r="M133" s="231"/>
    </row>
    <row r="134" spans="2:13" ht="43.2">
      <c r="B134" s="217">
        <v>128</v>
      </c>
      <c r="C134" s="246" t="s">
        <v>2538</v>
      </c>
      <c r="D134" s="246" t="s">
        <v>2576</v>
      </c>
      <c r="E134" s="122" t="s">
        <v>320</v>
      </c>
      <c r="F134" s="230" t="s">
        <v>2815</v>
      </c>
      <c r="G134" s="231" t="s">
        <v>2819</v>
      </c>
      <c r="H134" s="231" t="s">
        <v>2842</v>
      </c>
      <c r="I134" s="231">
        <v>2012</v>
      </c>
      <c r="J134" s="232" t="s">
        <v>2818</v>
      </c>
      <c r="K134" s="231">
        <v>33</v>
      </c>
      <c r="L134" s="231" t="s">
        <v>2537</v>
      </c>
      <c r="M134" s="231"/>
    </row>
    <row r="135" spans="2:13">
      <c r="B135" s="217">
        <v>129</v>
      </c>
      <c r="C135" s="246" t="s">
        <v>2538</v>
      </c>
      <c r="D135" s="246" t="s">
        <v>2576</v>
      </c>
      <c r="E135" s="122" t="s">
        <v>320</v>
      </c>
      <c r="F135" s="230" t="s">
        <v>2843</v>
      </c>
      <c r="G135" s="231" t="s">
        <v>2695</v>
      </c>
      <c r="H135" s="231"/>
      <c r="I135" s="231">
        <v>2019</v>
      </c>
      <c r="J135" s="232" t="s">
        <v>2844</v>
      </c>
      <c r="K135" s="231">
        <v>66</v>
      </c>
      <c r="L135" s="231" t="s">
        <v>2537</v>
      </c>
      <c r="M135" s="231"/>
    </row>
    <row r="136" spans="2:13" ht="43.2">
      <c r="B136" s="217">
        <v>130</v>
      </c>
      <c r="C136" s="246" t="s">
        <v>2538</v>
      </c>
      <c r="D136" s="246" t="s">
        <v>2579</v>
      </c>
      <c r="E136" s="122" t="s">
        <v>2845</v>
      </c>
      <c r="F136" s="230" t="s">
        <v>2846</v>
      </c>
      <c r="G136" s="231" t="s">
        <v>2847</v>
      </c>
      <c r="H136" s="231" t="s">
        <v>2848</v>
      </c>
      <c r="I136" s="231"/>
      <c r="J136" s="232" t="s">
        <v>2849</v>
      </c>
      <c r="K136" s="231">
        <v>2</v>
      </c>
      <c r="L136" s="231" t="s">
        <v>2537</v>
      </c>
      <c r="M136" s="231"/>
    </row>
    <row r="137" spans="2:13" ht="57.6">
      <c r="B137" s="217">
        <v>131</v>
      </c>
      <c r="C137" s="246" t="s">
        <v>2538</v>
      </c>
      <c r="D137" s="246" t="s">
        <v>2579</v>
      </c>
      <c r="E137" s="122" t="s">
        <v>2845</v>
      </c>
      <c r="F137" s="230" t="s">
        <v>2850</v>
      </c>
      <c r="G137" s="231" t="s">
        <v>2851</v>
      </c>
      <c r="H137" s="231" t="s">
        <v>2852</v>
      </c>
      <c r="I137" s="231">
        <v>2011</v>
      </c>
      <c r="J137" s="232" t="s">
        <v>2853</v>
      </c>
      <c r="K137" s="231">
        <v>47</v>
      </c>
      <c r="L137" s="231" t="s">
        <v>2537</v>
      </c>
      <c r="M137" s="231"/>
    </row>
    <row r="138" spans="2:13" ht="57.6">
      <c r="B138" s="217">
        <v>132</v>
      </c>
      <c r="C138" s="246" t="s">
        <v>2538</v>
      </c>
      <c r="D138" s="246" t="s">
        <v>2579</v>
      </c>
      <c r="E138" s="122" t="s">
        <v>2845</v>
      </c>
      <c r="F138" s="230" t="s">
        <v>2854</v>
      </c>
      <c r="G138" s="231" t="s">
        <v>2855</v>
      </c>
      <c r="H138" s="231" t="s">
        <v>2856</v>
      </c>
      <c r="I138" s="231">
        <v>2009</v>
      </c>
      <c r="J138" s="232" t="s">
        <v>2853</v>
      </c>
      <c r="K138" s="231">
        <v>37</v>
      </c>
      <c r="L138" s="231" t="s">
        <v>2537</v>
      </c>
      <c r="M138" s="231"/>
    </row>
    <row r="139" spans="2:13" ht="43.2">
      <c r="B139" s="217">
        <v>133</v>
      </c>
      <c r="C139" s="246" t="s">
        <v>2538</v>
      </c>
      <c r="D139" s="246" t="s">
        <v>2579</v>
      </c>
      <c r="E139" s="122" t="s">
        <v>2845</v>
      </c>
      <c r="F139" s="230" t="s">
        <v>2857</v>
      </c>
      <c r="G139" s="231" t="s">
        <v>2858</v>
      </c>
      <c r="H139" s="231" t="s">
        <v>2856</v>
      </c>
      <c r="I139" s="231">
        <v>2009</v>
      </c>
      <c r="J139" s="232" t="s">
        <v>2859</v>
      </c>
      <c r="K139" s="231">
        <v>1</v>
      </c>
      <c r="L139" s="231" t="s">
        <v>2537</v>
      </c>
      <c r="M139" s="231"/>
    </row>
    <row r="140" spans="2:13" ht="57.6">
      <c r="B140" s="217">
        <v>134</v>
      </c>
      <c r="C140" s="246" t="s">
        <v>2538</v>
      </c>
      <c r="D140" s="246" t="s">
        <v>2579</v>
      </c>
      <c r="E140" s="122" t="s">
        <v>2845</v>
      </c>
      <c r="F140" s="230" t="s">
        <v>2860</v>
      </c>
      <c r="G140" s="231" t="s">
        <v>2861</v>
      </c>
      <c r="H140" s="231"/>
      <c r="I140" s="231">
        <v>2018</v>
      </c>
      <c r="J140" s="232" t="s">
        <v>2862</v>
      </c>
      <c r="K140" s="231">
        <v>60</v>
      </c>
      <c r="L140" s="231" t="s">
        <v>2537</v>
      </c>
      <c r="M140" s="231"/>
    </row>
    <row r="141" spans="2:13" ht="57.6">
      <c r="B141" s="217">
        <v>135</v>
      </c>
      <c r="C141" s="133" t="s">
        <v>2538</v>
      </c>
      <c r="D141" s="133" t="s">
        <v>2581</v>
      </c>
      <c r="E141" s="122" t="s">
        <v>2863</v>
      </c>
      <c r="F141" s="233" t="s">
        <v>2864</v>
      </c>
      <c r="G141" s="231" t="s">
        <v>2865</v>
      </c>
      <c r="H141" s="231" t="s">
        <v>2866</v>
      </c>
      <c r="I141" s="231">
        <v>1996</v>
      </c>
      <c r="J141" s="232" t="s">
        <v>2867</v>
      </c>
      <c r="K141" s="231">
        <v>28</v>
      </c>
      <c r="L141" s="231" t="s">
        <v>2522</v>
      </c>
      <c r="M141" s="231"/>
    </row>
    <row r="142" spans="2:13" ht="57.6">
      <c r="B142" s="217">
        <v>136</v>
      </c>
      <c r="C142" s="133" t="s">
        <v>2538</v>
      </c>
      <c r="D142" s="133" t="s">
        <v>2581</v>
      </c>
      <c r="E142" s="122" t="s">
        <v>185</v>
      </c>
      <c r="F142" s="233" t="s">
        <v>2864</v>
      </c>
      <c r="G142" s="231" t="s">
        <v>2868</v>
      </c>
      <c r="H142" s="231" t="s">
        <v>2869</v>
      </c>
      <c r="I142" s="231">
        <v>1996</v>
      </c>
      <c r="J142" s="232" t="s">
        <v>2867</v>
      </c>
      <c r="K142" s="231">
        <v>28</v>
      </c>
      <c r="L142" s="231" t="s">
        <v>2522</v>
      </c>
      <c r="M142" s="231"/>
    </row>
    <row r="143" spans="2:13" ht="57.6">
      <c r="B143" s="217">
        <v>137</v>
      </c>
      <c r="C143" s="133" t="s">
        <v>2538</v>
      </c>
      <c r="D143" s="133" t="s">
        <v>2581</v>
      </c>
      <c r="E143" s="122" t="s">
        <v>2870</v>
      </c>
      <c r="F143" s="230" t="s">
        <v>2871</v>
      </c>
      <c r="G143" s="231" t="s">
        <v>2872</v>
      </c>
      <c r="H143" s="231" t="s">
        <v>2873</v>
      </c>
      <c r="I143" s="231">
        <v>1996</v>
      </c>
      <c r="J143" s="232" t="s">
        <v>2867</v>
      </c>
      <c r="K143" s="231">
        <v>54</v>
      </c>
      <c r="L143" s="231" t="s">
        <v>3288</v>
      </c>
      <c r="M143" s="231"/>
    </row>
    <row r="144" spans="2:13" ht="57.6">
      <c r="B144" s="217">
        <v>138</v>
      </c>
      <c r="C144" s="133" t="s">
        <v>2538</v>
      </c>
      <c r="D144" s="133" t="s">
        <v>2581</v>
      </c>
      <c r="E144" s="122" t="s">
        <v>2874</v>
      </c>
      <c r="F144" s="230" t="s">
        <v>2871</v>
      </c>
      <c r="G144" s="231" t="s">
        <v>2875</v>
      </c>
      <c r="H144" s="231" t="s">
        <v>2876</v>
      </c>
      <c r="I144" s="231">
        <v>1996</v>
      </c>
      <c r="J144" s="232" t="s">
        <v>2867</v>
      </c>
      <c r="K144" s="231">
        <v>28</v>
      </c>
      <c r="L144" s="231" t="s">
        <v>2522</v>
      </c>
      <c r="M144" s="231"/>
    </row>
    <row r="145" spans="2:13">
      <c r="B145" s="217">
        <v>139</v>
      </c>
      <c r="C145" s="133" t="s">
        <v>2538</v>
      </c>
      <c r="D145" s="133" t="s">
        <v>2581</v>
      </c>
      <c r="E145" s="233" t="s">
        <v>2877</v>
      </c>
      <c r="F145" s="230" t="s">
        <v>2878</v>
      </c>
      <c r="G145" s="231"/>
      <c r="H145" s="231"/>
      <c r="I145" s="231"/>
      <c r="J145" s="232"/>
      <c r="K145" s="231"/>
      <c r="L145" s="231"/>
      <c r="M145" s="231" t="s">
        <v>2879</v>
      </c>
    </row>
    <row r="146" spans="2:13">
      <c r="B146" s="217">
        <v>140</v>
      </c>
      <c r="C146" s="133" t="s">
        <v>2538</v>
      </c>
      <c r="D146" s="133" t="s">
        <v>2581</v>
      </c>
      <c r="E146" s="233" t="s">
        <v>2880</v>
      </c>
      <c r="F146" s="230" t="s">
        <v>2881</v>
      </c>
      <c r="G146" s="231"/>
      <c r="H146" s="231"/>
      <c r="I146" s="231"/>
      <c r="J146" s="232"/>
      <c r="K146" s="231"/>
      <c r="L146" s="231"/>
      <c r="M146" s="231" t="s">
        <v>2879</v>
      </c>
    </row>
    <row r="147" spans="2:13">
      <c r="B147" s="217">
        <v>141</v>
      </c>
      <c r="C147" s="133" t="s">
        <v>2538</v>
      </c>
      <c r="D147" s="133" t="s">
        <v>2584</v>
      </c>
      <c r="E147" s="234" t="s">
        <v>2882</v>
      </c>
      <c r="F147" s="233"/>
      <c r="G147" s="234"/>
      <c r="H147" s="234"/>
      <c r="I147" s="234"/>
      <c r="J147" s="235"/>
      <c r="K147" s="234"/>
      <c r="L147" s="234"/>
      <c r="M147" s="215" t="s">
        <v>2540</v>
      </c>
    </row>
    <row r="148" spans="2:13">
      <c r="B148" s="217">
        <v>142</v>
      </c>
      <c r="C148" s="133" t="s">
        <v>2538</v>
      </c>
      <c r="D148" s="133" t="s">
        <v>2584</v>
      </c>
      <c r="E148" s="234" t="s">
        <v>204</v>
      </c>
      <c r="F148" s="233"/>
      <c r="G148" s="234"/>
      <c r="H148" s="234"/>
      <c r="I148" s="234"/>
      <c r="J148" s="235"/>
      <c r="K148" s="234"/>
      <c r="L148" s="234"/>
      <c r="M148" s="215" t="s">
        <v>2540</v>
      </c>
    </row>
    <row r="149" spans="2:13">
      <c r="B149" s="217">
        <v>143</v>
      </c>
      <c r="C149" s="133" t="s">
        <v>2538</v>
      </c>
      <c r="D149" s="133" t="s">
        <v>2584</v>
      </c>
      <c r="E149" s="234" t="s">
        <v>2883</v>
      </c>
      <c r="F149" s="233"/>
      <c r="G149" s="234"/>
      <c r="H149" s="234"/>
      <c r="I149" s="234"/>
      <c r="J149" s="235"/>
      <c r="K149" s="234"/>
      <c r="L149" s="234"/>
      <c r="M149" s="215" t="s">
        <v>2540</v>
      </c>
    </row>
    <row r="150" spans="2:13">
      <c r="B150" s="217">
        <v>144</v>
      </c>
      <c r="C150" s="133" t="s">
        <v>2538</v>
      </c>
      <c r="D150" s="133" t="s">
        <v>2584</v>
      </c>
      <c r="E150" s="234" t="s">
        <v>2884</v>
      </c>
      <c r="F150" s="233"/>
      <c r="G150" s="234"/>
      <c r="H150" s="234"/>
      <c r="I150" s="234"/>
      <c r="J150" s="235"/>
      <c r="K150" s="234"/>
      <c r="L150" s="234"/>
      <c r="M150" s="215" t="s">
        <v>2540</v>
      </c>
    </row>
    <row r="151" spans="2:13">
      <c r="B151" s="217">
        <v>145</v>
      </c>
      <c r="C151" s="133" t="s">
        <v>2546</v>
      </c>
      <c r="D151" s="133" t="s">
        <v>2586</v>
      </c>
      <c r="E151" s="234" t="s">
        <v>2885</v>
      </c>
      <c r="F151" s="233"/>
      <c r="G151" s="234"/>
      <c r="H151" s="234"/>
      <c r="I151" s="234"/>
      <c r="J151" s="235"/>
      <c r="K151" s="234"/>
      <c r="L151" s="234"/>
      <c r="M151" s="215" t="s">
        <v>2540</v>
      </c>
    </row>
    <row r="152" spans="2:13">
      <c r="B152" s="217">
        <v>146</v>
      </c>
      <c r="C152" s="133" t="s">
        <v>2546</v>
      </c>
      <c r="D152" s="133" t="s">
        <v>2586</v>
      </c>
      <c r="E152" s="234" t="s">
        <v>216</v>
      </c>
      <c r="F152" s="233"/>
      <c r="G152" s="234"/>
      <c r="H152" s="234"/>
      <c r="I152" s="234"/>
      <c r="J152" s="235"/>
      <c r="K152" s="234"/>
      <c r="L152" s="234"/>
      <c r="M152" s="215" t="s">
        <v>2540</v>
      </c>
    </row>
    <row r="153" spans="2:13">
      <c r="B153" s="217">
        <v>147</v>
      </c>
      <c r="C153" s="133" t="s">
        <v>2546</v>
      </c>
      <c r="D153" s="133" t="s">
        <v>2586</v>
      </c>
      <c r="E153" s="234" t="s">
        <v>2886</v>
      </c>
      <c r="F153" s="233"/>
      <c r="G153" s="234"/>
      <c r="H153" s="234"/>
      <c r="I153" s="234"/>
      <c r="J153" s="235"/>
      <c r="K153" s="234"/>
      <c r="L153" s="234"/>
      <c r="M153" s="215" t="s">
        <v>2540</v>
      </c>
    </row>
    <row r="154" spans="2:13">
      <c r="B154" s="217">
        <v>148</v>
      </c>
      <c r="C154" s="133" t="s">
        <v>2546</v>
      </c>
      <c r="D154" s="133" t="s">
        <v>2593</v>
      </c>
      <c r="E154" s="234" t="s">
        <v>2887</v>
      </c>
      <c r="F154" s="233"/>
      <c r="G154" s="234"/>
      <c r="H154" s="234"/>
      <c r="I154" s="234"/>
      <c r="J154" s="235"/>
      <c r="K154" s="234"/>
      <c r="L154" s="234"/>
      <c r="M154" s="215" t="s">
        <v>2540</v>
      </c>
    </row>
    <row r="155" spans="2:13">
      <c r="B155" s="217">
        <v>149</v>
      </c>
      <c r="C155" s="133" t="s">
        <v>2546</v>
      </c>
      <c r="D155" s="133" t="s">
        <v>2593</v>
      </c>
      <c r="E155" s="234" t="s">
        <v>2888</v>
      </c>
      <c r="F155" s="233"/>
      <c r="G155" s="234"/>
      <c r="H155" s="234"/>
      <c r="I155" s="234"/>
      <c r="J155" s="235"/>
      <c r="K155" s="234"/>
      <c r="L155" s="234"/>
      <c r="M155" s="215" t="s">
        <v>2540</v>
      </c>
    </row>
    <row r="156" spans="2:13" ht="28.8">
      <c r="B156" s="217">
        <v>150</v>
      </c>
      <c r="C156" s="133" t="s">
        <v>2546</v>
      </c>
      <c r="D156" s="133" t="s">
        <v>2597</v>
      </c>
      <c r="E156" s="122" t="s">
        <v>2889</v>
      </c>
      <c r="F156" s="124" t="s">
        <v>2890</v>
      </c>
      <c r="G156" s="125" t="s">
        <v>2891</v>
      </c>
      <c r="H156" s="125" t="s">
        <v>2892</v>
      </c>
      <c r="I156" s="125">
        <v>2017</v>
      </c>
      <c r="J156" s="124" t="s">
        <v>2893</v>
      </c>
      <c r="K156" s="125">
        <v>39</v>
      </c>
      <c r="L156" s="125" t="s">
        <v>2537</v>
      </c>
      <c r="M156" s="231"/>
    </row>
    <row r="157" spans="2:13" ht="28.8">
      <c r="B157" s="217">
        <v>151</v>
      </c>
      <c r="C157" s="133" t="s">
        <v>2546</v>
      </c>
      <c r="D157" s="133" t="s">
        <v>2597</v>
      </c>
      <c r="E157" s="122" t="s">
        <v>2889</v>
      </c>
      <c r="F157" s="124" t="s">
        <v>2894</v>
      </c>
      <c r="G157" s="125" t="s">
        <v>2895</v>
      </c>
      <c r="H157" s="125"/>
      <c r="I157" s="125">
        <v>2019</v>
      </c>
      <c r="J157" s="124" t="s">
        <v>27</v>
      </c>
      <c r="K157" s="125">
        <v>1</v>
      </c>
      <c r="L157" s="125" t="s">
        <v>2537</v>
      </c>
      <c r="M157" s="231"/>
    </row>
    <row r="158" spans="2:13">
      <c r="B158" s="217">
        <v>152</v>
      </c>
      <c r="C158" s="133" t="s">
        <v>2546</v>
      </c>
      <c r="D158" s="133" t="s">
        <v>2597</v>
      </c>
      <c r="E158" s="122" t="s">
        <v>2896</v>
      </c>
      <c r="F158" s="233"/>
      <c r="G158" s="234"/>
      <c r="H158" s="234"/>
      <c r="I158" s="234"/>
      <c r="J158" s="235"/>
      <c r="K158" s="234"/>
      <c r="L158" s="234"/>
      <c r="M158" s="215" t="s">
        <v>2540</v>
      </c>
    </row>
    <row r="159" spans="2:13" ht="28.8">
      <c r="B159" s="217">
        <v>153</v>
      </c>
      <c r="C159" s="133" t="s">
        <v>2546</v>
      </c>
      <c r="D159" s="133" t="s">
        <v>2597</v>
      </c>
      <c r="E159" s="122" t="s">
        <v>2897</v>
      </c>
      <c r="F159" s="124" t="s">
        <v>2697</v>
      </c>
      <c r="G159" s="125" t="s">
        <v>2898</v>
      </c>
      <c r="H159" s="125" t="s">
        <v>2899</v>
      </c>
      <c r="I159" s="125">
        <v>2006</v>
      </c>
      <c r="J159" s="124" t="s">
        <v>2900</v>
      </c>
      <c r="K159" s="125">
        <v>7</v>
      </c>
      <c r="L159" s="125" t="s">
        <v>2537</v>
      </c>
      <c r="M159" s="231"/>
    </row>
    <row r="160" spans="2:13" ht="28.8">
      <c r="B160" s="217">
        <v>154</v>
      </c>
      <c r="C160" s="133" t="s">
        <v>2546</v>
      </c>
      <c r="D160" s="133" t="s">
        <v>2597</v>
      </c>
      <c r="E160" s="122" t="s">
        <v>2897</v>
      </c>
      <c r="F160" s="124" t="s">
        <v>2901</v>
      </c>
      <c r="G160" s="125" t="s">
        <v>2902</v>
      </c>
      <c r="H160" s="125" t="s">
        <v>2903</v>
      </c>
      <c r="I160" s="125">
        <v>2020</v>
      </c>
      <c r="J160" s="124" t="s">
        <v>2904</v>
      </c>
      <c r="K160" s="125">
        <v>50</v>
      </c>
      <c r="L160" s="125" t="s">
        <v>2537</v>
      </c>
      <c r="M160" s="231"/>
    </row>
    <row r="161" spans="2:13" ht="28.8">
      <c r="B161" s="217">
        <v>155</v>
      </c>
      <c r="C161" s="133" t="s">
        <v>2546</v>
      </c>
      <c r="D161" s="133" t="s">
        <v>2597</v>
      </c>
      <c r="E161" s="122" t="s">
        <v>2897</v>
      </c>
      <c r="F161" s="124" t="s">
        <v>2905</v>
      </c>
      <c r="G161" s="125" t="s">
        <v>2906</v>
      </c>
      <c r="H161" s="125" t="s">
        <v>2907</v>
      </c>
      <c r="I161" s="125">
        <v>2020</v>
      </c>
      <c r="J161" s="124" t="s">
        <v>2908</v>
      </c>
      <c r="K161" s="125">
        <v>1</v>
      </c>
      <c r="L161" s="125" t="s">
        <v>2537</v>
      </c>
      <c r="M161" s="231"/>
    </row>
    <row r="162" spans="2:13" ht="43.2">
      <c r="B162" s="217">
        <v>156</v>
      </c>
      <c r="C162" s="133" t="s">
        <v>2546</v>
      </c>
      <c r="D162" s="133" t="s">
        <v>2597</v>
      </c>
      <c r="E162" s="122" t="s">
        <v>2897</v>
      </c>
      <c r="F162" s="124" t="s">
        <v>2909</v>
      </c>
      <c r="G162" s="125" t="s">
        <v>2910</v>
      </c>
      <c r="H162" s="125" t="s">
        <v>2911</v>
      </c>
      <c r="I162" s="125">
        <v>2018</v>
      </c>
      <c r="J162" s="124" t="s">
        <v>2908</v>
      </c>
      <c r="K162" s="125">
        <v>60</v>
      </c>
      <c r="L162" s="125" t="s">
        <v>2537</v>
      </c>
      <c r="M162" s="231"/>
    </row>
    <row r="163" spans="2:13" ht="28.8">
      <c r="B163" s="217">
        <v>157</v>
      </c>
      <c r="C163" s="133" t="s">
        <v>2546</v>
      </c>
      <c r="D163" s="133" t="s">
        <v>2597</v>
      </c>
      <c r="E163" s="122" t="s">
        <v>234</v>
      </c>
      <c r="F163" s="124" t="s">
        <v>2912</v>
      </c>
      <c r="G163" s="125" t="s">
        <v>2913</v>
      </c>
      <c r="H163" s="125"/>
      <c r="I163" s="125">
        <v>2019</v>
      </c>
      <c r="J163" s="124" t="s">
        <v>2908</v>
      </c>
      <c r="K163" s="125">
        <v>1</v>
      </c>
      <c r="L163" s="125" t="s">
        <v>2537</v>
      </c>
      <c r="M163" s="231"/>
    </row>
    <row r="164" spans="2:13" ht="28.8">
      <c r="B164" s="217">
        <v>158</v>
      </c>
      <c r="C164" s="133" t="s">
        <v>2546</v>
      </c>
      <c r="D164" s="133" t="s">
        <v>2597</v>
      </c>
      <c r="E164" s="122" t="s">
        <v>234</v>
      </c>
      <c r="F164" s="124" t="s">
        <v>2894</v>
      </c>
      <c r="G164" s="125" t="s">
        <v>2895</v>
      </c>
      <c r="H164" s="125"/>
      <c r="I164" s="125">
        <v>2019</v>
      </c>
      <c r="J164" s="124" t="s">
        <v>27</v>
      </c>
      <c r="K164" s="125">
        <v>1</v>
      </c>
      <c r="L164" s="125" t="s">
        <v>2537</v>
      </c>
      <c r="M164" s="231"/>
    </row>
    <row r="165" spans="2:13" ht="72">
      <c r="B165" s="217">
        <v>159</v>
      </c>
      <c r="C165" s="133" t="s">
        <v>2546</v>
      </c>
      <c r="D165" s="133" t="s">
        <v>2600</v>
      </c>
      <c r="E165" s="122" t="s">
        <v>2914</v>
      </c>
      <c r="F165" s="232" t="s">
        <v>2915</v>
      </c>
      <c r="G165" s="231" t="s">
        <v>2916</v>
      </c>
      <c r="H165" s="231"/>
      <c r="I165" s="231">
        <v>2000</v>
      </c>
      <c r="J165" s="232" t="s">
        <v>2917</v>
      </c>
      <c r="K165" s="231">
        <v>30</v>
      </c>
      <c r="L165" s="251" t="s">
        <v>2537</v>
      </c>
      <c r="M165" s="231"/>
    </row>
    <row r="166" spans="2:13" ht="28.8">
      <c r="B166" s="217">
        <v>160</v>
      </c>
      <c r="C166" s="133" t="s">
        <v>2546</v>
      </c>
      <c r="D166" s="133" t="s">
        <v>2600</v>
      </c>
      <c r="E166" s="122" t="s">
        <v>2914</v>
      </c>
      <c r="F166" s="230"/>
      <c r="G166" s="231" t="s">
        <v>2918</v>
      </c>
      <c r="H166" s="231" t="s">
        <v>2919</v>
      </c>
      <c r="I166" s="231">
        <v>1996</v>
      </c>
      <c r="J166" s="232" t="s">
        <v>2849</v>
      </c>
      <c r="K166" s="231">
        <v>23</v>
      </c>
      <c r="L166" s="251" t="s">
        <v>2537</v>
      </c>
      <c r="M166" s="231"/>
    </row>
    <row r="167" spans="2:13" ht="72">
      <c r="B167" s="217">
        <v>161</v>
      </c>
      <c r="C167" s="133" t="s">
        <v>2546</v>
      </c>
      <c r="D167" s="133" t="s">
        <v>2600</v>
      </c>
      <c r="E167" s="122" t="s">
        <v>2914</v>
      </c>
      <c r="F167" s="230"/>
      <c r="G167" s="230" t="s">
        <v>2920</v>
      </c>
      <c r="H167" s="231" t="s">
        <v>2921</v>
      </c>
      <c r="I167" s="231">
        <v>2003</v>
      </c>
      <c r="J167" s="232" t="s">
        <v>2922</v>
      </c>
      <c r="K167" s="231">
        <v>1</v>
      </c>
      <c r="L167" s="251" t="s">
        <v>2537</v>
      </c>
      <c r="M167" s="231"/>
    </row>
    <row r="168" spans="2:13" ht="43.2">
      <c r="B168" s="217">
        <v>162</v>
      </c>
      <c r="C168" s="133" t="s">
        <v>2546</v>
      </c>
      <c r="D168" s="133" t="s">
        <v>2600</v>
      </c>
      <c r="E168" s="122" t="s">
        <v>2914</v>
      </c>
      <c r="F168" s="230"/>
      <c r="G168" s="231" t="s">
        <v>2923</v>
      </c>
      <c r="H168" s="231"/>
      <c r="I168" s="231">
        <v>2002</v>
      </c>
      <c r="J168" s="232" t="s">
        <v>2924</v>
      </c>
      <c r="K168" s="231">
        <v>1</v>
      </c>
      <c r="L168" s="251" t="s">
        <v>2537</v>
      </c>
      <c r="M168" s="231"/>
    </row>
    <row r="169" spans="2:13" ht="28.8">
      <c r="B169" s="217">
        <v>163</v>
      </c>
      <c r="C169" s="133" t="s">
        <v>2546</v>
      </c>
      <c r="D169" s="133" t="s">
        <v>2600</v>
      </c>
      <c r="E169" s="122" t="s">
        <v>2914</v>
      </c>
      <c r="F169" s="124" t="s">
        <v>2697</v>
      </c>
      <c r="G169" s="125" t="s">
        <v>2898</v>
      </c>
      <c r="H169" s="234">
        <v>4305</v>
      </c>
      <c r="I169" s="234">
        <v>2002</v>
      </c>
      <c r="J169" s="235" t="s">
        <v>2925</v>
      </c>
      <c r="K169" s="234">
        <v>9</v>
      </c>
      <c r="L169" s="251" t="s">
        <v>2537</v>
      </c>
      <c r="M169" s="215"/>
    </row>
    <row r="170" spans="2:13" ht="28.8">
      <c r="B170" s="217">
        <v>164</v>
      </c>
      <c r="C170" s="133" t="s">
        <v>2546</v>
      </c>
      <c r="D170" s="133" t="s">
        <v>2600</v>
      </c>
      <c r="E170" s="122" t="s">
        <v>2914</v>
      </c>
      <c r="F170" s="124" t="s">
        <v>2926</v>
      </c>
      <c r="G170" s="125" t="s">
        <v>2913</v>
      </c>
      <c r="H170" s="231"/>
      <c r="I170" s="231">
        <v>2020</v>
      </c>
      <c r="J170" s="124" t="s">
        <v>2908</v>
      </c>
      <c r="K170" s="125">
        <v>1</v>
      </c>
      <c r="L170" s="251" t="s">
        <v>2537</v>
      </c>
      <c r="M170" s="231"/>
    </row>
    <row r="171" spans="2:13" ht="28.8">
      <c r="B171" s="217">
        <v>165</v>
      </c>
      <c r="C171" s="133" t="s">
        <v>2546</v>
      </c>
      <c r="D171" s="133" t="s">
        <v>2600</v>
      </c>
      <c r="E171" s="122" t="s">
        <v>2914</v>
      </c>
      <c r="F171" s="230"/>
      <c r="G171" s="231" t="s">
        <v>2927</v>
      </c>
      <c r="H171" s="231" t="s">
        <v>2928</v>
      </c>
      <c r="I171" s="231">
        <v>2018</v>
      </c>
      <c r="J171" s="232" t="s">
        <v>2929</v>
      </c>
      <c r="K171" s="231">
        <v>1</v>
      </c>
      <c r="L171" s="251" t="s">
        <v>2537</v>
      </c>
      <c r="M171" s="231"/>
    </row>
    <row r="172" spans="2:13" ht="28.8">
      <c r="B172" s="217">
        <v>166</v>
      </c>
      <c r="C172" s="133" t="s">
        <v>2546</v>
      </c>
      <c r="D172" s="133" t="s">
        <v>2600</v>
      </c>
      <c r="E172" s="122" t="s">
        <v>240</v>
      </c>
      <c r="F172" s="124" t="s">
        <v>2930</v>
      </c>
      <c r="G172" s="231"/>
      <c r="H172" s="231"/>
      <c r="I172" s="231">
        <v>2020</v>
      </c>
      <c r="J172" s="124" t="s">
        <v>2908</v>
      </c>
      <c r="K172" s="231">
        <v>1</v>
      </c>
      <c r="L172" s="231" t="s">
        <v>2537</v>
      </c>
      <c r="M172" s="231"/>
    </row>
    <row r="173" spans="2:13">
      <c r="B173" s="217">
        <v>167</v>
      </c>
      <c r="C173" s="133" t="s">
        <v>2546</v>
      </c>
      <c r="D173" s="133" t="s">
        <v>2600</v>
      </c>
      <c r="E173" s="122" t="s">
        <v>240</v>
      </c>
      <c r="F173" s="233"/>
      <c r="G173" s="234" t="s">
        <v>2931</v>
      </c>
      <c r="H173" s="234">
        <v>23</v>
      </c>
      <c r="I173" s="234">
        <v>2018</v>
      </c>
      <c r="J173" s="124" t="s">
        <v>2908</v>
      </c>
      <c r="K173" s="234">
        <v>1</v>
      </c>
      <c r="L173" s="251" t="s">
        <v>2537</v>
      </c>
      <c r="M173" s="215"/>
    </row>
    <row r="174" spans="2:13" ht="72">
      <c r="B174" s="217">
        <v>168</v>
      </c>
      <c r="C174" s="133" t="s">
        <v>2546</v>
      </c>
      <c r="D174" s="133" t="s">
        <v>2600</v>
      </c>
      <c r="E174" s="122" t="s">
        <v>243</v>
      </c>
      <c r="F174" s="230"/>
      <c r="G174" s="230" t="s">
        <v>2920</v>
      </c>
      <c r="H174" s="231" t="s">
        <v>2932</v>
      </c>
      <c r="I174" s="231">
        <v>2003</v>
      </c>
      <c r="J174" s="232" t="s">
        <v>2922</v>
      </c>
      <c r="K174" s="231">
        <v>1</v>
      </c>
      <c r="L174" s="231" t="s">
        <v>2537</v>
      </c>
      <c r="M174" s="231"/>
    </row>
    <row r="175" spans="2:13" ht="28.8">
      <c r="B175" s="217">
        <v>169</v>
      </c>
      <c r="C175" s="133" t="s">
        <v>2546</v>
      </c>
      <c r="D175" s="133" t="s">
        <v>2600</v>
      </c>
      <c r="E175" s="122" t="s">
        <v>243</v>
      </c>
      <c r="F175" s="230" t="s">
        <v>2933</v>
      </c>
      <c r="G175" s="231"/>
      <c r="H175" s="231" t="s">
        <v>2934</v>
      </c>
      <c r="I175" s="231">
        <v>2002</v>
      </c>
      <c r="J175" s="235" t="s">
        <v>2925</v>
      </c>
      <c r="K175" s="231">
        <v>9</v>
      </c>
      <c r="L175" s="231" t="s">
        <v>2537</v>
      </c>
      <c r="M175" s="231"/>
    </row>
    <row r="176" spans="2:13" ht="28.8">
      <c r="B176" s="217">
        <v>170</v>
      </c>
      <c r="C176" s="133" t="s">
        <v>2546</v>
      </c>
      <c r="D176" s="133" t="s">
        <v>2600</v>
      </c>
      <c r="E176" s="122" t="s">
        <v>243</v>
      </c>
      <c r="F176" s="124" t="s">
        <v>2697</v>
      </c>
      <c r="G176" s="125" t="s">
        <v>2898</v>
      </c>
      <c r="H176" s="234">
        <v>3998</v>
      </c>
      <c r="I176" s="234">
        <v>2002</v>
      </c>
      <c r="J176" s="235" t="s">
        <v>2925</v>
      </c>
      <c r="K176" s="234">
        <v>20</v>
      </c>
      <c r="L176" s="251" t="s">
        <v>2537</v>
      </c>
      <c r="M176" s="215"/>
    </row>
    <row r="177" spans="2:13" ht="43.2">
      <c r="B177" s="217">
        <v>171</v>
      </c>
      <c r="C177" s="133" t="s">
        <v>2546</v>
      </c>
      <c r="D177" s="133" t="s">
        <v>2600</v>
      </c>
      <c r="E177" s="122" t="s">
        <v>2935</v>
      </c>
      <c r="F177" s="124" t="s">
        <v>2936</v>
      </c>
      <c r="G177" s="231"/>
      <c r="H177" s="231"/>
      <c r="I177" s="231">
        <v>2019</v>
      </c>
      <c r="J177" s="124" t="s">
        <v>2908</v>
      </c>
      <c r="K177" s="231">
        <v>1</v>
      </c>
      <c r="L177" s="231" t="s">
        <v>2537</v>
      </c>
      <c r="M177" s="231"/>
    </row>
    <row r="178" spans="2:13" ht="28.8">
      <c r="B178" s="217">
        <v>172</v>
      </c>
      <c r="C178" s="133" t="s">
        <v>2546</v>
      </c>
      <c r="D178" s="133" t="s">
        <v>2600</v>
      </c>
      <c r="E178" s="122" t="s">
        <v>370</v>
      </c>
      <c r="F178" s="124" t="s">
        <v>2937</v>
      </c>
      <c r="G178" s="231"/>
      <c r="H178" s="231"/>
      <c r="I178" s="231">
        <v>2019</v>
      </c>
      <c r="J178" s="124" t="s">
        <v>2908</v>
      </c>
      <c r="K178" s="231">
        <v>1</v>
      </c>
      <c r="L178" s="231" t="s">
        <v>2537</v>
      </c>
      <c r="M178" s="231"/>
    </row>
    <row r="179" spans="2:13" ht="72">
      <c r="B179" s="217">
        <v>173</v>
      </c>
      <c r="C179" s="246" t="s">
        <v>2546</v>
      </c>
      <c r="D179" s="246" t="s">
        <v>2602</v>
      </c>
      <c r="E179" s="247" t="s">
        <v>3221</v>
      </c>
      <c r="F179" s="250" t="s">
        <v>2938</v>
      </c>
      <c r="G179" s="251" t="s">
        <v>2939</v>
      </c>
      <c r="H179" s="251" t="s">
        <v>2940</v>
      </c>
      <c r="I179" s="251">
        <v>2016</v>
      </c>
      <c r="J179" s="253" t="s">
        <v>2941</v>
      </c>
      <c r="K179" s="251">
        <v>71</v>
      </c>
      <c r="L179" s="251" t="s">
        <v>2537</v>
      </c>
      <c r="M179" s="251"/>
    </row>
    <row r="180" spans="2:13" ht="72">
      <c r="B180" s="217">
        <v>174</v>
      </c>
      <c r="C180" s="246" t="s">
        <v>2546</v>
      </c>
      <c r="D180" s="246" t="s">
        <v>2602</v>
      </c>
      <c r="E180" s="122" t="s">
        <v>100</v>
      </c>
      <c r="F180" s="230" t="s">
        <v>2942</v>
      </c>
      <c r="G180" s="231" t="s">
        <v>2943</v>
      </c>
      <c r="H180" s="231" t="s">
        <v>2944</v>
      </c>
      <c r="I180" s="231">
        <v>2006</v>
      </c>
      <c r="J180" s="232" t="s">
        <v>2663</v>
      </c>
      <c r="K180" s="231">
        <v>24</v>
      </c>
      <c r="L180" s="231" t="s">
        <v>2537</v>
      </c>
      <c r="M180" s="231"/>
    </row>
    <row r="181" spans="2:13" ht="72">
      <c r="B181" s="217">
        <v>175</v>
      </c>
      <c r="C181" s="246" t="s">
        <v>2546</v>
      </c>
      <c r="D181" s="246" t="s">
        <v>2602</v>
      </c>
      <c r="E181" s="247" t="s">
        <v>100</v>
      </c>
      <c r="F181" s="250" t="s">
        <v>2942</v>
      </c>
      <c r="G181" s="251" t="s">
        <v>2943</v>
      </c>
      <c r="H181" s="251" t="s">
        <v>2945</v>
      </c>
      <c r="I181" s="251">
        <v>2006</v>
      </c>
      <c r="J181" s="253" t="s">
        <v>2663</v>
      </c>
      <c r="K181" s="251">
        <v>14</v>
      </c>
      <c r="L181" s="251" t="s">
        <v>2537</v>
      </c>
      <c r="M181" s="251"/>
    </row>
    <row r="182" spans="2:13" ht="72">
      <c r="B182" s="217">
        <v>176</v>
      </c>
      <c r="C182" s="246" t="s">
        <v>2546</v>
      </c>
      <c r="D182" s="246" t="s">
        <v>2602</v>
      </c>
      <c r="E182" s="247" t="s">
        <v>2594</v>
      </c>
      <c r="F182" s="230" t="s">
        <v>2942</v>
      </c>
      <c r="G182" s="231" t="s">
        <v>2946</v>
      </c>
      <c r="H182" s="231" t="s">
        <v>2947</v>
      </c>
      <c r="I182" s="231">
        <v>2006</v>
      </c>
      <c r="J182" s="232" t="s">
        <v>2663</v>
      </c>
      <c r="K182" s="231">
        <v>24</v>
      </c>
      <c r="L182" s="231" t="s">
        <v>2537</v>
      </c>
      <c r="M182" s="231"/>
    </row>
    <row r="183" spans="2:13" ht="72">
      <c r="B183" s="217">
        <v>177</v>
      </c>
      <c r="C183" s="246" t="s">
        <v>2546</v>
      </c>
      <c r="D183" s="246" t="s">
        <v>2602</v>
      </c>
      <c r="E183" s="247" t="s">
        <v>2594</v>
      </c>
      <c r="F183" s="250" t="s">
        <v>2942</v>
      </c>
      <c r="G183" s="251" t="s">
        <v>2946</v>
      </c>
      <c r="H183" s="251" t="s">
        <v>2948</v>
      </c>
      <c r="I183" s="251">
        <v>2006</v>
      </c>
      <c r="J183" s="253" t="s">
        <v>2663</v>
      </c>
      <c r="K183" s="251">
        <v>14</v>
      </c>
      <c r="L183" s="251" t="s">
        <v>2537</v>
      </c>
      <c r="M183" s="251"/>
    </row>
    <row r="184" spans="2:13" ht="72">
      <c r="B184" s="217">
        <v>178</v>
      </c>
      <c r="C184" s="246" t="s">
        <v>2546</v>
      </c>
      <c r="D184" s="246" t="s">
        <v>2602</v>
      </c>
      <c r="E184" s="247" t="s">
        <v>78</v>
      </c>
      <c r="F184" s="230" t="s">
        <v>2942</v>
      </c>
      <c r="G184" s="231" t="s">
        <v>2949</v>
      </c>
      <c r="H184" s="231" t="s">
        <v>2950</v>
      </c>
      <c r="I184" s="231">
        <v>2006</v>
      </c>
      <c r="J184" s="232" t="s">
        <v>2663</v>
      </c>
      <c r="K184" s="231">
        <v>24</v>
      </c>
      <c r="L184" s="231" t="s">
        <v>2537</v>
      </c>
      <c r="M184" s="231"/>
    </row>
    <row r="185" spans="2:13" ht="72">
      <c r="B185" s="217">
        <v>179</v>
      </c>
      <c r="C185" s="246" t="s">
        <v>2546</v>
      </c>
      <c r="D185" s="246" t="s">
        <v>2602</v>
      </c>
      <c r="E185" s="247" t="s">
        <v>78</v>
      </c>
      <c r="F185" s="250" t="s">
        <v>2942</v>
      </c>
      <c r="G185" s="251" t="s">
        <v>2949</v>
      </c>
      <c r="H185" s="251" t="s">
        <v>2951</v>
      </c>
      <c r="I185" s="251">
        <v>2006</v>
      </c>
      <c r="J185" s="253" t="s">
        <v>2663</v>
      </c>
      <c r="K185" s="251">
        <v>14</v>
      </c>
      <c r="L185" s="251" t="s">
        <v>2537</v>
      </c>
      <c r="M185" s="251"/>
    </row>
    <row r="186" spans="2:13" ht="28.8">
      <c r="B186" s="217">
        <v>180</v>
      </c>
      <c r="C186" s="246" t="s">
        <v>2546</v>
      </c>
      <c r="D186" s="246" t="s">
        <v>2602</v>
      </c>
      <c r="E186" s="247" t="s">
        <v>2952</v>
      </c>
      <c r="F186" s="230" t="s">
        <v>2915</v>
      </c>
      <c r="G186" s="231" t="s">
        <v>2953</v>
      </c>
      <c r="H186" s="231" t="s">
        <v>2954</v>
      </c>
      <c r="I186" s="231">
        <v>2000</v>
      </c>
      <c r="J186" s="232" t="s">
        <v>2917</v>
      </c>
      <c r="K186" s="231">
        <v>11</v>
      </c>
      <c r="L186" s="231" t="s">
        <v>2522</v>
      </c>
      <c r="M186" s="231"/>
    </row>
    <row r="187" spans="2:13" ht="43.2">
      <c r="B187" s="217">
        <v>181</v>
      </c>
      <c r="C187" s="246" t="s">
        <v>2546</v>
      </c>
      <c r="D187" s="246" t="s">
        <v>2602</v>
      </c>
      <c r="E187" s="247" t="s">
        <v>2952</v>
      </c>
      <c r="F187" s="230" t="s">
        <v>2955</v>
      </c>
      <c r="G187" s="231" t="s">
        <v>2956</v>
      </c>
      <c r="H187" s="231"/>
      <c r="I187" s="231">
        <v>2002</v>
      </c>
      <c r="J187" s="232" t="s">
        <v>2957</v>
      </c>
      <c r="K187" s="231">
        <v>1</v>
      </c>
      <c r="L187" s="231" t="s">
        <v>2522</v>
      </c>
      <c r="M187" s="231"/>
    </row>
    <row r="188" spans="2:13" ht="43.2">
      <c r="B188" s="217">
        <v>182</v>
      </c>
      <c r="C188" s="246" t="s">
        <v>2546</v>
      </c>
      <c r="D188" s="246" t="s">
        <v>2602</v>
      </c>
      <c r="E188" s="247" t="s">
        <v>2952</v>
      </c>
      <c r="F188" s="230" t="s">
        <v>2915</v>
      </c>
      <c r="G188" s="231" t="s">
        <v>2958</v>
      </c>
      <c r="H188" s="231" t="s">
        <v>2959</v>
      </c>
      <c r="I188" s="231">
        <v>2000</v>
      </c>
      <c r="J188" s="232" t="s">
        <v>2917</v>
      </c>
      <c r="K188" s="231">
        <v>10</v>
      </c>
      <c r="L188" s="231" t="s">
        <v>2522</v>
      </c>
      <c r="M188" s="231"/>
    </row>
    <row r="189" spans="2:13" ht="43.2">
      <c r="B189" s="217">
        <v>183</v>
      </c>
      <c r="C189" s="246" t="s">
        <v>2546</v>
      </c>
      <c r="D189" s="246" t="s">
        <v>2602</v>
      </c>
      <c r="E189" s="247" t="s">
        <v>2952</v>
      </c>
      <c r="F189" s="230" t="s">
        <v>2915</v>
      </c>
      <c r="G189" s="231" t="s">
        <v>2960</v>
      </c>
      <c r="H189" s="231" t="s">
        <v>2961</v>
      </c>
      <c r="I189" s="231">
        <v>2000</v>
      </c>
      <c r="J189" s="232" t="s">
        <v>2917</v>
      </c>
      <c r="K189" s="231">
        <v>4</v>
      </c>
      <c r="L189" s="231" t="s">
        <v>2522</v>
      </c>
      <c r="M189" s="231"/>
    </row>
    <row r="190" spans="2:13" ht="43.2">
      <c r="B190" s="217">
        <v>184</v>
      </c>
      <c r="C190" s="246" t="s">
        <v>2546</v>
      </c>
      <c r="D190" s="246" t="s">
        <v>2602</v>
      </c>
      <c r="E190" s="247" t="s">
        <v>2952</v>
      </c>
      <c r="F190" s="230" t="s">
        <v>2962</v>
      </c>
      <c r="G190" s="231" t="s">
        <v>2958</v>
      </c>
      <c r="H190" s="231" t="s">
        <v>2963</v>
      </c>
      <c r="I190" s="231">
        <v>2000</v>
      </c>
      <c r="J190" s="232" t="s">
        <v>2917</v>
      </c>
      <c r="K190" s="231">
        <v>2</v>
      </c>
      <c r="L190" s="231" t="s">
        <v>2522</v>
      </c>
      <c r="M190" s="231"/>
    </row>
    <row r="191" spans="2:13" ht="28.8">
      <c r="B191" s="217">
        <v>185</v>
      </c>
      <c r="C191" s="246" t="s">
        <v>2546</v>
      </c>
      <c r="D191" s="246" t="s">
        <v>2602</v>
      </c>
      <c r="E191" s="247" t="s">
        <v>2952</v>
      </c>
      <c r="F191" s="250" t="s">
        <v>2915</v>
      </c>
      <c r="G191" s="251" t="s">
        <v>2964</v>
      </c>
      <c r="H191" s="251" t="s">
        <v>2965</v>
      </c>
      <c r="I191" s="251">
        <v>2000</v>
      </c>
      <c r="J191" s="253" t="s">
        <v>2917</v>
      </c>
      <c r="K191" s="251">
        <v>4</v>
      </c>
      <c r="L191" s="251" t="s">
        <v>2522</v>
      </c>
      <c r="M191" s="251"/>
    </row>
    <row r="192" spans="2:13" ht="43.2">
      <c r="B192" s="217">
        <v>186</v>
      </c>
      <c r="C192" s="246" t="s">
        <v>2546</v>
      </c>
      <c r="D192" s="246" t="s">
        <v>2602</v>
      </c>
      <c r="E192" s="122" t="s">
        <v>2966</v>
      </c>
      <c r="F192" s="230" t="s">
        <v>2967</v>
      </c>
      <c r="G192" s="231" t="s">
        <v>2968</v>
      </c>
      <c r="H192" s="231" t="s">
        <v>2969</v>
      </c>
      <c r="I192" s="231">
        <v>2018</v>
      </c>
      <c r="J192" s="232" t="s">
        <v>2970</v>
      </c>
      <c r="K192" s="231">
        <v>33</v>
      </c>
      <c r="L192" s="231" t="s">
        <v>2537</v>
      </c>
      <c r="M192" s="231"/>
    </row>
    <row r="193" spans="2:13" ht="172.8">
      <c r="B193" s="217">
        <v>187</v>
      </c>
      <c r="C193" s="246" t="s">
        <v>2546</v>
      </c>
      <c r="D193" s="246" t="s">
        <v>2602</v>
      </c>
      <c r="E193" s="122" t="s">
        <v>2966</v>
      </c>
      <c r="F193" s="250" t="s">
        <v>2971</v>
      </c>
      <c r="G193" s="251" t="s">
        <v>2918</v>
      </c>
      <c r="H193" s="251" t="s">
        <v>2972</v>
      </c>
      <c r="I193" s="251">
        <v>2018</v>
      </c>
      <c r="J193" s="253" t="s">
        <v>2973</v>
      </c>
      <c r="K193" s="251">
        <v>21</v>
      </c>
      <c r="L193" s="251" t="s">
        <v>2537</v>
      </c>
      <c r="M193" s="251"/>
    </row>
    <row r="194" spans="2:13" ht="72">
      <c r="B194" s="217">
        <v>188</v>
      </c>
      <c r="C194" s="246" t="s">
        <v>2546</v>
      </c>
      <c r="D194" s="246" t="s">
        <v>2602</v>
      </c>
      <c r="E194" s="122" t="s">
        <v>2974</v>
      </c>
      <c r="F194" s="230" t="s">
        <v>2942</v>
      </c>
      <c r="G194" s="231" t="s">
        <v>2975</v>
      </c>
      <c r="H194" s="231" t="s">
        <v>2976</v>
      </c>
      <c r="I194" s="231">
        <v>2006</v>
      </c>
      <c r="J194" s="232" t="s">
        <v>2663</v>
      </c>
      <c r="K194" s="231">
        <v>25</v>
      </c>
      <c r="L194" s="231" t="s">
        <v>2537</v>
      </c>
      <c r="M194" s="231"/>
    </row>
    <row r="195" spans="2:13" ht="72">
      <c r="B195" s="217">
        <v>189</v>
      </c>
      <c r="C195" s="246" t="s">
        <v>2546</v>
      </c>
      <c r="D195" s="246" t="s">
        <v>2602</v>
      </c>
      <c r="E195" s="122" t="s">
        <v>2974</v>
      </c>
      <c r="F195" s="230" t="s">
        <v>2942</v>
      </c>
      <c r="G195" s="231" t="s">
        <v>2975</v>
      </c>
      <c r="H195" s="231" t="s">
        <v>2977</v>
      </c>
      <c r="I195" s="231">
        <v>2006</v>
      </c>
      <c r="J195" s="232" t="s">
        <v>2663</v>
      </c>
      <c r="K195" s="231">
        <v>14</v>
      </c>
      <c r="L195" s="231" t="s">
        <v>2537</v>
      </c>
      <c r="M195" s="231"/>
    </row>
    <row r="196" spans="2:13" ht="72">
      <c r="B196" s="217">
        <v>190</v>
      </c>
      <c r="C196" s="246" t="s">
        <v>2546</v>
      </c>
      <c r="D196" s="246" t="s">
        <v>2602</v>
      </c>
      <c r="E196" s="122" t="s">
        <v>2974</v>
      </c>
      <c r="F196" s="230" t="s">
        <v>2942</v>
      </c>
      <c r="G196" s="231" t="s">
        <v>2975</v>
      </c>
      <c r="H196" s="231" t="s">
        <v>2978</v>
      </c>
      <c r="I196" s="231">
        <v>2006</v>
      </c>
      <c r="J196" s="232" t="s">
        <v>2979</v>
      </c>
      <c r="K196" s="231">
        <v>3</v>
      </c>
      <c r="L196" s="231" t="s">
        <v>2537</v>
      </c>
      <c r="M196" s="231"/>
    </row>
    <row r="197" spans="2:13" ht="72">
      <c r="B197" s="217">
        <v>191</v>
      </c>
      <c r="C197" s="246" t="s">
        <v>2546</v>
      </c>
      <c r="D197" s="246" t="s">
        <v>2602</v>
      </c>
      <c r="E197" s="122" t="s">
        <v>2974</v>
      </c>
      <c r="F197" s="250" t="s">
        <v>2942</v>
      </c>
      <c r="G197" s="251" t="s">
        <v>2975</v>
      </c>
      <c r="H197" s="251" t="s">
        <v>2980</v>
      </c>
      <c r="I197" s="251">
        <v>2006</v>
      </c>
      <c r="J197" s="253" t="s">
        <v>2979</v>
      </c>
      <c r="K197" s="251">
        <v>15</v>
      </c>
      <c r="L197" s="251" t="s">
        <v>2537</v>
      </c>
      <c r="M197" s="251"/>
    </row>
    <row r="198" spans="2:13">
      <c r="B198" s="217">
        <v>192</v>
      </c>
      <c r="C198" s="246" t="s">
        <v>2546</v>
      </c>
      <c r="D198" s="246" t="s">
        <v>2602</v>
      </c>
      <c r="E198" s="122" t="s">
        <v>100</v>
      </c>
      <c r="F198" s="233"/>
      <c r="G198" s="234"/>
      <c r="H198" s="234" t="s">
        <v>2981</v>
      </c>
      <c r="I198" s="234">
        <v>2006</v>
      </c>
      <c r="J198" s="235"/>
      <c r="K198" s="234"/>
      <c r="L198" s="234"/>
      <c r="M198" s="234"/>
    </row>
    <row r="199" spans="2:13">
      <c r="B199" s="217">
        <v>193</v>
      </c>
      <c r="C199" s="246" t="s">
        <v>2546</v>
      </c>
      <c r="D199" s="246" t="s">
        <v>2602</v>
      </c>
      <c r="E199" s="122" t="s">
        <v>100</v>
      </c>
      <c r="F199" s="233"/>
      <c r="G199" s="234"/>
      <c r="H199" s="234" t="s">
        <v>2982</v>
      </c>
      <c r="I199" s="234">
        <v>2006</v>
      </c>
      <c r="J199" s="235"/>
      <c r="K199" s="234"/>
      <c r="L199" s="234"/>
      <c r="M199" s="234"/>
    </row>
    <row r="200" spans="2:13">
      <c r="B200" s="217">
        <v>194</v>
      </c>
      <c r="C200" s="246" t="s">
        <v>2546</v>
      </c>
      <c r="D200" s="246" t="s">
        <v>2602</v>
      </c>
      <c r="E200" s="122" t="s">
        <v>2594</v>
      </c>
      <c r="F200" s="233"/>
      <c r="G200" s="234"/>
      <c r="H200" s="234" t="s">
        <v>2983</v>
      </c>
      <c r="I200" s="234">
        <v>2006</v>
      </c>
      <c r="J200" s="235"/>
      <c r="K200" s="234"/>
      <c r="L200" s="234"/>
      <c r="M200" s="234"/>
    </row>
    <row r="201" spans="2:13">
      <c r="B201" s="217">
        <v>195</v>
      </c>
      <c r="C201" s="246" t="s">
        <v>2546</v>
      </c>
      <c r="D201" s="246" t="s">
        <v>2602</v>
      </c>
      <c r="E201" s="122" t="s">
        <v>2594</v>
      </c>
      <c r="F201" s="233"/>
      <c r="G201" s="234"/>
      <c r="H201" s="234" t="s">
        <v>2984</v>
      </c>
      <c r="I201" s="234">
        <v>2006</v>
      </c>
      <c r="J201" s="235"/>
      <c r="K201" s="234"/>
      <c r="L201" s="234"/>
      <c r="M201" s="234"/>
    </row>
    <row r="202" spans="2:13">
      <c r="B202" s="217">
        <v>196</v>
      </c>
      <c r="C202" s="246" t="s">
        <v>2546</v>
      </c>
      <c r="D202" s="246" t="s">
        <v>2602</v>
      </c>
      <c r="E202" s="122" t="s">
        <v>78</v>
      </c>
      <c r="F202" s="233"/>
      <c r="G202" s="234"/>
      <c r="H202" s="234" t="s">
        <v>2985</v>
      </c>
      <c r="I202" s="234">
        <v>2006</v>
      </c>
      <c r="J202" s="235"/>
      <c r="K202" s="234"/>
      <c r="L202" s="234"/>
      <c r="M202" s="234"/>
    </row>
    <row r="203" spans="2:13">
      <c r="B203" s="217">
        <v>197</v>
      </c>
      <c r="C203" s="246" t="s">
        <v>2546</v>
      </c>
      <c r="D203" s="246" t="s">
        <v>2602</v>
      </c>
      <c r="E203" s="122" t="s">
        <v>78</v>
      </c>
      <c r="F203" s="233"/>
      <c r="G203" s="234"/>
      <c r="H203" s="234" t="s">
        <v>2986</v>
      </c>
      <c r="I203" s="234">
        <v>2006</v>
      </c>
      <c r="J203" s="235"/>
      <c r="K203" s="234"/>
      <c r="L203" s="234"/>
      <c r="M203" s="234"/>
    </row>
    <row r="204" spans="2:13" ht="72">
      <c r="B204" s="217">
        <v>198</v>
      </c>
      <c r="C204" s="246" t="s">
        <v>2546</v>
      </c>
      <c r="D204" s="246" t="s">
        <v>2605</v>
      </c>
      <c r="E204" s="122" t="s">
        <v>2376</v>
      </c>
      <c r="F204" s="124" t="s">
        <v>2942</v>
      </c>
      <c r="G204" s="125" t="s">
        <v>2987</v>
      </c>
      <c r="H204" s="125" t="s">
        <v>2988</v>
      </c>
      <c r="I204" s="125">
        <v>2006</v>
      </c>
      <c r="J204" s="124" t="s">
        <v>2663</v>
      </c>
      <c r="K204" s="125">
        <v>24</v>
      </c>
      <c r="L204" s="125" t="s">
        <v>2537</v>
      </c>
      <c r="M204" s="234"/>
    </row>
    <row r="205" spans="2:13" ht="72">
      <c r="B205" s="217">
        <v>199</v>
      </c>
      <c r="C205" s="246" t="s">
        <v>2546</v>
      </c>
      <c r="D205" s="246" t="s">
        <v>2605</v>
      </c>
      <c r="E205" s="122" t="s">
        <v>2376</v>
      </c>
      <c r="F205" s="124" t="s">
        <v>2942</v>
      </c>
      <c r="G205" s="125" t="s">
        <v>2987</v>
      </c>
      <c r="H205" s="125" t="s">
        <v>2989</v>
      </c>
      <c r="I205" s="125">
        <v>2006</v>
      </c>
      <c r="J205" s="124" t="s">
        <v>2663</v>
      </c>
      <c r="K205" s="125">
        <v>16</v>
      </c>
      <c r="L205" s="125" t="s">
        <v>2537</v>
      </c>
      <c r="M205" s="234"/>
    </row>
    <row r="206" spans="2:13" ht="72">
      <c r="B206" s="217">
        <v>200</v>
      </c>
      <c r="C206" s="246" t="s">
        <v>2546</v>
      </c>
      <c r="D206" s="246" t="s">
        <v>2605</v>
      </c>
      <c r="E206" s="122" t="s">
        <v>2376</v>
      </c>
      <c r="F206" s="124" t="s">
        <v>2942</v>
      </c>
      <c r="G206" s="125" t="s">
        <v>2987</v>
      </c>
      <c r="H206" s="125" t="s">
        <v>2990</v>
      </c>
      <c r="I206" s="125">
        <v>2012</v>
      </c>
      <c r="J206" s="124" t="s">
        <v>2991</v>
      </c>
      <c r="K206" s="125">
        <v>1</v>
      </c>
      <c r="L206" s="125" t="s">
        <v>2537</v>
      </c>
      <c r="M206" s="234"/>
    </row>
    <row r="207" spans="2:13" ht="72">
      <c r="B207" s="217">
        <v>201</v>
      </c>
      <c r="C207" s="246" t="s">
        <v>2546</v>
      </c>
      <c r="D207" s="246" t="s">
        <v>2605</v>
      </c>
      <c r="E207" s="122" t="s">
        <v>2376</v>
      </c>
      <c r="F207" s="124" t="s">
        <v>2942</v>
      </c>
      <c r="G207" s="125" t="s">
        <v>2987</v>
      </c>
      <c r="H207" s="125" t="s">
        <v>2992</v>
      </c>
      <c r="I207" s="125">
        <v>2014</v>
      </c>
      <c r="J207" s="124" t="s">
        <v>2993</v>
      </c>
      <c r="K207" s="125">
        <v>1</v>
      </c>
      <c r="L207" s="125" t="s">
        <v>2537</v>
      </c>
      <c r="M207" s="234"/>
    </row>
    <row r="208" spans="2:13" ht="129.6">
      <c r="B208" s="217">
        <v>202</v>
      </c>
      <c r="C208" s="246" t="s">
        <v>2546</v>
      </c>
      <c r="D208" s="246" t="s">
        <v>2605</v>
      </c>
      <c r="E208" s="122" t="s">
        <v>2376</v>
      </c>
      <c r="F208" s="124" t="s">
        <v>2942</v>
      </c>
      <c r="G208" s="125" t="s">
        <v>2987</v>
      </c>
      <c r="H208" s="125" t="s">
        <v>2994</v>
      </c>
      <c r="I208" s="125">
        <v>2014</v>
      </c>
      <c r="J208" s="124" t="s">
        <v>2995</v>
      </c>
      <c r="K208" s="125">
        <v>3</v>
      </c>
      <c r="L208" s="125" t="s">
        <v>2537</v>
      </c>
      <c r="M208" s="234"/>
    </row>
    <row r="209" spans="2:13" ht="72">
      <c r="B209" s="217">
        <v>203</v>
      </c>
      <c r="C209" s="246" t="s">
        <v>2546</v>
      </c>
      <c r="D209" s="246" t="s">
        <v>2605</v>
      </c>
      <c r="E209" s="122" t="s">
        <v>2376</v>
      </c>
      <c r="F209" s="124" t="s">
        <v>2942</v>
      </c>
      <c r="G209" s="125" t="s">
        <v>2987</v>
      </c>
      <c r="H209" s="125" t="s">
        <v>2996</v>
      </c>
      <c r="I209" s="125">
        <v>2020</v>
      </c>
      <c r="J209" s="125" t="s">
        <v>2997</v>
      </c>
      <c r="K209" s="125">
        <v>1</v>
      </c>
      <c r="L209" s="125" t="s">
        <v>2537</v>
      </c>
      <c r="M209" s="234"/>
    </row>
    <row r="210" spans="2:13" ht="72">
      <c r="B210" s="217">
        <v>204</v>
      </c>
      <c r="C210" s="246" t="s">
        <v>2546</v>
      </c>
      <c r="D210" s="246" t="s">
        <v>2605</v>
      </c>
      <c r="E210" s="122" t="s">
        <v>2376</v>
      </c>
      <c r="F210" s="124" t="s">
        <v>2942</v>
      </c>
      <c r="G210" s="125" t="s">
        <v>2987</v>
      </c>
      <c r="H210" s="125" t="s">
        <v>2998</v>
      </c>
      <c r="I210" s="125">
        <v>2013</v>
      </c>
      <c r="J210" s="125" t="s">
        <v>2999</v>
      </c>
      <c r="K210" s="125">
        <v>1</v>
      </c>
      <c r="L210" s="125" t="s">
        <v>2537</v>
      </c>
      <c r="M210" s="234"/>
    </row>
    <row r="211" spans="2:13" ht="72">
      <c r="B211" s="217">
        <v>205</v>
      </c>
      <c r="C211" s="246" t="s">
        <v>2546</v>
      </c>
      <c r="D211" s="246" t="s">
        <v>2605</v>
      </c>
      <c r="E211" s="122" t="s">
        <v>2376</v>
      </c>
      <c r="F211" s="124" t="s">
        <v>2942</v>
      </c>
      <c r="G211" s="125" t="s">
        <v>2987</v>
      </c>
      <c r="H211" s="125" t="s">
        <v>3000</v>
      </c>
      <c r="I211" s="125">
        <v>2014</v>
      </c>
      <c r="J211" s="124" t="s">
        <v>3001</v>
      </c>
      <c r="K211" s="125">
        <v>13</v>
      </c>
      <c r="L211" s="125" t="s">
        <v>2537</v>
      </c>
      <c r="M211" s="234"/>
    </row>
    <row r="212" spans="2:13" ht="100.8">
      <c r="B212" s="217">
        <v>206</v>
      </c>
      <c r="C212" s="246" t="s">
        <v>2546</v>
      </c>
      <c r="D212" s="246" t="s">
        <v>2605</v>
      </c>
      <c r="E212" s="122" t="s">
        <v>2376</v>
      </c>
      <c r="F212" s="254" t="s">
        <v>2942</v>
      </c>
      <c r="G212" s="255" t="s">
        <v>2987</v>
      </c>
      <c r="H212" s="255" t="s">
        <v>3002</v>
      </c>
      <c r="I212" s="255">
        <v>2014</v>
      </c>
      <c r="J212" s="255" t="s">
        <v>27</v>
      </c>
      <c r="K212" s="255">
        <v>2</v>
      </c>
      <c r="L212" s="255" t="s">
        <v>2537</v>
      </c>
      <c r="M212" s="234"/>
    </row>
    <row r="213" spans="2:13" ht="72">
      <c r="B213" s="217">
        <v>207</v>
      </c>
      <c r="C213" s="246" t="s">
        <v>2546</v>
      </c>
      <c r="D213" s="246" t="s">
        <v>2605</v>
      </c>
      <c r="E213" s="122" t="s">
        <v>2375</v>
      </c>
      <c r="F213" s="124" t="s">
        <v>2942</v>
      </c>
      <c r="G213" s="125" t="s">
        <v>3003</v>
      </c>
      <c r="H213" s="125" t="s">
        <v>3004</v>
      </c>
      <c r="I213" s="125">
        <v>2006</v>
      </c>
      <c r="J213" s="124" t="s">
        <v>2663</v>
      </c>
      <c r="K213" s="125">
        <v>24</v>
      </c>
      <c r="L213" s="125" t="s">
        <v>2537</v>
      </c>
      <c r="M213" s="234"/>
    </row>
    <row r="214" spans="2:13" ht="72">
      <c r="B214" s="217">
        <v>208</v>
      </c>
      <c r="C214" s="246" t="s">
        <v>2546</v>
      </c>
      <c r="D214" s="246" t="s">
        <v>2605</v>
      </c>
      <c r="E214" s="122" t="s">
        <v>2375</v>
      </c>
      <c r="F214" s="124" t="s">
        <v>2942</v>
      </c>
      <c r="G214" s="125" t="s">
        <v>3003</v>
      </c>
      <c r="H214" s="125" t="s">
        <v>3005</v>
      </c>
      <c r="I214" s="125">
        <v>2006</v>
      </c>
      <c r="J214" s="124" t="s">
        <v>2663</v>
      </c>
      <c r="K214" s="125">
        <v>14</v>
      </c>
      <c r="L214" s="125" t="s">
        <v>2537</v>
      </c>
      <c r="M214" s="234"/>
    </row>
    <row r="215" spans="2:13" ht="72">
      <c r="B215" s="217">
        <v>209</v>
      </c>
      <c r="C215" s="246" t="s">
        <v>2546</v>
      </c>
      <c r="D215" s="246" t="s">
        <v>2605</v>
      </c>
      <c r="E215" s="122" t="s">
        <v>2375</v>
      </c>
      <c r="F215" s="124" t="s">
        <v>2942</v>
      </c>
      <c r="G215" s="125" t="s">
        <v>3003</v>
      </c>
      <c r="H215" s="125" t="s">
        <v>3006</v>
      </c>
      <c r="I215" s="125">
        <v>2012</v>
      </c>
      <c r="J215" s="124" t="s">
        <v>2991</v>
      </c>
      <c r="K215" s="125">
        <v>1</v>
      </c>
      <c r="L215" s="125" t="s">
        <v>2537</v>
      </c>
      <c r="M215" s="234"/>
    </row>
    <row r="216" spans="2:13" ht="86.4">
      <c r="B216" s="217">
        <v>210</v>
      </c>
      <c r="C216" s="246" t="s">
        <v>2546</v>
      </c>
      <c r="D216" s="246" t="s">
        <v>2605</v>
      </c>
      <c r="E216" s="122" t="s">
        <v>116</v>
      </c>
      <c r="F216" s="254" t="s">
        <v>2942</v>
      </c>
      <c r="G216" s="255" t="s">
        <v>3007</v>
      </c>
      <c r="H216" s="255" t="s">
        <v>3008</v>
      </c>
      <c r="I216" s="255">
        <v>2003</v>
      </c>
      <c r="J216" s="254" t="s">
        <v>3009</v>
      </c>
      <c r="K216" s="255">
        <v>36</v>
      </c>
      <c r="L216" s="255" t="s">
        <v>2537</v>
      </c>
      <c r="M216" s="215"/>
    </row>
    <row r="217" spans="2:13" ht="72">
      <c r="B217" s="217">
        <v>211</v>
      </c>
      <c r="C217" s="246" t="s">
        <v>2546</v>
      </c>
      <c r="D217" s="246" t="s">
        <v>2605</v>
      </c>
      <c r="E217" s="247" t="s">
        <v>2374</v>
      </c>
      <c r="F217" s="124" t="s">
        <v>2942</v>
      </c>
      <c r="G217" s="125" t="s">
        <v>3010</v>
      </c>
      <c r="H217" s="125" t="s">
        <v>2988</v>
      </c>
      <c r="I217" s="125">
        <v>2006</v>
      </c>
      <c r="J217" s="124" t="s">
        <v>2663</v>
      </c>
      <c r="K217" s="125">
        <v>24</v>
      </c>
      <c r="L217" s="125" t="s">
        <v>2537</v>
      </c>
      <c r="M217" s="234"/>
    </row>
    <row r="218" spans="2:13" ht="72">
      <c r="B218" s="217">
        <v>212</v>
      </c>
      <c r="C218" s="246" t="s">
        <v>2546</v>
      </c>
      <c r="D218" s="246" t="s">
        <v>2605</v>
      </c>
      <c r="E218" s="247" t="s">
        <v>2374</v>
      </c>
      <c r="F218" s="124" t="s">
        <v>2942</v>
      </c>
      <c r="G218" s="125" t="s">
        <v>3010</v>
      </c>
      <c r="H218" s="125" t="s">
        <v>2989</v>
      </c>
      <c r="I218" s="125">
        <v>2006</v>
      </c>
      <c r="J218" s="124" t="s">
        <v>2663</v>
      </c>
      <c r="K218" s="125">
        <v>16</v>
      </c>
      <c r="L218" s="125" t="s">
        <v>2537</v>
      </c>
      <c r="M218" s="234"/>
    </row>
    <row r="219" spans="2:13" ht="72">
      <c r="B219" s="217">
        <v>213</v>
      </c>
      <c r="C219" s="246" t="s">
        <v>2546</v>
      </c>
      <c r="D219" s="246" t="s">
        <v>2605</v>
      </c>
      <c r="E219" s="247" t="s">
        <v>2374</v>
      </c>
      <c r="F219" s="124" t="s">
        <v>2942</v>
      </c>
      <c r="G219" s="125" t="s">
        <v>3010</v>
      </c>
      <c r="H219" s="125" t="s">
        <v>3011</v>
      </c>
      <c r="I219" s="125">
        <v>2011</v>
      </c>
      <c r="J219" s="124" t="s">
        <v>3012</v>
      </c>
      <c r="K219" s="125">
        <v>1</v>
      </c>
      <c r="L219" s="125" t="s">
        <v>2537</v>
      </c>
      <c r="M219" s="256"/>
    </row>
    <row r="220" spans="2:13" ht="72">
      <c r="B220" s="217">
        <v>214</v>
      </c>
      <c r="C220" s="246" t="s">
        <v>2546</v>
      </c>
      <c r="D220" s="246" t="s">
        <v>2605</v>
      </c>
      <c r="E220" s="247" t="s">
        <v>2378</v>
      </c>
      <c r="F220" s="124" t="s">
        <v>2942</v>
      </c>
      <c r="G220" s="125" t="s">
        <v>3013</v>
      </c>
      <c r="H220" s="125" t="s">
        <v>3014</v>
      </c>
      <c r="I220" s="125">
        <v>2006</v>
      </c>
      <c r="J220" s="124" t="s">
        <v>2663</v>
      </c>
      <c r="K220" s="125">
        <v>24</v>
      </c>
      <c r="L220" s="125" t="s">
        <v>2537</v>
      </c>
      <c r="M220" s="234"/>
    </row>
    <row r="221" spans="2:13" ht="72">
      <c r="B221" s="217">
        <v>215</v>
      </c>
      <c r="C221" s="246" t="s">
        <v>2546</v>
      </c>
      <c r="D221" s="246" t="s">
        <v>2605</v>
      </c>
      <c r="E221" s="247" t="s">
        <v>2378</v>
      </c>
      <c r="F221" s="124" t="s">
        <v>2942</v>
      </c>
      <c r="G221" s="125" t="s">
        <v>3013</v>
      </c>
      <c r="H221" s="125" t="s">
        <v>3015</v>
      </c>
      <c r="I221" s="125">
        <v>2006</v>
      </c>
      <c r="J221" s="124" t="s">
        <v>2663</v>
      </c>
      <c r="K221" s="125">
        <v>16</v>
      </c>
      <c r="L221" s="125" t="s">
        <v>2537</v>
      </c>
      <c r="M221" s="234"/>
    </row>
    <row r="222" spans="2:13" ht="72">
      <c r="B222" s="217">
        <v>216</v>
      </c>
      <c r="C222" s="246" t="s">
        <v>2546</v>
      </c>
      <c r="D222" s="246" t="s">
        <v>2605</v>
      </c>
      <c r="E222" s="247" t="s">
        <v>2378</v>
      </c>
      <c r="F222" s="124" t="s">
        <v>2942</v>
      </c>
      <c r="G222" s="125" t="s">
        <v>3013</v>
      </c>
      <c r="H222" s="125" t="s">
        <v>3016</v>
      </c>
      <c r="I222" s="125">
        <v>2012</v>
      </c>
      <c r="J222" s="124" t="s">
        <v>2991</v>
      </c>
      <c r="K222" s="125">
        <v>1</v>
      </c>
      <c r="L222" s="125" t="s">
        <v>2537</v>
      </c>
      <c r="M222" s="234"/>
    </row>
    <row r="223" spans="2:13" ht="72">
      <c r="B223" s="217">
        <v>217</v>
      </c>
      <c r="C223" s="246" t="s">
        <v>2546</v>
      </c>
      <c r="D223" s="246" t="s">
        <v>2605</v>
      </c>
      <c r="E223" s="247" t="s">
        <v>2378</v>
      </c>
      <c r="F223" s="124" t="s">
        <v>2942</v>
      </c>
      <c r="G223" s="125" t="s">
        <v>3013</v>
      </c>
      <c r="H223" s="125" t="s">
        <v>2697</v>
      </c>
      <c r="I223" s="125">
        <v>2013</v>
      </c>
      <c r="J223" s="124" t="s">
        <v>3017</v>
      </c>
      <c r="K223" s="125">
        <v>10</v>
      </c>
      <c r="L223" s="125" t="s">
        <v>2537</v>
      </c>
      <c r="M223" s="234"/>
    </row>
    <row r="224" spans="2:13" ht="86.4">
      <c r="B224" s="217">
        <v>218</v>
      </c>
      <c r="C224" s="246" t="s">
        <v>2546</v>
      </c>
      <c r="D224" s="246" t="s">
        <v>2605</v>
      </c>
      <c r="E224" s="247" t="s">
        <v>2381</v>
      </c>
      <c r="F224" s="254" t="s">
        <v>2942</v>
      </c>
      <c r="G224" s="255" t="s">
        <v>3018</v>
      </c>
      <c r="H224" s="255" t="s">
        <v>3019</v>
      </c>
      <c r="I224" s="255">
        <v>2003</v>
      </c>
      <c r="J224" s="254" t="s">
        <v>3009</v>
      </c>
      <c r="K224" s="255">
        <v>29</v>
      </c>
      <c r="L224" s="255" t="s">
        <v>2537</v>
      </c>
      <c r="M224" s="234"/>
    </row>
    <row r="225" spans="2:13" ht="72">
      <c r="B225" s="217">
        <v>219</v>
      </c>
      <c r="C225" s="246" t="s">
        <v>2546</v>
      </c>
      <c r="D225" s="246" t="s">
        <v>2605</v>
      </c>
      <c r="E225" s="247" t="s">
        <v>2381</v>
      </c>
      <c r="F225" s="254" t="s">
        <v>2942</v>
      </c>
      <c r="G225" s="255" t="s">
        <v>3018</v>
      </c>
      <c r="H225" s="255" t="s">
        <v>3020</v>
      </c>
      <c r="I225" s="255">
        <v>2012</v>
      </c>
      <c r="J225" s="254" t="s">
        <v>2991</v>
      </c>
      <c r="K225" s="255">
        <v>1</v>
      </c>
      <c r="L225" s="255" t="s">
        <v>2537</v>
      </c>
      <c r="M225" s="234"/>
    </row>
    <row r="226" spans="2:13" ht="115.2">
      <c r="B226" s="217">
        <v>220</v>
      </c>
      <c r="C226" s="246" t="s">
        <v>2546</v>
      </c>
      <c r="D226" s="246" t="s">
        <v>2605</v>
      </c>
      <c r="E226" s="247" t="s">
        <v>2381</v>
      </c>
      <c r="F226" s="254" t="s">
        <v>2942</v>
      </c>
      <c r="G226" s="255" t="s">
        <v>3018</v>
      </c>
      <c r="H226" s="255" t="s">
        <v>3021</v>
      </c>
      <c r="I226" s="125">
        <v>2007</v>
      </c>
      <c r="J226" s="124" t="s">
        <v>2663</v>
      </c>
      <c r="K226" s="125">
        <v>25</v>
      </c>
      <c r="L226" s="255" t="s">
        <v>2537</v>
      </c>
      <c r="M226" s="234"/>
    </row>
    <row r="227" spans="2:13" ht="72">
      <c r="B227" s="217">
        <v>221</v>
      </c>
      <c r="C227" s="246" t="s">
        <v>2546</v>
      </c>
      <c r="D227" s="246" t="s">
        <v>2605</v>
      </c>
      <c r="E227" s="247" t="s">
        <v>2382</v>
      </c>
      <c r="F227" s="124" t="s">
        <v>2942</v>
      </c>
      <c r="G227" s="125" t="s">
        <v>3022</v>
      </c>
      <c r="H227" s="125" t="s">
        <v>3023</v>
      </c>
      <c r="I227" s="125">
        <v>2006</v>
      </c>
      <c r="J227" s="124" t="s">
        <v>2663</v>
      </c>
      <c r="K227" s="125">
        <v>24</v>
      </c>
      <c r="L227" s="125" t="s">
        <v>2537</v>
      </c>
      <c r="M227" s="234"/>
    </row>
    <row r="228" spans="2:13" ht="72">
      <c r="B228" s="217">
        <v>222</v>
      </c>
      <c r="C228" s="246" t="s">
        <v>2546</v>
      </c>
      <c r="D228" s="246" t="s">
        <v>2605</v>
      </c>
      <c r="E228" s="247" t="s">
        <v>2382</v>
      </c>
      <c r="F228" s="124" t="s">
        <v>2942</v>
      </c>
      <c r="G228" s="125" t="s">
        <v>3022</v>
      </c>
      <c r="H228" s="125" t="s">
        <v>3024</v>
      </c>
      <c r="I228" s="125">
        <v>2006</v>
      </c>
      <c r="J228" s="124" t="s">
        <v>2663</v>
      </c>
      <c r="K228" s="125">
        <v>14</v>
      </c>
      <c r="L228" s="125" t="s">
        <v>2537</v>
      </c>
      <c r="M228" s="234"/>
    </row>
    <row r="229" spans="2:13" ht="72">
      <c r="B229" s="217">
        <v>223</v>
      </c>
      <c r="C229" s="246" t="s">
        <v>2546</v>
      </c>
      <c r="D229" s="246" t="s">
        <v>2605</v>
      </c>
      <c r="E229" s="247" t="s">
        <v>2382</v>
      </c>
      <c r="F229" s="124" t="s">
        <v>2942</v>
      </c>
      <c r="G229" s="125" t="s">
        <v>3022</v>
      </c>
      <c r="H229" s="125" t="s">
        <v>3025</v>
      </c>
      <c r="I229" s="125">
        <v>2011</v>
      </c>
      <c r="J229" s="124" t="s">
        <v>2991</v>
      </c>
      <c r="K229" s="125">
        <v>1</v>
      </c>
      <c r="L229" s="125" t="s">
        <v>2537</v>
      </c>
      <c r="M229" s="234"/>
    </row>
    <row r="230" spans="2:13" ht="72">
      <c r="B230" s="217">
        <v>224</v>
      </c>
      <c r="C230" s="246" t="s">
        <v>2546</v>
      </c>
      <c r="D230" s="246" t="s">
        <v>2605</v>
      </c>
      <c r="E230" s="247" t="s">
        <v>2382</v>
      </c>
      <c r="F230" s="124" t="s">
        <v>2942</v>
      </c>
      <c r="G230" s="125" t="s">
        <v>3022</v>
      </c>
      <c r="H230" s="125" t="s">
        <v>3026</v>
      </c>
      <c r="I230" s="125">
        <v>2013</v>
      </c>
      <c r="J230" s="124" t="s">
        <v>3027</v>
      </c>
      <c r="K230" s="125">
        <v>8</v>
      </c>
      <c r="L230" s="125" t="s">
        <v>2537</v>
      </c>
      <c r="M230" s="234"/>
    </row>
  </sheetData>
  <mergeCells count="1">
    <mergeCell ref="B2:M2"/>
  </mergeCells>
  <dataValidations count="3">
    <dataValidation type="list" allowBlank="1" showInputMessage="1" showErrorMessage="1" sqref="D1:D1048576">
      <formula1>$AS$3:$AS$24</formula1>
    </dataValidation>
    <dataValidation type="list" allowBlank="1" showInputMessage="1" showErrorMessage="1" sqref="C1:C1048576">
      <formula1>$AR$3:$AR$6</formula1>
    </dataValidation>
    <dataValidation type="list" allowBlank="1" showInputMessage="1" showErrorMessage="1" sqref="L1:L1048576">
      <formula1>$AQ$3:$AQ$5</formula1>
    </dataValidation>
  </dataValidations>
  <pageMargins left="0.7" right="0.7" top="0.75" bottom="0.75" header="0.3" footer="0.3"/>
  <pageSetup orientation="landscape" r:id="rId1"/>
  <tableParts count="1">
    <tablePart r:id="rId2"/>
  </tablePart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
  <sheetViews>
    <sheetView zoomScale="70" zoomScaleNormal="70" workbookViewId="0">
      <selection activeCell="E24" sqref="E24"/>
    </sheetView>
  </sheetViews>
  <sheetFormatPr defaultRowHeight="13.2"/>
  <cols>
    <col min="1" max="1" width="33.6640625" style="95" customWidth="1"/>
    <col min="2" max="2" width="26.33203125" style="95" customWidth="1"/>
    <col min="3" max="3" width="12.44140625" style="95" customWidth="1"/>
    <col min="4" max="4" width="14.109375" style="95" customWidth="1"/>
    <col min="5" max="5" width="14.6640625" style="95" customWidth="1"/>
    <col min="6" max="7" width="12.44140625" style="95" customWidth="1"/>
    <col min="8" max="8" width="18.44140625" style="95" customWidth="1"/>
    <col min="9" max="9" width="12.6640625" style="95" customWidth="1"/>
    <col min="10" max="10" width="14.6640625" style="95" customWidth="1"/>
    <col min="11" max="11" width="13.44140625" style="95" customWidth="1"/>
    <col min="12" max="12" width="13.6640625" style="95" customWidth="1"/>
    <col min="13" max="13" width="13.44140625" style="95" customWidth="1"/>
    <col min="14" max="14" width="38" style="95" customWidth="1"/>
  </cols>
  <sheetData>
    <row r="1" spans="1:14" ht="27.75" customHeight="1">
      <c r="A1" s="746" t="s">
        <v>1344</v>
      </c>
      <c r="B1" s="747"/>
      <c r="C1" s="747"/>
      <c r="D1" s="747"/>
      <c r="E1" s="747"/>
      <c r="F1" s="747"/>
      <c r="G1" s="747"/>
      <c r="H1" s="747"/>
      <c r="I1" s="747"/>
      <c r="J1" s="747"/>
      <c r="K1" s="747"/>
      <c r="L1" s="747"/>
      <c r="M1" s="747"/>
      <c r="N1" s="748"/>
    </row>
    <row r="2" spans="1:14" ht="39.6">
      <c r="A2" s="405" t="s">
        <v>1</v>
      </c>
      <c r="B2" s="2" t="s">
        <v>2</v>
      </c>
      <c r="C2" s="2" t="s">
        <v>3</v>
      </c>
      <c r="D2" s="2" t="s">
        <v>4</v>
      </c>
      <c r="E2" s="2" t="s">
        <v>720</v>
      </c>
      <c r="F2" s="2" t="s">
        <v>5</v>
      </c>
      <c r="G2" s="2" t="s">
        <v>6</v>
      </c>
      <c r="H2" s="2" t="s">
        <v>7</v>
      </c>
      <c r="I2" s="2" t="s">
        <v>8</v>
      </c>
      <c r="J2" s="2" t="s">
        <v>9</v>
      </c>
      <c r="K2" s="2" t="s">
        <v>10</v>
      </c>
      <c r="L2" s="2" t="s">
        <v>11</v>
      </c>
      <c r="M2" s="2" t="s">
        <v>12</v>
      </c>
      <c r="N2" s="404" t="s">
        <v>13</v>
      </c>
    </row>
    <row r="3" spans="1:14">
      <c r="A3" s="402" t="s">
        <v>14</v>
      </c>
      <c r="B3" s="3" t="s">
        <v>15</v>
      </c>
      <c r="C3" s="3"/>
      <c r="D3" s="3" t="s">
        <v>16</v>
      </c>
      <c r="E3" s="3" t="s">
        <v>17</v>
      </c>
      <c r="F3" s="3" t="s">
        <v>18</v>
      </c>
      <c r="G3" s="3" t="s">
        <v>19</v>
      </c>
      <c r="H3" s="3" t="s">
        <v>19</v>
      </c>
      <c r="I3" s="3" t="s">
        <v>20</v>
      </c>
      <c r="J3" s="3"/>
      <c r="K3" s="3" t="s">
        <v>19</v>
      </c>
      <c r="L3" s="3" t="s">
        <v>20</v>
      </c>
      <c r="M3" s="3" t="s">
        <v>20</v>
      </c>
      <c r="N3" s="26" t="s">
        <v>21</v>
      </c>
    </row>
    <row r="4" spans="1:14" s="34" customFormat="1" ht="29.25" customHeight="1">
      <c r="A4" s="405">
        <v>1</v>
      </c>
      <c r="B4" s="1">
        <v>2</v>
      </c>
      <c r="C4" s="1">
        <v>3</v>
      </c>
      <c r="D4" s="1">
        <v>4</v>
      </c>
      <c r="E4" s="1">
        <v>5</v>
      </c>
      <c r="F4" s="1">
        <v>6</v>
      </c>
      <c r="G4" s="1">
        <v>7</v>
      </c>
      <c r="H4" s="1">
        <v>8</v>
      </c>
      <c r="I4" s="1">
        <v>9</v>
      </c>
      <c r="J4" s="1">
        <v>10</v>
      </c>
      <c r="K4" s="1">
        <v>11</v>
      </c>
      <c r="L4" s="1">
        <v>12</v>
      </c>
      <c r="M4" s="1">
        <v>13</v>
      </c>
      <c r="N4" s="404">
        <v>14</v>
      </c>
    </row>
    <row r="5" spans="1:14" s="34" customFormat="1" ht="34.5" customHeight="1">
      <c r="A5" s="458" t="s">
        <v>1307</v>
      </c>
      <c r="B5" s="92" t="s">
        <v>1308</v>
      </c>
      <c r="C5" s="92" t="s">
        <v>878</v>
      </c>
      <c r="D5" s="92">
        <v>1</v>
      </c>
      <c r="E5" s="76">
        <v>2</v>
      </c>
      <c r="F5" s="12" t="s">
        <v>1338</v>
      </c>
      <c r="G5" s="12">
        <v>40</v>
      </c>
      <c r="H5" s="76" t="s">
        <v>1310</v>
      </c>
      <c r="I5" s="12">
        <v>40.799999999999997</v>
      </c>
      <c r="J5" s="92" t="s">
        <v>760</v>
      </c>
      <c r="K5" s="12">
        <v>50</v>
      </c>
      <c r="L5" s="72">
        <v>5</v>
      </c>
      <c r="M5" s="12"/>
      <c r="N5" s="461" t="s">
        <v>1311</v>
      </c>
    </row>
    <row r="6" spans="1:14" ht="26.4">
      <c r="A6" s="458" t="s">
        <v>1307</v>
      </c>
      <c r="B6" s="92" t="s">
        <v>1308</v>
      </c>
      <c r="C6" s="92" t="s">
        <v>878</v>
      </c>
      <c r="D6" s="92">
        <v>1</v>
      </c>
      <c r="E6" s="76">
        <v>2</v>
      </c>
      <c r="F6" s="12" t="s">
        <v>1339</v>
      </c>
      <c r="G6" s="12">
        <v>40</v>
      </c>
      <c r="H6" s="76" t="s">
        <v>1310</v>
      </c>
      <c r="I6" s="12">
        <v>40.799999999999997</v>
      </c>
      <c r="J6" s="92" t="s">
        <v>760</v>
      </c>
      <c r="K6" s="12">
        <v>50</v>
      </c>
      <c r="L6" s="72">
        <v>5</v>
      </c>
      <c r="M6" s="12"/>
      <c r="N6" s="461" t="s">
        <v>1311</v>
      </c>
    </row>
    <row r="7" spans="1:14" ht="19.8">
      <c r="A7" s="458" t="s">
        <v>1313</v>
      </c>
      <c r="B7" s="92" t="s">
        <v>1038</v>
      </c>
      <c r="C7" s="92" t="s">
        <v>693</v>
      </c>
      <c r="D7" s="92">
        <v>13</v>
      </c>
      <c r="E7" s="76">
        <v>1</v>
      </c>
      <c r="F7" s="12" t="s">
        <v>1314</v>
      </c>
      <c r="G7" s="12">
        <v>41</v>
      </c>
      <c r="H7" s="92" t="s">
        <v>875</v>
      </c>
      <c r="I7" s="12">
        <v>6</v>
      </c>
      <c r="J7" s="92" t="s">
        <v>36</v>
      </c>
      <c r="K7" s="12">
        <v>50</v>
      </c>
      <c r="L7" s="72">
        <v>2</v>
      </c>
      <c r="M7" s="12"/>
      <c r="N7" s="461" t="s">
        <v>1311</v>
      </c>
    </row>
    <row r="8" spans="1:14" ht="19.8">
      <c r="A8" s="459" t="s">
        <v>1335</v>
      </c>
      <c r="B8" s="72" t="s">
        <v>1316</v>
      </c>
      <c r="C8" s="92" t="s">
        <v>874</v>
      </c>
      <c r="D8" s="92">
        <v>10</v>
      </c>
      <c r="E8" s="76">
        <v>1</v>
      </c>
      <c r="F8" s="12" t="s">
        <v>1340</v>
      </c>
      <c r="G8" s="12">
        <v>41</v>
      </c>
      <c r="H8" s="92" t="s">
        <v>875</v>
      </c>
      <c r="I8" s="12">
        <v>7</v>
      </c>
      <c r="J8" s="92" t="s">
        <v>36</v>
      </c>
      <c r="K8" s="12">
        <v>50</v>
      </c>
      <c r="L8" s="72">
        <v>3.9</v>
      </c>
      <c r="M8" s="12"/>
      <c r="N8" s="461" t="s">
        <v>1311</v>
      </c>
    </row>
    <row r="9" spans="1:14" ht="19.8">
      <c r="A9" s="466" t="s">
        <v>1008</v>
      </c>
      <c r="B9" s="467" t="s">
        <v>1058</v>
      </c>
      <c r="C9" s="467"/>
      <c r="D9" s="364">
        <v>10</v>
      </c>
      <c r="E9" s="363">
        <v>1</v>
      </c>
      <c r="F9" s="363" t="s">
        <v>1314</v>
      </c>
      <c r="G9" s="363">
        <v>41</v>
      </c>
      <c r="H9" s="467" t="s">
        <v>875</v>
      </c>
      <c r="I9" s="363">
        <v>6</v>
      </c>
      <c r="J9" s="467"/>
      <c r="K9" s="363">
        <v>50</v>
      </c>
      <c r="L9" s="468"/>
      <c r="M9" s="363"/>
      <c r="N9" s="469" t="s">
        <v>1341</v>
      </c>
    </row>
  </sheetData>
  <mergeCells count="1">
    <mergeCell ref="A1:N1"/>
  </mergeCells>
  <pageMargins left="0.7" right="0.7" top="0.75" bottom="0.75" header="0.3" footer="0.3"/>
  <pageSetup paperSize="9" orientation="portrait" r:id="rId1"/>
  <tableParts count="1">
    <tablePart r:id="rId2"/>
  </tableParts>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17"/>
  <sheetViews>
    <sheetView view="pageBreakPreview" zoomScale="70" zoomScaleNormal="70" zoomScaleSheetLayoutView="70" workbookViewId="0">
      <selection sqref="A1:N1"/>
    </sheetView>
  </sheetViews>
  <sheetFormatPr defaultRowHeight="13.2"/>
  <cols>
    <col min="1" max="1" width="33.6640625" style="95" customWidth="1"/>
    <col min="2" max="2" width="26.33203125" style="99" customWidth="1"/>
    <col min="3" max="3" width="13.44140625" style="95" customWidth="1"/>
    <col min="4" max="4" width="14.109375" style="95" customWidth="1"/>
    <col min="5" max="5" width="14.6640625" style="95" customWidth="1"/>
    <col min="6" max="7" width="12.44140625" style="95" customWidth="1"/>
    <col min="8" max="8" width="27.109375" style="95" customWidth="1"/>
    <col min="9" max="9" width="14.5546875" style="95" customWidth="1"/>
    <col min="10" max="10" width="19.109375" style="95" customWidth="1"/>
    <col min="11" max="11" width="13.44140625" style="95" customWidth="1"/>
    <col min="12" max="12" width="13.6640625" style="95" customWidth="1"/>
    <col min="13" max="13" width="13.44140625" style="95" customWidth="1"/>
    <col min="14" max="14" width="38" style="95" customWidth="1"/>
  </cols>
  <sheetData>
    <row r="1" spans="1:14" ht="25.5" customHeight="1">
      <c r="A1" s="749" t="s">
        <v>1371</v>
      </c>
      <c r="B1" s="749"/>
      <c r="C1" s="749"/>
      <c r="D1" s="749"/>
      <c r="E1" s="749"/>
      <c r="F1" s="749"/>
      <c r="G1" s="749"/>
      <c r="H1" s="749"/>
      <c r="I1" s="749"/>
      <c r="J1" s="749"/>
      <c r="K1" s="749"/>
      <c r="L1" s="749"/>
      <c r="M1" s="749"/>
      <c r="N1" s="749"/>
    </row>
    <row r="2" spans="1:14" ht="39.6">
      <c r="A2" s="405" t="s">
        <v>1</v>
      </c>
      <c r="B2" s="2" t="s">
        <v>2</v>
      </c>
      <c r="C2" s="2" t="s">
        <v>3</v>
      </c>
      <c r="D2" s="2" t="s">
        <v>4</v>
      </c>
      <c r="E2" s="2" t="s">
        <v>720</v>
      </c>
      <c r="F2" s="2" t="s">
        <v>5</v>
      </c>
      <c r="G2" s="2" t="s">
        <v>6</v>
      </c>
      <c r="H2" s="2" t="s">
        <v>7</v>
      </c>
      <c r="I2" s="2" t="s">
        <v>8</v>
      </c>
      <c r="J2" s="2" t="s">
        <v>9</v>
      </c>
      <c r="K2" s="2" t="s">
        <v>10</v>
      </c>
      <c r="L2" s="2" t="s">
        <v>11</v>
      </c>
      <c r="M2" s="2" t="s">
        <v>12</v>
      </c>
      <c r="N2" s="404" t="s">
        <v>13</v>
      </c>
    </row>
    <row r="3" spans="1:14">
      <c r="A3" s="402" t="s">
        <v>14</v>
      </c>
      <c r="B3" s="3" t="s">
        <v>15</v>
      </c>
      <c r="C3" s="3"/>
      <c r="D3" s="3" t="s">
        <v>16</v>
      </c>
      <c r="E3" s="3" t="s">
        <v>17</v>
      </c>
      <c r="F3" s="3" t="s">
        <v>18</v>
      </c>
      <c r="G3" s="3" t="s">
        <v>19</v>
      </c>
      <c r="H3" s="3" t="s">
        <v>19</v>
      </c>
      <c r="I3" s="3" t="s">
        <v>20</v>
      </c>
      <c r="J3" s="3"/>
      <c r="K3" s="3" t="s">
        <v>19</v>
      </c>
      <c r="L3" s="3" t="s">
        <v>20</v>
      </c>
      <c r="M3" s="3" t="s">
        <v>20</v>
      </c>
      <c r="N3" s="26" t="s">
        <v>21</v>
      </c>
    </row>
    <row r="4" spans="1:14" s="29" customFormat="1" ht="31.5" customHeight="1">
      <c r="A4" s="405">
        <v>1</v>
      </c>
      <c r="B4" s="1">
        <v>2</v>
      </c>
      <c r="C4" s="1">
        <v>3</v>
      </c>
      <c r="D4" s="1">
        <v>4</v>
      </c>
      <c r="E4" s="1">
        <v>5</v>
      </c>
      <c r="F4" s="1">
        <v>6</v>
      </c>
      <c r="G4" s="1">
        <v>7</v>
      </c>
      <c r="H4" s="1">
        <v>8</v>
      </c>
      <c r="I4" s="1">
        <v>9</v>
      </c>
      <c r="J4" s="1">
        <v>10</v>
      </c>
      <c r="K4" s="1">
        <v>11</v>
      </c>
      <c r="L4" s="1">
        <v>12</v>
      </c>
      <c r="M4" s="1">
        <v>13</v>
      </c>
      <c r="N4" s="404">
        <v>14</v>
      </c>
    </row>
    <row r="5" spans="1:14" ht="35.25" customHeight="1">
      <c r="A5" s="296" t="s">
        <v>1345</v>
      </c>
      <c r="B5" s="4" t="s">
        <v>1383</v>
      </c>
      <c r="C5" s="4" t="s">
        <v>1293</v>
      </c>
      <c r="D5" s="4">
        <v>1</v>
      </c>
      <c r="E5" s="4">
        <v>1</v>
      </c>
      <c r="F5" s="4">
        <v>63</v>
      </c>
      <c r="G5" s="4">
        <v>25</v>
      </c>
      <c r="H5" s="3" t="s">
        <v>1372</v>
      </c>
      <c r="I5" s="4"/>
      <c r="J5" s="4" t="s">
        <v>1346</v>
      </c>
      <c r="K5" s="4">
        <v>65</v>
      </c>
      <c r="L5" s="4"/>
      <c r="M5" s="4"/>
      <c r="N5" s="8" t="s">
        <v>1347</v>
      </c>
    </row>
    <row r="6" spans="1:14" ht="26.4">
      <c r="A6" s="312" t="s">
        <v>1348</v>
      </c>
      <c r="B6" s="14"/>
      <c r="C6" s="35"/>
      <c r="D6" s="37"/>
      <c r="E6" s="35">
        <v>1</v>
      </c>
      <c r="F6" s="35">
        <v>28</v>
      </c>
      <c r="G6" s="35">
        <v>37.5</v>
      </c>
      <c r="H6" s="3" t="s">
        <v>1375</v>
      </c>
      <c r="I6" s="35"/>
      <c r="J6" s="35" t="s">
        <v>1349</v>
      </c>
      <c r="K6" s="35">
        <v>70</v>
      </c>
      <c r="L6" s="35"/>
      <c r="M6" s="35"/>
      <c r="N6" s="470" t="s">
        <v>1165</v>
      </c>
    </row>
    <row r="7" spans="1:14" ht="26.4">
      <c r="A7" s="312" t="s">
        <v>1350</v>
      </c>
      <c r="B7" s="14" t="s">
        <v>1382</v>
      </c>
      <c r="C7" s="35" t="s">
        <v>878</v>
      </c>
      <c r="D7" s="37" t="s">
        <v>1351</v>
      </c>
      <c r="E7" s="35">
        <v>2</v>
      </c>
      <c r="F7" s="35">
        <v>271</v>
      </c>
      <c r="G7" s="35">
        <v>40</v>
      </c>
      <c r="H7" s="35" t="s">
        <v>1376</v>
      </c>
      <c r="I7" s="35">
        <v>40.299999999999997</v>
      </c>
      <c r="J7" s="35" t="s">
        <v>760</v>
      </c>
      <c r="K7" s="35">
        <v>80</v>
      </c>
      <c r="L7" s="35"/>
      <c r="M7" s="35"/>
      <c r="N7" s="470" t="s">
        <v>58</v>
      </c>
    </row>
    <row r="8" spans="1:14" ht="33" customHeight="1">
      <c r="A8" s="312" t="s">
        <v>1352</v>
      </c>
      <c r="B8" s="14" t="s">
        <v>1384</v>
      </c>
      <c r="C8" s="35" t="s">
        <v>878</v>
      </c>
      <c r="D8" s="37" t="s">
        <v>1351</v>
      </c>
      <c r="E8" s="35">
        <v>2</v>
      </c>
      <c r="F8" s="35">
        <v>358</v>
      </c>
      <c r="G8" s="35">
        <v>40</v>
      </c>
      <c r="H8" s="35" t="s">
        <v>1376</v>
      </c>
      <c r="I8" s="35">
        <v>40.299999999999997</v>
      </c>
      <c r="J8" s="35" t="s">
        <v>760</v>
      </c>
      <c r="K8" s="35">
        <v>80</v>
      </c>
      <c r="L8" s="35"/>
      <c r="M8" s="35"/>
      <c r="N8" s="470" t="s">
        <v>58</v>
      </c>
    </row>
    <row r="9" spans="1:14" ht="33.75" customHeight="1">
      <c r="A9" s="312" t="s">
        <v>1353</v>
      </c>
      <c r="B9" s="72"/>
      <c r="C9" s="58"/>
      <c r="D9" s="6"/>
      <c r="E9" s="3">
        <v>3</v>
      </c>
      <c r="F9" s="58" t="s">
        <v>1354</v>
      </c>
      <c r="G9" s="58">
        <v>48</v>
      </c>
      <c r="H9" s="3" t="s">
        <v>1377</v>
      </c>
      <c r="I9" s="58"/>
      <c r="J9" s="3" t="s">
        <v>1355</v>
      </c>
      <c r="K9" s="58">
        <v>80</v>
      </c>
      <c r="L9" s="97"/>
      <c r="M9" s="58"/>
      <c r="N9" s="470" t="s">
        <v>1165</v>
      </c>
    </row>
    <row r="10" spans="1:14" ht="30" customHeight="1">
      <c r="A10" s="312" t="s">
        <v>1356</v>
      </c>
      <c r="B10" s="72" t="s">
        <v>1385</v>
      </c>
      <c r="C10" s="58" t="s">
        <v>1390</v>
      </c>
      <c r="D10" s="6">
        <v>1</v>
      </c>
      <c r="E10" s="3">
        <v>1</v>
      </c>
      <c r="F10" s="58" t="s">
        <v>1357</v>
      </c>
      <c r="G10" s="58">
        <v>46.5</v>
      </c>
      <c r="H10" s="3" t="s">
        <v>1378</v>
      </c>
      <c r="I10" s="58">
        <v>17.2</v>
      </c>
      <c r="J10" s="6" t="s">
        <v>1358</v>
      </c>
      <c r="K10" s="58">
        <v>80</v>
      </c>
      <c r="L10" s="97"/>
      <c r="M10" s="58"/>
      <c r="N10" s="470" t="s">
        <v>1359</v>
      </c>
    </row>
    <row r="11" spans="1:14" ht="28.5" customHeight="1">
      <c r="A11" s="454" t="s">
        <v>1360</v>
      </c>
      <c r="B11" s="100"/>
      <c r="C11" s="6" t="s">
        <v>1361</v>
      </c>
      <c r="D11" s="6">
        <v>0.2</v>
      </c>
      <c r="E11" s="98">
        <v>1</v>
      </c>
      <c r="F11" s="6">
        <v>223</v>
      </c>
      <c r="G11" s="58">
        <v>53</v>
      </c>
      <c r="H11" s="3" t="s">
        <v>1379</v>
      </c>
      <c r="I11" s="6">
        <v>38.6</v>
      </c>
      <c r="J11" s="6" t="s">
        <v>1362</v>
      </c>
      <c r="K11" s="98"/>
      <c r="L11" s="98"/>
      <c r="M11" s="98"/>
      <c r="N11" s="470" t="s">
        <v>1359</v>
      </c>
    </row>
    <row r="12" spans="1:14" ht="43.5" customHeight="1">
      <c r="A12" s="454" t="s">
        <v>1318</v>
      </c>
      <c r="B12" s="3" t="s">
        <v>1386</v>
      </c>
      <c r="C12" s="6" t="s">
        <v>1131</v>
      </c>
      <c r="D12" s="6">
        <v>4</v>
      </c>
      <c r="E12" s="6">
        <v>2</v>
      </c>
      <c r="F12" s="6">
        <v>177</v>
      </c>
      <c r="G12" s="6">
        <v>60</v>
      </c>
      <c r="H12" s="3" t="s">
        <v>1380</v>
      </c>
      <c r="I12" s="6">
        <v>39</v>
      </c>
      <c r="J12" s="6" t="s">
        <v>1364</v>
      </c>
      <c r="K12" s="6">
        <v>100</v>
      </c>
      <c r="L12" s="98"/>
      <c r="M12" s="98"/>
      <c r="N12" s="470" t="s">
        <v>27</v>
      </c>
    </row>
    <row r="13" spans="1:14" ht="26.4">
      <c r="A13" s="312" t="s">
        <v>1381</v>
      </c>
      <c r="B13" s="3" t="s">
        <v>1387</v>
      </c>
      <c r="C13" s="6" t="s">
        <v>865</v>
      </c>
      <c r="D13" s="6">
        <v>2</v>
      </c>
      <c r="E13" s="6">
        <v>1</v>
      </c>
      <c r="F13" s="6" t="s">
        <v>40</v>
      </c>
      <c r="G13" s="6">
        <v>62.5</v>
      </c>
      <c r="H13" s="3" t="s">
        <v>1365</v>
      </c>
      <c r="I13" s="6">
        <v>3</v>
      </c>
      <c r="J13" s="6" t="s">
        <v>1366</v>
      </c>
      <c r="K13" s="6">
        <v>105</v>
      </c>
      <c r="L13" s="98"/>
      <c r="M13" s="98"/>
      <c r="N13" s="470" t="s">
        <v>27</v>
      </c>
    </row>
    <row r="14" spans="1:14" ht="79.2">
      <c r="A14" s="454" t="s">
        <v>1367</v>
      </c>
      <c r="B14" s="100" t="s">
        <v>1388</v>
      </c>
      <c r="C14" s="6" t="s">
        <v>987</v>
      </c>
      <c r="D14" s="6">
        <v>12</v>
      </c>
      <c r="E14" s="6">
        <v>3</v>
      </c>
      <c r="F14" s="6" t="s">
        <v>40</v>
      </c>
      <c r="G14" s="6">
        <v>62.5</v>
      </c>
      <c r="H14" s="3" t="s">
        <v>1374</v>
      </c>
      <c r="I14" s="6">
        <v>4</v>
      </c>
      <c r="J14" s="6" t="s">
        <v>1368</v>
      </c>
      <c r="K14" s="6">
        <v>105</v>
      </c>
      <c r="L14" s="98"/>
      <c r="M14" s="98"/>
      <c r="N14" s="470" t="s">
        <v>27</v>
      </c>
    </row>
    <row r="15" spans="1:14" ht="26.4">
      <c r="A15" s="471" t="s">
        <v>1369</v>
      </c>
      <c r="B15" s="278" t="s">
        <v>1389</v>
      </c>
      <c r="C15" s="277" t="s">
        <v>948</v>
      </c>
      <c r="D15" s="277">
        <v>16.760000000000002</v>
      </c>
      <c r="E15" s="277">
        <v>1</v>
      </c>
      <c r="F15" s="277" t="s">
        <v>40</v>
      </c>
      <c r="G15" s="277">
        <v>62.5</v>
      </c>
      <c r="H15" s="276" t="s">
        <v>1373</v>
      </c>
      <c r="I15" s="277">
        <v>6</v>
      </c>
      <c r="J15" s="277" t="s">
        <v>1368</v>
      </c>
      <c r="K15" s="277">
        <v>100</v>
      </c>
      <c r="L15" s="464"/>
      <c r="M15" s="464"/>
      <c r="N15" s="472" t="s">
        <v>27</v>
      </c>
    </row>
    <row r="17" spans="6:6">
      <c r="F17" s="55"/>
    </row>
  </sheetData>
  <mergeCells count="1">
    <mergeCell ref="A1:N1"/>
  </mergeCells>
  <pageMargins left="0.70866141732283472" right="0.70866141732283472" top="0.74803149606299213" bottom="0.74803149606299213" header="0.31496062992125984" footer="0.31496062992125984"/>
  <pageSetup scale="46" orientation="landscape" r:id="rId1"/>
  <tableParts count="1">
    <tablePart r:id="rId2"/>
  </tableParts>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
  <sheetViews>
    <sheetView zoomScale="80" zoomScaleNormal="80" workbookViewId="0">
      <selection activeCell="D19" sqref="D19"/>
    </sheetView>
  </sheetViews>
  <sheetFormatPr defaultRowHeight="13.2"/>
  <cols>
    <col min="1" max="1" width="33.6640625" style="95" customWidth="1"/>
    <col min="2" max="2" width="26.33203125" style="99" customWidth="1"/>
    <col min="3" max="3" width="13.44140625" style="95" customWidth="1"/>
    <col min="4" max="4" width="14.109375" style="95" customWidth="1"/>
    <col min="5" max="5" width="14.6640625" style="95" customWidth="1"/>
    <col min="6" max="7" width="12.88671875" style="95" customWidth="1"/>
    <col min="8" max="8" width="27.109375" style="95" customWidth="1"/>
    <col min="9" max="9" width="15.6640625" style="95" customWidth="1"/>
    <col min="10" max="10" width="19.109375" style="95" customWidth="1"/>
    <col min="11" max="13" width="14" style="95" customWidth="1"/>
    <col min="14" max="14" width="38" style="95" customWidth="1"/>
  </cols>
  <sheetData>
    <row r="1" spans="1:14" ht="25.5" customHeight="1">
      <c r="A1" s="749" t="s">
        <v>2472</v>
      </c>
      <c r="B1" s="749"/>
      <c r="C1" s="749"/>
      <c r="D1" s="749"/>
      <c r="E1" s="749"/>
      <c r="F1" s="749"/>
      <c r="G1" s="749"/>
      <c r="H1" s="749"/>
      <c r="I1" s="749"/>
      <c r="J1" s="749"/>
      <c r="K1" s="749"/>
      <c r="L1" s="749"/>
      <c r="M1" s="749"/>
      <c r="N1" s="749"/>
    </row>
    <row r="2" spans="1:14" ht="39.6">
      <c r="A2" s="405" t="s">
        <v>1</v>
      </c>
      <c r="B2" s="2" t="s">
        <v>2</v>
      </c>
      <c r="C2" s="2" t="s">
        <v>3</v>
      </c>
      <c r="D2" s="2" t="s">
        <v>4</v>
      </c>
      <c r="E2" s="2" t="s">
        <v>720</v>
      </c>
      <c r="F2" s="2" t="s">
        <v>5</v>
      </c>
      <c r="G2" s="2" t="s">
        <v>6</v>
      </c>
      <c r="H2" s="2" t="s">
        <v>7</v>
      </c>
      <c r="I2" s="2" t="s">
        <v>8</v>
      </c>
      <c r="J2" s="2" t="s">
        <v>9</v>
      </c>
      <c r="K2" s="2" t="s">
        <v>10</v>
      </c>
      <c r="L2" s="2" t="s">
        <v>11</v>
      </c>
      <c r="M2" s="2" t="s">
        <v>12</v>
      </c>
      <c r="N2" s="404" t="s">
        <v>13</v>
      </c>
    </row>
    <row r="3" spans="1:14">
      <c r="A3" s="402" t="s">
        <v>14</v>
      </c>
      <c r="B3" s="3" t="s">
        <v>15</v>
      </c>
      <c r="C3" s="3"/>
      <c r="D3" s="3" t="s">
        <v>16</v>
      </c>
      <c r="E3" s="3" t="s">
        <v>17</v>
      </c>
      <c r="F3" s="3" t="s">
        <v>18</v>
      </c>
      <c r="G3" s="3" t="s">
        <v>19</v>
      </c>
      <c r="H3" s="3" t="s">
        <v>19</v>
      </c>
      <c r="I3" s="3" t="s">
        <v>20</v>
      </c>
      <c r="J3" s="3"/>
      <c r="K3" s="3" t="s">
        <v>19</v>
      </c>
      <c r="L3" s="3" t="s">
        <v>20</v>
      </c>
      <c r="M3" s="3" t="s">
        <v>20</v>
      </c>
      <c r="N3" s="26" t="s">
        <v>21</v>
      </c>
    </row>
    <row r="4" spans="1:14" s="29" customFormat="1">
      <c r="A4" s="405">
        <v>1</v>
      </c>
      <c r="B4" s="1">
        <v>2</v>
      </c>
      <c r="C4" s="1">
        <v>3</v>
      </c>
      <c r="D4" s="1">
        <v>4</v>
      </c>
      <c r="E4" s="1">
        <v>5</v>
      </c>
      <c r="F4" s="1">
        <v>6</v>
      </c>
      <c r="G4" s="1">
        <v>7</v>
      </c>
      <c r="H4" s="1">
        <v>8</v>
      </c>
      <c r="I4" s="1">
        <v>9</v>
      </c>
      <c r="J4" s="1">
        <v>10</v>
      </c>
      <c r="K4" s="1">
        <v>11</v>
      </c>
      <c r="L4" s="1">
        <v>12</v>
      </c>
      <c r="M4" s="1">
        <v>13</v>
      </c>
      <c r="N4" s="404">
        <v>14</v>
      </c>
    </row>
    <row r="5" spans="1:14" ht="26.4">
      <c r="A5" s="402" t="s">
        <v>1407</v>
      </c>
      <c r="B5" s="72" t="s">
        <v>1408</v>
      </c>
      <c r="C5" s="58" t="s">
        <v>1409</v>
      </c>
      <c r="D5" s="6">
        <v>0.2</v>
      </c>
      <c r="E5" s="3">
        <v>2</v>
      </c>
      <c r="F5" s="58">
        <v>94</v>
      </c>
      <c r="G5" s="58">
        <v>45</v>
      </c>
      <c r="H5" s="3" t="s">
        <v>1493</v>
      </c>
      <c r="I5" s="58">
        <v>40.299999999999997</v>
      </c>
      <c r="J5" s="3" t="s">
        <v>760</v>
      </c>
      <c r="K5" s="58">
        <v>55</v>
      </c>
      <c r="L5" s="97">
        <v>3.7</v>
      </c>
      <c r="M5" s="58">
        <f>I5-L5</f>
        <v>36.599999999999994</v>
      </c>
      <c r="N5" s="470" t="s">
        <v>27</v>
      </c>
    </row>
    <row r="6" spans="1:14" ht="26.4">
      <c r="A6" s="402" t="s">
        <v>1407</v>
      </c>
      <c r="B6" s="72" t="s">
        <v>1408</v>
      </c>
      <c r="C6" s="58" t="s">
        <v>1409</v>
      </c>
      <c r="D6" s="6">
        <v>1</v>
      </c>
      <c r="E6" s="3">
        <v>2</v>
      </c>
      <c r="F6" s="58">
        <v>254</v>
      </c>
      <c r="G6" s="58">
        <v>45</v>
      </c>
      <c r="H6" s="3" t="s">
        <v>1493</v>
      </c>
      <c r="I6" s="58">
        <v>40.299999999999997</v>
      </c>
      <c r="J6" s="3" t="s">
        <v>760</v>
      </c>
      <c r="K6" s="58">
        <v>55</v>
      </c>
      <c r="L6" s="97">
        <v>3.7</v>
      </c>
      <c r="M6" s="58">
        <f>I6-L6</f>
        <v>36.599999999999994</v>
      </c>
      <c r="N6" s="470" t="s">
        <v>27</v>
      </c>
    </row>
    <row r="7" spans="1:14" ht="26.4">
      <c r="A7" s="432" t="s">
        <v>1369</v>
      </c>
      <c r="B7" s="6" t="s">
        <v>1418</v>
      </c>
      <c r="C7" s="6" t="s">
        <v>948</v>
      </c>
      <c r="D7" s="6">
        <v>12</v>
      </c>
      <c r="E7" s="6">
        <v>1</v>
      </c>
      <c r="F7" s="6" t="s">
        <v>40</v>
      </c>
      <c r="G7" s="6">
        <v>73</v>
      </c>
      <c r="H7" s="3" t="s">
        <v>1492</v>
      </c>
      <c r="I7" s="6">
        <v>6</v>
      </c>
      <c r="J7" s="6" t="s">
        <v>36</v>
      </c>
      <c r="K7" s="6">
        <v>68</v>
      </c>
      <c r="L7" s="6">
        <v>6.5</v>
      </c>
      <c r="M7" s="6"/>
      <c r="N7" s="470" t="s">
        <v>27</v>
      </c>
    </row>
    <row r="8" spans="1:14">
      <c r="A8" s="473"/>
      <c r="B8" s="474"/>
      <c r="C8" s="42"/>
      <c r="D8" s="316"/>
      <c r="E8" s="42"/>
      <c r="F8" s="42"/>
      <c r="G8" s="42"/>
      <c r="H8" s="42"/>
      <c r="I8" s="42"/>
      <c r="J8" s="42"/>
      <c r="K8" s="42"/>
      <c r="L8" s="42"/>
      <c r="M8" s="42"/>
      <c r="N8" s="472"/>
    </row>
    <row r="10" spans="1:14">
      <c r="F10" s="55"/>
    </row>
  </sheetData>
  <mergeCells count="1">
    <mergeCell ref="A1:N1"/>
  </mergeCells>
  <pageMargins left="0.7" right="0.7" top="0.75" bottom="0.75" header="0.3" footer="0.3"/>
  <tableParts count="1">
    <tablePart r:id="rId1"/>
  </tableParts>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
  <sheetViews>
    <sheetView zoomScale="70" zoomScaleNormal="85" workbookViewId="0">
      <selection sqref="A1:N1"/>
    </sheetView>
  </sheetViews>
  <sheetFormatPr defaultRowHeight="13.2"/>
  <cols>
    <col min="1" max="1" width="33.6640625" style="95" customWidth="1"/>
    <col min="2" max="2" width="26.33203125" style="95" customWidth="1"/>
    <col min="3" max="3" width="12.44140625" style="95" customWidth="1"/>
    <col min="4" max="4" width="14.109375" style="95" customWidth="1"/>
    <col min="5" max="5" width="14.6640625" style="95" customWidth="1"/>
    <col min="6" max="7" width="12.44140625" style="95" customWidth="1"/>
    <col min="8" max="8" width="22.6640625" style="95" customWidth="1"/>
    <col min="9" max="9" width="14.5546875" style="95" customWidth="1"/>
    <col min="10" max="11" width="13.44140625" style="95" customWidth="1"/>
    <col min="12" max="12" width="13.6640625" style="95" customWidth="1"/>
    <col min="13" max="13" width="13.44140625" style="95" customWidth="1"/>
    <col min="14" max="14" width="38" style="95" customWidth="1"/>
  </cols>
  <sheetData>
    <row r="1" spans="1:14" ht="45.75" customHeight="1">
      <c r="A1" s="749" t="s">
        <v>1489</v>
      </c>
      <c r="B1" s="749"/>
      <c r="C1" s="749"/>
      <c r="D1" s="749"/>
      <c r="E1" s="749"/>
      <c r="F1" s="749"/>
      <c r="G1" s="749"/>
      <c r="H1" s="749"/>
      <c r="I1" s="749"/>
      <c r="J1" s="749"/>
      <c r="K1" s="749"/>
      <c r="L1" s="749"/>
      <c r="M1" s="749"/>
      <c r="N1" s="749"/>
    </row>
    <row r="2" spans="1:14" ht="39.6">
      <c r="A2" s="405" t="s">
        <v>1</v>
      </c>
      <c r="B2" s="2" t="s">
        <v>2</v>
      </c>
      <c r="C2" s="2" t="s">
        <v>3</v>
      </c>
      <c r="D2" s="2" t="s">
        <v>4</v>
      </c>
      <c r="E2" s="2" t="s">
        <v>720</v>
      </c>
      <c r="F2" s="2" t="s">
        <v>5</v>
      </c>
      <c r="G2" s="2" t="s">
        <v>6</v>
      </c>
      <c r="H2" s="2" t="s">
        <v>7</v>
      </c>
      <c r="I2" s="2" t="s">
        <v>8</v>
      </c>
      <c r="J2" s="2" t="s">
        <v>9</v>
      </c>
      <c r="K2" s="2" t="s">
        <v>10</v>
      </c>
      <c r="L2" s="2" t="s">
        <v>11</v>
      </c>
      <c r="M2" s="2" t="s">
        <v>12</v>
      </c>
      <c r="N2" s="404" t="s">
        <v>13</v>
      </c>
    </row>
    <row r="3" spans="1:14">
      <c r="A3" s="402" t="s">
        <v>14</v>
      </c>
      <c r="B3" s="3" t="s">
        <v>15</v>
      </c>
      <c r="C3" s="3"/>
      <c r="D3" s="3" t="s">
        <v>16</v>
      </c>
      <c r="E3" s="3" t="s">
        <v>17</v>
      </c>
      <c r="F3" s="3" t="s">
        <v>18</v>
      </c>
      <c r="G3" s="3" t="s">
        <v>19</v>
      </c>
      <c r="H3" s="3" t="s">
        <v>19</v>
      </c>
      <c r="I3" s="3" t="s">
        <v>20</v>
      </c>
      <c r="J3" s="3"/>
      <c r="K3" s="3" t="s">
        <v>19</v>
      </c>
      <c r="L3" s="3" t="s">
        <v>20</v>
      </c>
      <c r="M3" s="3" t="s">
        <v>20</v>
      </c>
      <c r="N3" s="26" t="s">
        <v>21</v>
      </c>
    </row>
    <row r="4" spans="1:14" ht="37.5" customHeight="1">
      <c r="A4" s="405">
        <v>1</v>
      </c>
      <c r="B4" s="1">
        <v>2</v>
      </c>
      <c r="C4" s="1">
        <v>3</v>
      </c>
      <c r="D4" s="1">
        <v>4</v>
      </c>
      <c r="E4" s="1">
        <v>5</v>
      </c>
      <c r="F4" s="1">
        <v>6</v>
      </c>
      <c r="G4" s="1">
        <v>7</v>
      </c>
      <c r="H4" s="1">
        <v>8</v>
      </c>
      <c r="I4" s="1">
        <v>9</v>
      </c>
      <c r="J4" s="1">
        <v>10</v>
      </c>
      <c r="K4" s="1">
        <v>11</v>
      </c>
      <c r="L4" s="1">
        <v>12</v>
      </c>
      <c r="M4" s="1">
        <v>13</v>
      </c>
      <c r="N4" s="404">
        <v>14</v>
      </c>
    </row>
    <row r="5" spans="1:14" ht="42" customHeight="1">
      <c r="A5" s="402" t="s">
        <v>1407</v>
      </c>
      <c r="B5" s="72" t="s">
        <v>1408</v>
      </c>
      <c r="C5" s="58" t="s">
        <v>1409</v>
      </c>
      <c r="D5" s="6">
        <v>0.2</v>
      </c>
      <c r="E5" s="3">
        <v>2</v>
      </c>
      <c r="F5" s="58">
        <v>74</v>
      </c>
      <c r="G5" s="58">
        <v>61</v>
      </c>
      <c r="H5" s="3" t="s">
        <v>1493</v>
      </c>
      <c r="I5" s="58">
        <v>40.299999999999997</v>
      </c>
      <c r="J5" s="3" t="s">
        <v>760</v>
      </c>
      <c r="K5" s="58">
        <v>64</v>
      </c>
      <c r="L5" s="97">
        <v>3.7</v>
      </c>
      <c r="M5" s="58">
        <f>I5-L5</f>
        <v>36.599999999999994</v>
      </c>
      <c r="N5" s="470" t="s">
        <v>27</v>
      </c>
    </row>
    <row r="6" spans="1:14" ht="26.4">
      <c r="A6" s="402" t="s">
        <v>1407</v>
      </c>
      <c r="B6" s="72" t="s">
        <v>1408</v>
      </c>
      <c r="C6" s="58" t="s">
        <v>1409</v>
      </c>
      <c r="D6" s="6">
        <v>1</v>
      </c>
      <c r="E6" s="3">
        <v>2</v>
      </c>
      <c r="F6" s="58">
        <v>218</v>
      </c>
      <c r="G6" s="58">
        <v>61</v>
      </c>
      <c r="H6" s="3" t="s">
        <v>1493</v>
      </c>
      <c r="I6" s="58">
        <v>40.299999999999997</v>
      </c>
      <c r="J6" s="3" t="s">
        <v>760</v>
      </c>
      <c r="K6" s="58">
        <v>64</v>
      </c>
      <c r="L6" s="97">
        <v>3.7</v>
      </c>
      <c r="M6" s="58">
        <f>I6-L6</f>
        <v>36.599999999999994</v>
      </c>
      <c r="N6" s="470" t="s">
        <v>27</v>
      </c>
    </row>
    <row r="7" spans="1:14" ht="26.4">
      <c r="A7" s="402" t="s">
        <v>1490</v>
      </c>
      <c r="B7" s="72" t="s">
        <v>1410</v>
      </c>
      <c r="C7" s="58" t="s">
        <v>1411</v>
      </c>
      <c r="D7" s="6">
        <v>20</v>
      </c>
      <c r="E7" s="3">
        <v>1</v>
      </c>
      <c r="F7" s="58" t="s">
        <v>40</v>
      </c>
      <c r="G7" s="58">
        <v>63</v>
      </c>
      <c r="H7" s="3" t="s">
        <v>1412</v>
      </c>
      <c r="I7" s="58">
        <v>2</v>
      </c>
      <c r="J7" s="3" t="s">
        <v>1413</v>
      </c>
      <c r="K7" s="58">
        <v>62</v>
      </c>
      <c r="L7" s="97">
        <v>4.4000000000000004</v>
      </c>
      <c r="M7" s="58"/>
      <c r="N7" s="470" t="s">
        <v>1414</v>
      </c>
    </row>
    <row r="8" spans="1:14" ht="27.75" customHeight="1">
      <c r="A8" s="402" t="s">
        <v>1335</v>
      </c>
      <c r="B8" s="72" t="s">
        <v>1415</v>
      </c>
      <c r="C8" s="58" t="s">
        <v>1416</v>
      </c>
      <c r="D8" s="6">
        <v>10</v>
      </c>
      <c r="E8" s="3">
        <v>1</v>
      </c>
      <c r="F8" s="58" t="s">
        <v>40</v>
      </c>
      <c r="G8" s="58">
        <v>45</v>
      </c>
      <c r="H8" s="3" t="s">
        <v>1491</v>
      </c>
      <c r="I8" s="58">
        <v>2</v>
      </c>
      <c r="J8" s="3" t="s">
        <v>36</v>
      </c>
      <c r="K8" s="58">
        <v>51</v>
      </c>
      <c r="L8" s="97">
        <v>6.1</v>
      </c>
      <c r="M8" s="58"/>
      <c r="N8" s="470" t="s">
        <v>27</v>
      </c>
    </row>
    <row r="9" spans="1:14" ht="26.4">
      <c r="A9" s="433" t="s">
        <v>1369</v>
      </c>
      <c r="B9" s="277" t="s">
        <v>1418</v>
      </c>
      <c r="C9" s="277" t="s">
        <v>948</v>
      </c>
      <c r="D9" s="277">
        <v>14.5</v>
      </c>
      <c r="E9" s="277">
        <v>1</v>
      </c>
      <c r="F9" s="277" t="s">
        <v>40</v>
      </c>
      <c r="G9" s="277">
        <v>63</v>
      </c>
      <c r="H9" s="276" t="s">
        <v>1492</v>
      </c>
      <c r="I9" s="277">
        <v>6</v>
      </c>
      <c r="J9" s="277" t="s">
        <v>36</v>
      </c>
      <c r="K9" s="277">
        <v>65</v>
      </c>
      <c r="L9" s="277">
        <v>6.5</v>
      </c>
      <c r="M9" s="277"/>
      <c r="N9" s="472" t="s">
        <v>27</v>
      </c>
    </row>
  </sheetData>
  <mergeCells count="1">
    <mergeCell ref="A1:N1"/>
  </mergeCells>
  <pageMargins left="0.7" right="0.7" top="0.75" bottom="0.75" header="0.3" footer="0.3"/>
  <pageSetup orientation="portrait" r:id="rId1"/>
  <tableParts count="1">
    <tablePart r:id="rId2"/>
  </tableParts>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3"/>
  <sheetViews>
    <sheetView zoomScale="70" zoomScaleNormal="85" workbookViewId="0">
      <selection activeCell="A3" sqref="A3:XFD3"/>
    </sheetView>
  </sheetViews>
  <sheetFormatPr defaultRowHeight="13.2"/>
  <cols>
    <col min="1" max="1" width="33.6640625" style="95" customWidth="1"/>
    <col min="2" max="2" width="26.33203125" style="95" customWidth="1"/>
    <col min="3" max="3" width="12.44140625" style="95" customWidth="1"/>
    <col min="4" max="4" width="14.109375" style="95" customWidth="1"/>
    <col min="5" max="5" width="14.6640625" style="95" customWidth="1"/>
    <col min="6" max="7" width="12.44140625" style="95" customWidth="1"/>
    <col min="8" max="8" width="18.44140625" style="95" customWidth="1"/>
    <col min="9" max="9" width="12.6640625" style="95" customWidth="1"/>
    <col min="10" max="10" width="14.6640625" style="95" customWidth="1"/>
    <col min="11" max="11" width="13.44140625" style="95" customWidth="1"/>
    <col min="12" max="12" width="13.6640625" style="95" customWidth="1"/>
    <col min="13" max="13" width="13.44140625" style="95" customWidth="1"/>
    <col min="14" max="14" width="38" style="95" customWidth="1"/>
  </cols>
  <sheetData>
    <row r="1" spans="1:14" ht="54" customHeight="1">
      <c r="A1" s="749" t="s">
        <v>1588</v>
      </c>
      <c r="B1" s="749"/>
      <c r="C1" s="749"/>
      <c r="D1" s="749"/>
      <c r="E1" s="749"/>
      <c r="F1" s="749"/>
      <c r="G1" s="749"/>
      <c r="H1" s="749"/>
      <c r="I1" s="749"/>
      <c r="J1" s="749"/>
      <c r="K1" s="749"/>
      <c r="L1" s="749"/>
      <c r="M1" s="749"/>
      <c r="N1" s="749"/>
    </row>
    <row r="2" spans="1:14" ht="39.6">
      <c r="A2" s="405" t="s">
        <v>1</v>
      </c>
      <c r="B2" s="2" t="s">
        <v>2</v>
      </c>
      <c r="C2" s="2" t="s">
        <v>3</v>
      </c>
      <c r="D2" s="2" t="s">
        <v>4</v>
      </c>
      <c r="E2" s="2" t="s">
        <v>720</v>
      </c>
      <c r="F2" s="2" t="s">
        <v>5</v>
      </c>
      <c r="G2" s="2" t="s">
        <v>6</v>
      </c>
      <c r="H2" s="2" t="s">
        <v>7</v>
      </c>
      <c r="I2" s="2" t="s">
        <v>8</v>
      </c>
      <c r="J2" s="2" t="s">
        <v>9</v>
      </c>
      <c r="K2" s="2" t="s">
        <v>10</v>
      </c>
      <c r="L2" s="2" t="s">
        <v>11</v>
      </c>
      <c r="M2" s="2" t="s">
        <v>12</v>
      </c>
      <c r="N2" s="404" t="s">
        <v>13</v>
      </c>
    </row>
    <row r="3" spans="1:14">
      <c r="A3" s="402" t="s">
        <v>14</v>
      </c>
      <c r="B3" s="3" t="s">
        <v>15</v>
      </c>
      <c r="C3" s="3"/>
      <c r="D3" s="3" t="s">
        <v>16</v>
      </c>
      <c r="E3" s="3" t="s">
        <v>17</v>
      </c>
      <c r="F3" s="3" t="s">
        <v>18</v>
      </c>
      <c r="G3" s="3" t="s">
        <v>19</v>
      </c>
      <c r="H3" s="3" t="s">
        <v>19</v>
      </c>
      <c r="I3" s="3" t="s">
        <v>20</v>
      </c>
      <c r="J3" s="3"/>
      <c r="K3" s="3" t="s">
        <v>19</v>
      </c>
      <c r="L3" s="3" t="s">
        <v>20</v>
      </c>
      <c r="M3" s="3" t="s">
        <v>20</v>
      </c>
      <c r="N3" s="26" t="s">
        <v>21</v>
      </c>
    </row>
    <row r="4" spans="1:14">
      <c r="A4" s="405">
        <v>1</v>
      </c>
      <c r="B4" s="1">
        <v>2</v>
      </c>
      <c r="C4" s="1">
        <v>3</v>
      </c>
      <c r="D4" s="1">
        <v>4</v>
      </c>
      <c r="E4" s="1">
        <v>5</v>
      </c>
      <c r="F4" s="1">
        <v>6</v>
      </c>
      <c r="G4" s="1">
        <v>7</v>
      </c>
      <c r="H4" s="1">
        <v>8</v>
      </c>
      <c r="I4" s="1">
        <v>9</v>
      </c>
      <c r="J4" s="1">
        <v>10</v>
      </c>
      <c r="K4" s="1">
        <v>11</v>
      </c>
      <c r="L4" s="1">
        <v>12</v>
      </c>
      <c r="M4" s="1">
        <v>13</v>
      </c>
      <c r="N4" s="404">
        <v>14</v>
      </c>
    </row>
    <row r="5" spans="1:14" ht="26.4">
      <c r="A5" s="402" t="s">
        <v>1407</v>
      </c>
      <c r="B5" s="72" t="s">
        <v>1408</v>
      </c>
      <c r="C5" s="58" t="s">
        <v>1409</v>
      </c>
      <c r="D5" s="6">
        <v>0.5</v>
      </c>
      <c r="E5" s="3">
        <v>2</v>
      </c>
      <c r="F5" s="58">
        <v>317</v>
      </c>
      <c r="G5" s="58">
        <v>33</v>
      </c>
      <c r="H5" s="3" t="s">
        <v>1419</v>
      </c>
      <c r="I5" s="58">
        <v>43.3</v>
      </c>
      <c r="J5" s="3" t="s">
        <v>760</v>
      </c>
      <c r="K5" s="58">
        <v>35</v>
      </c>
      <c r="L5" s="97">
        <v>3.7</v>
      </c>
      <c r="M5" s="58">
        <f>I5-L5</f>
        <v>39.599999999999994</v>
      </c>
      <c r="N5" s="470" t="s">
        <v>27</v>
      </c>
    </row>
    <row r="6" spans="1:14" ht="18.75" customHeight="1">
      <c r="A6" s="402" t="s">
        <v>1407</v>
      </c>
      <c r="B6" s="72" t="s">
        <v>1408</v>
      </c>
      <c r="C6" s="58" t="s">
        <v>1409</v>
      </c>
      <c r="D6" s="6">
        <v>0.5</v>
      </c>
      <c r="E6" s="3">
        <v>2</v>
      </c>
      <c r="F6" s="58">
        <v>137</v>
      </c>
      <c r="G6" s="58">
        <v>64.5</v>
      </c>
      <c r="H6" s="3" t="s">
        <v>1420</v>
      </c>
      <c r="I6" s="58">
        <v>43.3</v>
      </c>
      <c r="J6" s="3" t="s">
        <v>760</v>
      </c>
      <c r="K6" s="58">
        <v>66</v>
      </c>
      <c r="L6" s="97">
        <v>3.7</v>
      </c>
      <c r="M6" s="58">
        <f>I6-L6</f>
        <v>39.599999999999994</v>
      </c>
      <c r="N6" s="470" t="s">
        <v>27</v>
      </c>
    </row>
    <row r="7" spans="1:14" ht="33.75" customHeight="1">
      <c r="A7" s="432" t="s">
        <v>1369</v>
      </c>
      <c r="B7" s="6" t="s">
        <v>1418</v>
      </c>
      <c r="C7" s="6" t="s">
        <v>948</v>
      </c>
      <c r="D7" s="6">
        <v>16</v>
      </c>
      <c r="E7" s="6">
        <v>1</v>
      </c>
      <c r="F7" s="6" t="s">
        <v>40</v>
      </c>
      <c r="G7" s="6">
        <v>67</v>
      </c>
      <c r="H7" s="6" t="s">
        <v>827</v>
      </c>
      <c r="I7" s="6">
        <v>6</v>
      </c>
      <c r="J7" s="6" t="s">
        <v>36</v>
      </c>
      <c r="K7" s="6">
        <v>71</v>
      </c>
      <c r="L7" s="6">
        <v>7.1</v>
      </c>
      <c r="M7" s="6"/>
      <c r="N7" s="470" t="s">
        <v>27</v>
      </c>
    </row>
    <row r="8" spans="1:14" ht="41.25" customHeight="1">
      <c r="A8" s="402" t="s">
        <v>1335</v>
      </c>
      <c r="B8" s="72" t="s">
        <v>1415</v>
      </c>
      <c r="C8" s="5" t="s">
        <v>1416</v>
      </c>
      <c r="D8" s="6">
        <v>10</v>
      </c>
      <c r="E8" s="3">
        <v>1</v>
      </c>
      <c r="F8" s="58">
        <v>317</v>
      </c>
      <c r="G8" s="58">
        <v>15</v>
      </c>
      <c r="H8" s="3" t="s">
        <v>1421</v>
      </c>
      <c r="I8" s="58">
        <v>15</v>
      </c>
      <c r="J8" s="3" t="s">
        <v>36</v>
      </c>
      <c r="K8" s="58">
        <v>21</v>
      </c>
      <c r="L8" s="97">
        <v>2.5</v>
      </c>
      <c r="M8" s="58"/>
      <c r="N8" s="470" t="s">
        <v>27</v>
      </c>
    </row>
    <row r="9" spans="1:14" ht="42" customHeight="1">
      <c r="A9" s="432" t="s">
        <v>1422</v>
      </c>
      <c r="B9" s="6" t="s">
        <v>1423</v>
      </c>
      <c r="C9" s="6" t="s">
        <v>709</v>
      </c>
      <c r="D9" s="6">
        <v>0.08</v>
      </c>
      <c r="E9" s="6">
        <v>1</v>
      </c>
      <c r="F9" s="6">
        <v>305</v>
      </c>
      <c r="G9" s="6">
        <v>25</v>
      </c>
      <c r="H9" s="3" t="s">
        <v>1424</v>
      </c>
      <c r="I9" s="6">
        <v>36.700000000000003</v>
      </c>
      <c r="J9" s="98"/>
      <c r="K9" s="98"/>
      <c r="L9" s="98"/>
      <c r="M9" s="98"/>
      <c r="N9" s="26" t="s">
        <v>1425</v>
      </c>
    </row>
    <row r="10" spans="1:14" ht="39.6">
      <c r="A10" s="402" t="s">
        <v>1426</v>
      </c>
      <c r="B10" s="6" t="s">
        <v>1427</v>
      </c>
      <c r="C10" s="6" t="s">
        <v>34</v>
      </c>
      <c r="D10" s="6">
        <v>35</v>
      </c>
      <c r="E10" s="6">
        <v>4</v>
      </c>
      <c r="F10" s="6" t="s">
        <v>1428</v>
      </c>
      <c r="G10" s="6">
        <v>40</v>
      </c>
      <c r="H10" s="58" t="s">
        <v>1429</v>
      </c>
      <c r="I10" s="6">
        <v>17.7</v>
      </c>
      <c r="J10" s="6"/>
      <c r="K10" s="98"/>
      <c r="L10" s="6">
        <v>2.14</v>
      </c>
      <c r="M10" s="98"/>
      <c r="N10" s="26" t="s">
        <v>1425</v>
      </c>
    </row>
    <row r="11" spans="1:14" ht="39.6">
      <c r="A11" s="432" t="s">
        <v>1430</v>
      </c>
      <c r="B11" s="6" t="s">
        <v>1431</v>
      </c>
      <c r="C11" s="6" t="s">
        <v>709</v>
      </c>
      <c r="D11" s="6">
        <v>20</v>
      </c>
      <c r="E11" s="6">
        <v>2</v>
      </c>
      <c r="F11" s="6" t="s">
        <v>1428</v>
      </c>
      <c r="G11" s="6">
        <v>40</v>
      </c>
      <c r="H11" s="58" t="s">
        <v>1429</v>
      </c>
      <c r="I11" s="6">
        <v>18</v>
      </c>
      <c r="J11" s="6"/>
      <c r="K11" s="98"/>
      <c r="L11" s="6">
        <v>0.32</v>
      </c>
      <c r="M11" s="98"/>
      <c r="N11" s="26" t="s">
        <v>1425</v>
      </c>
    </row>
    <row r="12" spans="1:14" ht="27" customHeight="1">
      <c r="A12" s="432" t="s">
        <v>1432</v>
      </c>
      <c r="B12" s="6" t="s">
        <v>1423</v>
      </c>
      <c r="C12" s="6" t="s">
        <v>1131</v>
      </c>
      <c r="D12" s="6">
        <v>0.2</v>
      </c>
      <c r="E12" s="6">
        <v>1</v>
      </c>
      <c r="F12" s="6">
        <v>307</v>
      </c>
      <c r="G12" s="6">
        <v>35</v>
      </c>
      <c r="H12" s="3" t="s">
        <v>1433</v>
      </c>
      <c r="I12" s="6">
        <v>35.5</v>
      </c>
      <c r="J12" s="98"/>
      <c r="K12" s="98"/>
      <c r="L12" s="98"/>
      <c r="M12" s="98"/>
      <c r="N12" s="75" t="s">
        <v>1434</v>
      </c>
    </row>
    <row r="13" spans="1:14" ht="26.4">
      <c r="A13" s="433" t="s">
        <v>1435</v>
      </c>
      <c r="B13" s="277" t="s">
        <v>1436</v>
      </c>
      <c r="C13" s="277" t="s">
        <v>1131</v>
      </c>
      <c r="D13" s="277">
        <v>0.5</v>
      </c>
      <c r="E13" s="277">
        <v>1</v>
      </c>
      <c r="F13" s="277">
        <v>136</v>
      </c>
      <c r="G13" s="277">
        <v>60</v>
      </c>
      <c r="H13" s="276" t="s">
        <v>1437</v>
      </c>
      <c r="I13" s="277">
        <v>37</v>
      </c>
      <c r="J13" s="464"/>
      <c r="K13" s="464"/>
      <c r="L13" s="464"/>
      <c r="M13" s="464"/>
      <c r="N13" s="176" t="s">
        <v>1434</v>
      </c>
    </row>
  </sheetData>
  <mergeCells count="1">
    <mergeCell ref="A1:N1"/>
  </mergeCells>
  <pageMargins left="0.7" right="0.7" top="0.75" bottom="0.75" header="0.3" footer="0.3"/>
  <pageSetup paperSize="9" orientation="portrait" r:id="rId1"/>
  <tableParts count="1">
    <tablePart r:id="rId2"/>
  </tablePart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7"/>
  <sheetViews>
    <sheetView zoomScale="70" zoomScaleNormal="70" workbookViewId="0">
      <selection activeCell="D10" sqref="D10"/>
    </sheetView>
  </sheetViews>
  <sheetFormatPr defaultRowHeight="13.2"/>
  <cols>
    <col min="1" max="1" width="46.109375" style="95" customWidth="1"/>
    <col min="2" max="2" width="26.33203125" style="95" customWidth="1"/>
    <col min="3" max="3" width="13" style="95" customWidth="1"/>
    <col min="4" max="4" width="14.109375" style="95" customWidth="1"/>
    <col min="5" max="5" width="14.6640625" style="95" customWidth="1"/>
    <col min="6" max="7" width="12.44140625" style="95" customWidth="1"/>
    <col min="8" max="8" width="25.44140625" style="95" customWidth="1"/>
    <col min="9" max="9" width="12.6640625" style="95" customWidth="1"/>
    <col min="10" max="11" width="13.44140625" style="95" customWidth="1"/>
    <col min="12" max="12" width="13.6640625" style="95" customWidth="1"/>
    <col min="13" max="13" width="13.44140625" style="95" customWidth="1"/>
    <col min="14" max="14" width="34.88671875" style="95" customWidth="1"/>
  </cols>
  <sheetData>
    <row r="1" spans="1:14" ht="23.25" customHeight="1">
      <c r="A1" s="749" t="s">
        <v>1589</v>
      </c>
      <c r="B1" s="749"/>
      <c r="C1" s="749"/>
      <c r="D1" s="749"/>
      <c r="E1" s="749"/>
      <c r="F1" s="749"/>
      <c r="G1" s="749"/>
      <c r="H1" s="749"/>
      <c r="I1" s="749"/>
      <c r="J1" s="749"/>
      <c r="K1" s="749"/>
      <c r="L1" s="749"/>
      <c r="M1" s="749"/>
      <c r="N1" s="749"/>
    </row>
    <row r="2" spans="1:14" ht="39.6">
      <c r="A2" s="405" t="s">
        <v>1</v>
      </c>
      <c r="B2" s="2" t="s">
        <v>2</v>
      </c>
      <c r="C2" s="2" t="s">
        <v>3</v>
      </c>
      <c r="D2" s="2" t="s">
        <v>4</v>
      </c>
      <c r="E2" s="2" t="s">
        <v>720</v>
      </c>
      <c r="F2" s="2" t="s">
        <v>5</v>
      </c>
      <c r="G2" s="2" t="s">
        <v>6</v>
      </c>
      <c r="H2" s="2" t="s">
        <v>7</v>
      </c>
      <c r="I2" s="2" t="s">
        <v>8</v>
      </c>
      <c r="J2" s="2" t="s">
        <v>9</v>
      </c>
      <c r="K2" s="2" t="s">
        <v>10</v>
      </c>
      <c r="L2" s="2" t="s">
        <v>11</v>
      </c>
      <c r="M2" s="2" t="s">
        <v>12</v>
      </c>
      <c r="N2" s="404" t="s">
        <v>13</v>
      </c>
    </row>
    <row r="3" spans="1:14">
      <c r="A3" s="402" t="s">
        <v>14</v>
      </c>
      <c r="B3" s="3" t="s">
        <v>15</v>
      </c>
      <c r="C3" s="3"/>
      <c r="D3" s="3" t="s">
        <v>16</v>
      </c>
      <c r="E3" s="3" t="s">
        <v>17</v>
      </c>
      <c r="F3" s="3" t="s">
        <v>18</v>
      </c>
      <c r="G3" s="3" t="s">
        <v>19</v>
      </c>
      <c r="H3" s="3" t="s">
        <v>19</v>
      </c>
      <c r="I3" s="3" t="s">
        <v>20</v>
      </c>
      <c r="J3" s="3"/>
      <c r="K3" s="3" t="s">
        <v>19</v>
      </c>
      <c r="L3" s="3" t="s">
        <v>20</v>
      </c>
      <c r="M3" s="3" t="s">
        <v>20</v>
      </c>
      <c r="N3" s="26" t="s">
        <v>21</v>
      </c>
    </row>
    <row r="4" spans="1:14" ht="33" customHeight="1">
      <c r="A4" s="405">
        <v>1</v>
      </c>
      <c r="B4" s="1">
        <v>2</v>
      </c>
      <c r="C4" s="1">
        <v>3</v>
      </c>
      <c r="D4" s="1">
        <v>4</v>
      </c>
      <c r="E4" s="1">
        <v>5</v>
      </c>
      <c r="F4" s="47">
        <v>6</v>
      </c>
      <c r="G4" s="1">
        <v>7</v>
      </c>
      <c r="H4" s="1">
        <v>8</v>
      </c>
      <c r="I4" s="1">
        <v>9</v>
      </c>
      <c r="J4" s="1">
        <v>10</v>
      </c>
      <c r="K4" s="1">
        <v>11</v>
      </c>
      <c r="L4" s="1">
        <v>12</v>
      </c>
      <c r="M4" s="1">
        <v>13</v>
      </c>
      <c r="N4" s="404">
        <v>14</v>
      </c>
    </row>
    <row r="5" spans="1:14" ht="27" customHeight="1">
      <c r="A5" s="423" t="s">
        <v>1557</v>
      </c>
      <c r="B5" s="58" t="s">
        <v>1664</v>
      </c>
      <c r="C5" s="5" t="s">
        <v>1558</v>
      </c>
      <c r="D5" s="58">
        <v>0.5</v>
      </c>
      <c r="E5" s="35">
        <v>2</v>
      </c>
      <c r="F5" s="58">
        <v>317</v>
      </c>
      <c r="G5" s="58">
        <v>45</v>
      </c>
      <c r="H5" s="58" t="s">
        <v>1663</v>
      </c>
      <c r="I5" s="58">
        <v>40.299999999999997</v>
      </c>
      <c r="J5" s="58" t="s">
        <v>1020</v>
      </c>
      <c r="K5" s="58">
        <v>56</v>
      </c>
      <c r="L5" s="475">
        <v>0.96</v>
      </c>
      <c r="M5" s="58">
        <v>36.299999999999997</v>
      </c>
      <c r="N5" s="470" t="s">
        <v>943</v>
      </c>
    </row>
    <row r="6" spans="1:14" ht="30" customHeight="1">
      <c r="A6" s="423" t="s">
        <v>1559</v>
      </c>
      <c r="B6" s="58" t="s">
        <v>1560</v>
      </c>
      <c r="C6" s="5" t="s">
        <v>1558</v>
      </c>
      <c r="D6" s="58">
        <v>0.5</v>
      </c>
      <c r="E6" s="58">
        <v>2</v>
      </c>
      <c r="F6" s="58">
        <v>244</v>
      </c>
      <c r="G6" s="58">
        <v>43</v>
      </c>
      <c r="H6" s="110" t="s">
        <v>1561</v>
      </c>
      <c r="I6" s="58">
        <v>40.799999999999997</v>
      </c>
      <c r="J6" s="58" t="s">
        <v>1020</v>
      </c>
      <c r="K6" s="58">
        <v>54</v>
      </c>
      <c r="L6" s="58">
        <v>0.87</v>
      </c>
      <c r="M6" s="58">
        <v>33.299999999999997</v>
      </c>
      <c r="N6" s="470" t="s">
        <v>943</v>
      </c>
    </row>
    <row r="7" spans="1:14" ht="24.75" customHeight="1">
      <c r="A7" s="402" t="s">
        <v>1531</v>
      </c>
      <c r="B7" s="72">
        <v>160.55000000000001</v>
      </c>
      <c r="C7" s="5" t="s">
        <v>777</v>
      </c>
      <c r="D7" s="6">
        <v>10</v>
      </c>
      <c r="E7" s="3">
        <v>1</v>
      </c>
      <c r="F7" s="58">
        <v>51</v>
      </c>
      <c r="G7" s="58">
        <v>47.5</v>
      </c>
      <c r="H7" s="3" t="s">
        <v>1562</v>
      </c>
      <c r="I7" s="73" t="s">
        <v>1533</v>
      </c>
      <c r="J7" s="3" t="s">
        <v>1563</v>
      </c>
      <c r="K7" s="58">
        <v>59.5</v>
      </c>
      <c r="L7" s="97">
        <v>4.4000000000000004</v>
      </c>
      <c r="M7" s="58">
        <v>7.6</v>
      </c>
      <c r="N7" s="470" t="s">
        <v>943</v>
      </c>
    </row>
    <row r="8" spans="1:14" ht="24.75" customHeight="1">
      <c r="A8" s="402" t="s">
        <v>1313</v>
      </c>
      <c r="B8" s="72" t="s">
        <v>1564</v>
      </c>
      <c r="C8" s="5" t="s">
        <v>693</v>
      </c>
      <c r="D8" s="6">
        <v>12</v>
      </c>
      <c r="E8" s="3">
        <v>1</v>
      </c>
      <c r="F8" s="58" t="s">
        <v>40</v>
      </c>
      <c r="G8" s="58">
        <v>47.5</v>
      </c>
      <c r="H8" s="3" t="s">
        <v>827</v>
      </c>
      <c r="I8" s="58">
        <v>6.7</v>
      </c>
      <c r="J8" s="3" t="s">
        <v>1563</v>
      </c>
      <c r="K8" s="58">
        <v>59.5</v>
      </c>
      <c r="L8" s="97" t="s">
        <v>50</v>
      </c>
      <c r="M8" s="58" t="s">
        <v>50</v>
      </c>
      <c r="N8" s="470" t="s">
        <v>943</v>
      </c>
    </row>
    <row r="9" spans="1:14" ht="36.75" customHeight="1">
      <c r="A9" s="402" t="s">
        <v>1565</v>
      </c>
      <c r="B9" s="12">
        <v>7000</v>
      </c>
      <c r="C9" s="58" t="s">
        <v>1566</v>
      </c>
      <c r="D9" s="6">
        <v>1.2</v>
      </c>
      <c r="E9" s="3">
        <v>1</v>
      </c>
      <c r="F9" s="58">
        <v>318</v>
      </c>
      <c r="G9" s="58">
        <v>37.5</v>
      </c>
      <c r="H9" s="77" t="s">
        <v>1567</v>
      </c>
      <c r="I9" s="58">
        <v>32</v>
      </c>
      <c r="J9" s="3" t="s">
        <v>1521</v>
      </c>
      <c r="K9" s="58">
        <v>55</v>
      </c>
      <c r="L9" s="97">
        <v>0</v>
      </c>
      <c r="M9" s="58">
        <v>31</v>
      </c>
      <c r="N9" s="355" t="s">
        <v>925</v>
      </c>
    </row>
    <row r="10" spans="1:14" ht="39" customHeight="1">
      <c r="A10" s="423" t="s">
        <v>1568</v>
      </c>
      <c r="B10" s="72" t="s">
        <v>1569</v>
      </c>
      <c r="C10" s="12" t="s">
        <v>34</v>
      </c>
      <c r="D10" s="6">
        <v>20</v>
      </c>
      <c r="E10" s="77" t="s">
        <v>1570</v>
      </c>
      <c r="F10" s="77" t="s">
        <v>1571</v>
      </c>
      <c r="G10" s="58">
        <v>30</v>
      </c>
      <c r="H10" s="77" t="s">
        <v>1572</v>
      </c>
      <c r="I10" s="58">
        <v>19</v>
      </c>
      <c r="J10" s="3" t="s">
        <v>1573</v>
      </c>
      <c r="K10" s="58">
        <v>50</v>
      </c>
      <c r="L10" s="97">
        <v>0</v>
      </c>
      <c r="M10" s="58">
        <v>43</v>
      </c>
      <c r="N10" s="355" t="s">
        <v>925</v>
      </c>
    </row>
    <row r="11" spans="1:14" ht="31.5" customHeight="1">
      <c r="A11" s="423" t="s">
        <v>1574</v>
      </c>
      <c r="B11" s="111" t="s">
        <v>1575</v>
      </c>
      <c r="C11" s="12" t="s">
        <v>34</v>
      </c>
      <c r="D11" s="73" t="s">
        <v>1576</v>
      </c>
      <c r="E11" s="110" t="s">
        <v>1577</v>
      </c>
      <c r="F11" s="58" t="s">
        <v>1578</v>
      </c>
      <c r="G11" s="58">
        <v>35</v>
      </c>
      <c r="H11" s="77" t="s">
        <v>1579</v>
      </c>
      <c r="I11" s="73" t="s">
        <v>1580</v>
      </c>
      <c r="J11" s="58" t="s">
        <v>1573</v>
      </c>
      <c r="K11" s="58">
        <v>45</v>
      </c>
      <c r="L11" s="73" t="s">
        <v>50</v>
      </c>
      <c r="M11" s="58" t="s">
        <v>50</v>
      </c>
      <c r="N11" s="355" t="s">
        <v>1662</v>
      </c>
    </row>
    <row r="12" spans="1:14" ht="39" customHeight="1">
      <c r="A12" s="423" t="s">
        <v>1581</v>
      </c>
      <c r="B12" s="12">
        <v>7000</v>
      </c>
      <c r="C12" s="12" t="s">
        <v>1131</v>
      </c>
      <c r="D12" s="73" t="s">
        <v>1582</v>
      </c>
      <c r="E12" s="58">
        <v>1</v>
      </c>
      <c r="F12" s="58">
        <v>316</v>
      </c>
      <c r="G12" s="58">
        <v>35</v>
      </c>
      <c r="H12" s="77" t="s">
        <v>1321</v>
      </c>
      <c r="I12" s="73" t="s">
        <v>1583</v>
      </c>
      <c r="J12" s="107" t="s">
        <v>1534</v>
      </c>
      <c r="K12" s="58">
        <v>45</v>
      </c>
      <c r="L12" s="73" t="s">
        <v>50</v>
      </c>
      <c r="M12" s="58" t="s">
        <v>50</v>
      </c>
      <c r="N12" s="355" t="s">
        <v>1662</v>
      </c>
    </row>
    <row r="13" spans="1:14" ht="92.4">
      <c r="A13" s="305" t="s">
        <v>1584</v>
      </c>
      <c r="B13" s="476" t="s">
        <v>1585</v>
      </c>
      <c r="C13" s="363" t="s">
        <v>34</v>
      </c>
      <c r="D13" s="477" t="s">
        <v>1576</v>
      </c>
      <c r="E13" s="478" t="s">
        <v>1570</v>
      </c>
      <c r="F13" s="478" t="s">
        <v>1571</v>
      </c>
      <c r="G13" s="479">
        <v>25</v>
      </c>
      <c r="H13" s="478" t="s">
        <v>1586</v>
      </c>
      <c r="I13" s="480" t="s">
        <v>1587</v>
      </c>
      <c r="J13" s="163" t="s">
        <v>1573</v>
      </c>
      <c r="K13" s="163">
        <v>35</v>
      </c>
      <c r="L13" s="480" t="s">
        <v>50</v>
      </c>
      <c r="M13" s="163" t="s">
        <v>50</v>
      </c>
      <c r="N13" s="481" t="s">
        <v>1662</v>
      </c>
    </row>
    <row r="22" spans="6:8">
      <c r="F22" s="55"/>
    </row>
    <row r="27" spans="6:8">
      <c r="H27" s="311"/>
    </row>
  </sheetData>
  <mergeCells count="1">
    <mergeCell ref="A1:N1"/>
  </mergeCells>
  <pageMargins left="0.7" right="0.7" top="0.75" bottom="0.75" header="0.3" footer="0.3"/>
  <pageSetup paperSize="9" orientation="portrait" r:id="rId1"/>
  <tableParts count="1">
    <tablePart r:id="rId2"/>
  </tableParts>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
  <sheetViews>
    <sheetView zoomScale="70" zoomScaleNormal="70" workbookViewId="0">
      <selection activeCell="R33" sqref="R33"/>
    </sheetView>
  </sheetViews>
  <sheetFormatPr defaultColWidth="9.109375" defaultRowHeight="14.4"/>
  <cols>
    <col min="1" max="1" width="33.6640625" style="207" customWidth="1"/>
    <col min="2" max="2" width="26.33203125" style="207" customWidth="1"/>
    <col min="3" max="3" width="12.44140625" style="207" customWidth="1"/>
    <col min="4" max="4" width="14.109375" style="207" customWidth="1"/>
    <col min="5" max="5" width="14.6640625" style="207" customWidth="1"/>
    <col min="6" max="7" width="12.44140625" style="207" customWidth="1"/>
    <col min="8" max="8" width="20" style="207" customWidth="1"/>
    <col min="9" max="9" width="14.5546875" style="207" customWidth="1"/>
    <col min="10" max="11" width="13.44140625" style="207" customWidth="1"/>
    <col min="12" max="12" width="13.6640625" style="207" customWidth="1"/>
    <col min="13" max="13" width="13.44140625" style="207" customWidth="1"/>
    <col min="14" max="14" width="38" style="207" customWidth="1"/>
    <col min="15" max="16384" width="9.109375" style="112"/>
  </cols>
  <sheetData>
    <row r="1" spans="1:14" ht="17.399999999999999">
      <c r="A1" s="766" t="s">
        <v>1658</v>
      </c>
      <c r="B1" s="767"/>
      <c r="C1" s="767"/>
      <c r="D1" s="767"/>
      <c r="E1" s="767"/>
      <c r="F1" s="767"/>
      <c r="G1" s="767"/>
      <c r="H1" s="767"/>
      <c r="I1" s="767"/>
      <c r="J1" s="767"/>
      <c r="K1" s="767"/>
      <c r="L1" s="767"/>
      <c r="M1" s="767"/>
      <c r="N1" s="768"/>
    </row>
    <row r="2" spans="1:14" ht="39.6">
      <c r="A2" s="482" t="s">
        <v>1</v>
      </c>
      <c r="B2" s="132" t="s">
        <v>2</v>
      </c>
      <c r="C2" s="132" t="s">
        <v>3</v>
      </c>
      <c r="D2" s="132" t="s">
        <v>4</v>
      </c>
      <c r="E2" s="132" t="s">
        <v>720</v>
      </c>
      <c r="F2" s="132" t="s">
        <v>5</v>
      </c>
      <c r="G2" s="132" t="s">
        <v>6</v>
      </c>
      <c r="H2" s="132" t="s">
        <v>7</v>
      </c>
      <c r="I2" s="132" t="s">
        <v>8</v>
      </c>
      <c r="J2" s="132" t="s">
        <v>9</v>
      </c>
      <c r="K2" s="132" t="s">
        <v>10</v>
      </c>
      <c r="L2" s="132" t="s">
        <v>11</v>
      </c>
      <c r="M2" s="132" t="s">
        <v>12</v>
      </c>
      <c r="N2" s="484" t="s">
        <v>13</v>
      </c>
    </row>
    <row r="3" spans="1:14">
      <c r="A3" s="483" t="s">
        <v>14</v>
      </c>
      <c r="B3" s="125" t="s">
        <v>15</v>
      </c>
      <c r="C3" s="125"/>
      <c r="D3" s="125" t="s">
        <v>16</v>
      </c>
      <c r="E3" s="125" t="s">
        <v>17</v>
      </c>
      <c r="F3" s="125" t="s">
        <v>18</v>
      </c>
      <c r="G3" s="125" t="s">
        <v>19</v>
      </c>
      <c r="H3" s="125" t="s">
        <v>19</v>
      </c>
      <c r="I3" s="125" t="s">
        <v>20</v>
      </c>
      <c r="J3" s="125"/>
      <c r="K3" s="125" t="s">
        <v>19</v>
      </c>
      <c r="L3" s="125" t="s">
        <v>20</v>
      </c>
      <c r="M3" s="125" t="s">
        <v>20</v>
      </c>
      <c r="N3" s="485" t="s">
        <v>21</v>
      </c>
    </row>
    <row r="4" spans="1:14" ht="29.25" customHeight="1">
      <c r="A4" s="482">
        <v>1</v>
      </c>
      <c r="B4" s="131">
        <v>2</v>
      </c>
      <c r="C4" s="131">
        <v>3</v>
      </c>
      <c r="D4" s="131">
        <v>4</v>
      </c>
      <c r="E4" s="131">
        <v>5</v>
      </c>
      <c r="F4" s="131">
        <v>6</v>
      </c>
      <c r="G4" s="131">
        <v>7</v>
      </c>
      <c r="H4" s="131">
        <v>8</v>
      </c>
      <c r="I4" s="131">
        <v>9</v>
      </c>
      <c r="J4" s="131">
        <v>10</v>
      </c>
      <c r="K4" s="131">
        <v>11</v>
      </c>
      <c r="L4" s="131">
        <v>12</v>
      </c>
      <c r="M4" s="131">
        <v>13</v>
      </c>
      <c r="N4" s="484">
        <v>14</v>
      </c>
    </row>
    <row r="5" spans="1:14" ht="28.8">
      <c r="A5" s="483" t="s">
        <v>1016</v>
      </c>
      <c r="B5" s="130" t="s">
        <v>1308</v>
      </c>
      <c r="C5" s="122" t="s">
        <v>878</v>
      </c>
      <c r="D5" s="126">
        <v>0.56000000000000005</v>
      </c>
      <c r="E5" s="125">
        <v>2</v>
      </c>
      <c r="F5" s="122" t="s">
        <v>1657</v>
      </c>
      <c r="G5" s="122">
        <v>40</v>
      </c>
      <c r="H5" s="125" t="s">
        <v>1656</v>
      </c>
      <c r="I5" s="122">
        <v>40.299999999999997</v>
      </c>
      <c r="J5" s="125" t="s">
        <v>1618</v>
      </c>
      <c r="K5" s="122">
        <v>55</v>
      </c>
      <c r="L5" s="128">
        <v>3.16</v>
      </c>
      <c r="M5" s="122">
        <v>24.3</v>
      </c>
      <c r="N5" s="486" t="s">
        <v>1619</v>
      </c>
    </row>
    <row r="6" spans="1:14" ht="28.8">
      <c r="A6" s="483" t="s">
        <v>1016</v>
      </c>
      <c r="B6" s="130" t="s">
        <v>1308</v>
      </c>
      <c r="C6" s="122" t="s">
        <v>878</v>
      </c>
      <c r="D6" s="126">
        <v>0.56000000000000005</v>
      </c>
      <c r="E6" s="125">
        <v>2</v>
      </c>
      <c r="F6" s="122" t="s">
        <v>1655</v>
      </c>
      <c r="G6" s="122">
        <v>60</v>
      </c>
      <c r="H6" s="125" t="s">
        <v>1644</v>
      </c>
      <c r="I6" s="122">
        <v>42.9</v>
      </c>
      <c r="J6" s="125" t="s">
        <v>1618</v>
      </c>
      <c r="K6" s="122">
        <v>75</v>
      </c>
      <c r="L6" s="128">
        <v>4.3099999999999996</v>
      </c>
      <c r="M6" s="122">
        <v>23.2</v>
      </c>
      <c r="N6" s="487"/>
    </row>
    <row r="7" spans="1:14" ht="28.8">
      <c r="A7" s="483" t="s">
        <v>1313</v>
      </c>
      <c r="B7" s="127" t="s">
        <v>1654</v>
      </c>
      <c r="C7" s="122" t="s">
        <v>948</v>
      </c>
      <c r="D7" s="126">
        <v>10</v>
      </c>
      <c r="E7" s="125">
        <v>1</v>
      </c>
      <c r="F7" s="122" t="s">
        <v>1643</v>
      </c>
      <c r="G7" s="122">
        <v>60</v>
      </c>
      <c r="H7" s="125" t="s">
        <v>1616</v>
      </c>
      <c r="I7" s="122">
        <v>6</v>
      </c>
      <c r="J7" s="122"/>
      <c r="K7" s="122">
        <v>75</v>
      </c>
      <c r="L7" s="122"/>
      <c r="M7" s="122"/>
      <c r="N7" s="488" t="s">
        <v>27</v>
      </c>
    </row>
    <row r="8" spans="1:14" ht="28.8">
      <c r="A8" s="483" t="s">
        <v>1653</v>
      </c>
      <c r="B8" s="127" t="s">
        <v>1652</v>
      </c>
      <c r="C8" s="122" t="s">
        <v>1649</v>
      </c>
      <c r="D8" s="126">
        <v>1</v>
      </c>
      <c r="E8" s="125">
        <v>1</v>
      </c>
      <c r="F8" s="122" t="s">
        <v>1643</v>
      </c>
      <c r="G8" s="122">
        <v>40</v>
      </c>
      <c r="H8" s="125" t="s">
        <v>1648</v>
      </c>
      <c r="I8" s="122">
        <v>8.5</v>
      </c>
      <c r="J8" s="123" t="s">
        <v>36</v>
      </c>
      <c r="K8" s="122">
        <v>55</v>
      </c>
      <c r="L8" s="122">
        <v>6</v>
      </c>
      <c r="M8" s="122"/>
      <c r="N8" s="488"/>
    </row>
    <row r="9" spans="1:14" ht="28.8">
      <c r="A9" s="492" t="s">
        <v>1651</v>
      </c>
      <c r="B9" s="493" t="s">
        <v>1650</v>
      </c>
      <c r="C9" s="247" t="s">
        <v>1649</v>
      </c>
      <c r="D9" s="246">
        <v>1</v>
      </c>
      <c r="E9" s="494">
        <v>1</v>
      </c>
      <c r="F9" s="247" t="s">
        <v>1643</v>
      </c>
      <c r="G9" s="247">
        <v>40</v>
      </c>
      <c r="H9" s="494" t="s">
        <v>1648</v>
      </c>
      <c r="I9" s="247">
        <v>3</v>
      </c>
      <c r="J9" s="495" t="s">
        <v>36</v>
      </c>
      <c r="K9" s="247">
        <v>55</v>
      </c>
      <c r="L9" s="496"/>
      <c r="M9" s="247"/>
      <c r="N9" s="497" t="s">
        <v>27</v>
      </c>
    </row>
  </sheetData>
  <mergeCells count="1">
    <mergeCell ref="A1:N1"/>
  </mergeCells>
  <pageMargins left="0.7" right="0.7" top="0.75" bottom="0.75" header="0.3" footer="0.3"/>
  <tableParts count="1">
    <tablePart r:id="rId1"/>
  </tableParts>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
  <sheetViews>
    <sheetView zoomScale="70" zoomScaleNormal="70" workbookViewId="0">
      <selection activeCell="M32" sqref="M32"/>
    </sheetView>
  </sheetViews>
  <sheetFormatPr defaultColWidth="9.109375" defaultRowHeight="14.4"/>
  <cols>
    <col min="1" max="1" width="33.6640625" style="207" customWidth="1"/>
    <col min="2" max="2" width="26.33203125" style="207" customWidth="1"/>
    <col min="3" max="3" width="17.6640625" style="207" customWidth="1"/>
    <col min="4" max="4" width="25.33203125" style="207" customWidth="1"/>
    <col min="5" max="5" width="28.109375" style="207" customWidth="1"/>
    <col min="6" max="6" width="19.5546875" style="207" customWidth="1"/>
    <col min="7" max="7" width="27" style="207" customWidth="1"/>
    <col min="8" max="8" width="23.6640625" style="207" customWidth="1"/>
    <col min="9" max="9" width="34.109375" style="207" customWidth="1"/>
    <col min="10" max="10" width="14.6640625" style="207" customWidth="1"/>
    <col min="11" max="11" width="17.109375" style="207" customWidth="1"/>
    <col min="12" max="12" width="18.109375" style="207" customWidth="1"/>
    <col min="13" max="13" width="31.88671875" style="207" customWidth="1"/>
    <col min="14" max="14" width="38" style="207" customWidth="1"/>
    <col min="15" max="16384" width="9.109375" style="112"/>
  </cols>
  <sheetData>
    <row r="1" spans="1:14" ht="17.399999999999999">
      <c r="A1" s="766" t="s">
        <v>1647</v>
      </c>
      <c r="B1" s="767"/>
      <c r="C1" s="767"/>
      <c r="D1" s="767"/>
      <c r="E1" s="767"/>
      <c r="F1" s="767"/>
      <c r="G1" s="767"/>
      <c r="H1" s="767"/>
      <c r="I1" s="767"/>
      <c r="J1" s="767"/>
      <c r="K1" s="767"/>
      <c r="L1" s="767"/>
      <c r="M1" s="767"/>
      <c r="N1" s="768"/>
    </row>
    <row r="2" spans="1:14">
      <c r="A2" s="489" t="s">
        <v>1</v>
      </c>
      <c r="B2" s="490" t="s">
        <v>2</v>
      </c>
      <c r="C2" s="490" t="s">
        <v>3</v>
      </c>
      <c r="D2" s="490" t="s">
        <v>4</v>
      </c>
      <c r="E2" s="490" t="s">
        <v>720</v>
      </c>
      <c r="F2" s="490" t="s">
        <v>5</v>
      </c>
      <c r="G2" s="490" t="s">
        <v>6</v>
      </c>
      <c r="H2" s="490" t="s">
        <v>7</v>
      </c>
      <c r="I2" s="490" t="s">
        <v>8</v>
      </c>
      <c r="J2" s="490" t="s">
        <v>9</v>
      </c>
      <c r="K2" s="490" t="s">
        <v>10</v>
      </c>
      <c r="L2" s="490" t="s">
        <v>11</v>
      </c>
      <c r="M2" s="490" t="s">
        <v>12</v>
      </c>
      <c r="N2" s="491" t="s">
        <v>13</v>
      </c>
    </row>
    <row r="3" spans="1:14">
      <c r="A3" s="483" t="s">
        <v>14</v>
      </c>
      <c r="B3" s="125" t="s">
        <v>15</v>
      </c>
      <c r="C3" s="125"/>
      <c r="D3" s="125" t="s">
        <v>16</v>
      </c>
      <c r="E3" s="125" t="s">
        <v>17</v>
      </c>
      <c r="F3" s="125" t="s">
        <v>18</v>
      </c>
      <c r="G3" s="125" t="s">
        <v>19</v>
      </c>
      <c r="H3" s="125" t="s">
        <v>19</v>
      </c>
      <c r="I3" s="125" t="s">
        <v>20</v>
      </c>
      <c r="J3" s="125"/>
      <c r="K3" s="125" t="s">
        <v>19</v>
      </c>
      <c r="L3" s="125" t="s">
        <v>20</v>
      </c>
      <c r="M3" s="125" t="s">
        <v>20</v>
      </c>
      <c r="N3" s="485" t="s">
        <v>21</v>
      </c>
    </row>
    <row r="4" spans="1:14">
      <c r="A4" s="482">
        <v>1</v>
      </c>
      <c r="B4" s="131">
        <v>2</v>
      </c>
      <c r="C4" s="131">
        <v>3</v>
      </c>
      <c r="D4" s="131">
        <v>4</v>
      </c>
      <c r="E4" s="131">
        <v>5</v>
      </c>
      <c r="F4" s="131">
        <v>6</v>
      </c>
      <c r="G4" s="131">
        <v>7</v>
      </c>
      <c r="H4" s="131">
        <v>8</v>
      </c>
      <c r="I4" s="131">
        <v>9</v>
      </c>
      <c r="J4" s="131">
        <v>10</v>
      </c>
      <c r="K4" s="131">
        <v>11</v>
      </c>
      <c r="L4" s="131">
        <v>12</v>
      </c>
      <c r="M4" s="131">
        <v>13</v>
      </c>
      <c r="N4" s="484">
        <v>14</v>
      </c>
    </row>
    <row r="5" spans="1:14" ht="26.4">
      <c r="A5" s="483" t="s">
        <v>1016</v>
      </c>
      <c r="B5" s="130" t="s">
        <v>1308</v>
      </c>
      <c r="C5" s="122" t="s">
        <v>878</v>
      </c>
      <c r="D5" s="126">
        <v>0.56000000000000005</v>
      </c>
      <c r="E5" s="125">
        <v>2</v>
      </c>
      <c r="F5" s="122" t="s">
        <v>1645</v>
      </c>
      <c r="G5" s="122">
        <v>40</v>
      </c>
      <c r="H5" s="125" t="s">
        <v>1646</v>
      </c>
      <c r="I5" s="122">
        <v>36.799999999999997</v>
      </c>
      <c r="J5" s="125" t="s">
        <v>1618</v>
      </c>
      <c r="K5" s="122">
        <v>55</v>
      </c>
      <c r="L5" s="128">
        <v>3.16</v>
      </c>
      <c r="M5" s="122">
        <v>24.3</v>
      </c>
      <c r="N5" s="486" t="s">
        <v>1619</v>
      </c>
    </row>
    <row r="6" spans="1:14" ht="19.8">
      <c r="A6" s="483" t="s">
        <v>1016</v>
      </c>
      <c r="B6" s="130" t="s">
        <v>1308</v>
      </c>
      <c r="C6" s="122" t="s">
        <v>878</v>
      </c>
      <c r="D6" s="126">
        <v>0.56000000000000005</v>
      </c>
      <c r="E6" s="125">
        <v>2</v>
      </c>
      <c r="F6" s="122" t="s">
        <v>1645</v>
      </c>
      <c r="G6" s="122">
        <v>60</v>
      </c>
      <c r="H6" s="125" t="s">
        <v>1644</v>
      </c>
      <c r="I6" s="122">
        <v>42.9</v>
      </c>
      <c r="J6" s="125" t="s">
        <v>1618</v>
      </c>
      <c r="K6" s="122">
        <v>75</v>
      </c>
      <c r="L6" s="128">
        <v>4.3099999999999996</v>
      </c>
      <c r="M6" s="122">
        <v>23.2</v>
      </c>
      <c r="N6" s="487"/>
    </row>
    <row r="7" spans="1:14" ht="28.8">
      <c r="A7" s="492" t="s">
        <v>1313</v>
      </c>
      <c r="B7" s="493" t="s">
        <v>982</v>
      </c>
      <c r="C7" s="247" t="s">
        <v>948</v>
      </c>
      <c r="D7" s="498">
        <v>10</v>
      </c>
      <c r="E7" s="494">
        <v>1</v>
      </c>
      <c r="F7" s="247" t="s">
        <v>1643</v>
      </c>
      <c r="G7" s="247">
        <v>63</v>
      </c>
      <c r="H7" s="494" t="s">
        <v>1616</v>
      </c>
      <c r="I7" s="247">
        <v>6</v>
      </c>
      <c r="J7" s="247"/>
      <c r="K7" s="247">
        <v>75</v>
      </c>
      <c r="L7" s="247"/>
      <c r="M7" s="247"/>
      <c r="N7" s="497" t="s">
        <v>27</v>
      </c>
    </row>
  </sheetData>
  <mergeCells count="1">
    <mergeCell ref="A1:N1"/>
  </mergeCells>
  <pageMargins left="0.7" right="0.7" top="0.75" bottom="0.75" header="0.3" footer="0.3"/>
  <tableParts count="1">
    <tablePart r:id="rId1"/>
  </tableParts>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16"/>
  <sheetViews>
    <sheetView view="pageBreakPreview" zoomScale="70" zoomScaleNormal="115" zoomScaleSheetLayoutView="70" workbookViewId="0">
      <selection activeCell="A8" sqref="A8"/>
    </sheetView>
  </sheetViews>
  <sheetFormatPr defaultColWidth="9.109375" defaultRowHeight="14.4"/>
  <cols>
    <col min="1" max="1" width="33.6640625" style="207" customWidth="1"/>
    <col min="2" max="2" width="26.33203125" style="207" customWidth="1"/>
    <col min="3" max="3" width="12.44140625" style="207" customWidth="1"/>
    <col min="4" max="4" width="14.109375" style="207" customWidth="1"/>
    <col min="5" max="5" width="14.6640625" style="207" customWidth="1"/>
    <col min="6" max="7" width="12.44140625" style="207" customWidth="1"/>
    <col min="8" max="8" width="20" style="207" customWidth="1"/>
    <col min="9" max="9" width="14.5546875" style="207" customWidth="1"/>
    <col min="10" max="11" width="13.44140625" style="207" customWidth="1"/>
    <col min="12" max="12" width="13.6640625" style="207" customWidth="1"/>
    <col min="13" max="13" width="13.44140625" style="207" customWidth="1"/>
    <col min="14" max="14" width="38" style="207" customWidth="1"/>
    <col min="15" max="16384" width="9.109375" style="112"/>
  </cols>
  <sheetData>
    <row r="1" spans="1:14" ht="17.399999999999999">
      <c r="A1" s="766" t="s">
        <v>2473</v>
      </c>
      <c r="B1" s="767"/>
      <c r="C1" s="767"/>
      <c r="D1" s="767"/>
      <c r="E1" s="767"/>
      <c r="F1" s="767"/>
      <c r="G1" s="767"/>
      <c r="H1" s="767"/>
      <c r="I1" s="767"/>
      <c r="J1" s="767"/>
      <c r="K1" s="767"/>
      <c r="L1" s="767"/>
      <c r="M1" s="767"/>
      <c r="N1" s="768"/>
    </row>
    <row r="2" spans="1:14" ht="39.6">
      <c r="A2" s="482" t="s">
        <v>1</v>
      </c>
      <c r="B2" s="132" t="s">
        <v>2</v>
      </c>
      <c r="C2" s="132" t="s">
        <v>3</v>
      </c>
      <c r="D2" s="132" t="s">
        <v>4</v>
      </c>
      <c r="E2" s="132" t="s">
        <v>720</v>
      </c>
      <c r="F2" s="132" t="s">
        <v>5</v>
      </c>
      <c r="G2" s="132" t="s">
        <v>6</v>
      </c>
      <c r="H2" s="132" t="s">
        <v>7</v>
      </c>
      <c r="I2" s="132" t="s">
        <v>8</v>
      </c>
      <c r="J2" s="132" t="s">
        <v>9</v>
      </c>
      <c r="K2" s="132" t="s">
        <v>10</v>
      </c>
      <c r="L2" s="132" t="s">
        <v>11</v>
      </c>
      <c r="M2" s="132" t="s">
        <v>12</v>
      </c>
      <c r="N2" s="484" t="s">
        <v>13</v>
      </c>
    </row>
    <row r="3" spans="1:14">
      <c r="A3" s="483" t="s">
        <v>14</v>
      </c>
      <c r="B3" s="125" t="s">
        <v>15</v>
      </c>
      <c r="C3" s="125"/>
      <c r="D3" s="125" t="s">
        <v>16</v>
      </c>
      <c r="E3" s="125" t="s">
        <v>17</v>
      </c>
      <c r="F3" s="125" t="s">
        <v>18</v>
      </c>
      <c r="G3" s="125" t="s">
        <v>19</v>
      </c>
      <c r="H3" s="125" t="s">
        <v>19</v>
      </c>
      <c r="I3" s="125" t="s">
        <v>20</v>
      </c>
      <c r="J3" s="125"/>
      <c r="K3" s="125" t="s">
        <v>19</v>
      </c>
      <c r="L3" s="125" t="s">
        <v>20</v>
      </c>
      <c r="M3" s="125" t="s">
        <v>20</v>
      </c>
      <c r="N3" s="485" t="s">
        <v>21</v>
      </c>
    </row>
    <row r="4" spans="1:14">
      <c r="A4" s="482">
        <v>1</v>
      </c>
      <c r="B4" s="131">
        <v>2</v>
      </c>
      <c r="C4" s="131">
        <v>3</v>
      </c>
      <c r="D4" s="131">
        <v>4</v>
      </c>
      <c r="E4" s="131">
        <v>5</v>
      </c>
      <c r="F4" s="131">
        <v>6</v>
      </c>
      <c r="G4" s="131">
        <v>7</v>
      </c>
      <c r="H4" s="131">
        <v>8</v>
      </c>
      <c r="I4" s="131">
        <v>9</v>
      </c>
      <c r="J4" s="131">
        <v>10</v>
      </c>
      <c r="K4" s="131">
        <v>11</v>
      </c>
      <c r="L4" s="131">
        <v>12</v>
      </c>
      <c r="M4" s="131">
        <v>13</v>
      </c>
      <c r="N4" s="484">
        <v>14</v>
      </c>
    </row>
    <row r="5" spans="1:14" ht="28.8">
      <c r="A5" s="483" t="s">
        <v>1016</v>
      </c>
      <c r="B5" s="130" t="s">
        <v>1308</v>
      </c>
      <c r="C5" s="122" t="s">
        <v>878</v>
      </c>
      <c r="D5" s="126">
        <v>0.56000000000000005</v>
      </c>
      <c r="E5" s="125">
        <v>2</v>
      </c>
      <c r="F5" s="122">
        <v>81</v>
      </c>
      <c r="G5" s="122">
        <v>40</v>
      </c>
      <c r="H5" s="129" t="s">
        <v>1642</v>
      </c>
      <c r="I5" s="122">
        <v>37.200000000000003</v>
      </c>
      <c r="J5" s="125" t="s">
        <v>1618</v>
      </c>
      <c r="K5" s="122">
        <v>55</v>
      </c>
      <c r="L5" s="128">
        <v>3.16</v>
      </c>
      <c r="M5" s="122">
        <v>24.3</v>
      </c>
      <c r="N5" s="486" t="s">
        <v>1619</v>
      </c>
    </row>
    <row r="6" spans="1:14" ht="28.8">
      <c r="A6" s="483" t="s">
        <v>1016</v>
      </c>
      <c r="B6" s="130" t="s">
        <v>1308</v>
      </c>
      <c r="C6" s="122" t="s">
        <v>878</v>
      </c>
      <c r="D6" s="126">
        <v>0.56000000000000005</v>
      </c>
      <c r="E6" s="125">
        <v>2</v>
      </c>
      <c r="F6" s="122">
        <v>226</v>
      </c>
      <c r="G6" s="122">
        <v>60</v>
      </c>
      <c r="H6" s="129" t="s">
        <v>1641</v>
      </c>
      <c r="I6" s="122">
        <v>40.799999999999997</v>
      </c>
      <c r="J6" s="125" t="s">
        <v>1618</v>
      </c>
      <c r="K6" s="122">
        <v>75</v>
      </c>
      <c r="L6" s="128">
        <v>4.3099999999999996</v>
      </c>
      <c r="M6" s="122">
        <v>23.2</v>
      </c>
      <c r="N6" s="487"/>
    </row>
    <row r="7" spans="1:14" ht="28.8">
      <c r="A7" s="483" t="s">
        <v>1313</v>
      </c>
      <c r="B7" s="127" t="s">
        <v>1564</v>
      </c>
      <c r="C7" s="122" t="s">
        <v>948</v>
      </c>
      <c r="D7" s="126">
        <v>10</v>
      </c>
      <c r="E7" s="125">
        <v>1</v>
      </c>
      <c r="F7" s="122" t="s">
        <v>40</v>
      </c>
      <c r="G7" s="122">
        <v>60</v>
      </c>
      <c r="H7" s="125" t="s">
        <v>1616</v>
      </c>
      <c r="I7" s="122">
        <v>6</v>
      </c>
      <c r="J7" s="122" t="s">
        <v>1613</v>
      </c>
      <c r="K7" s="122">
        <v>75</v>
      </c>
      <c r="L7" s="122"/>
      <c r="M7" s="122"/>
      <c r="N7" s="488" t="s">
        <v>27</v>
      </c>
    </row>
    <row r="8" spans="1:14" ht="28.8">
      <c r="A8" s="483" t="s">
        <v>1318</v>
      </c>
      <c r="B8" s="127" t="s">
        <v>1640</v>
      </c>
      <c r="C8" s="122" t="s">
        <v>1131</v>
      </c>
      <c r="D8" s="126" t="s">
        <v>1639</v>
      </c>
      <c r="E8" s="125">
        <v>1</v>
      </c>
      <c r="F8" s="122">
        <v>60</v>
      </c>
      <c r="G8" s="122">
        <v>58.75</v>
      </c>
      <c r="H8" s="125" t="s">
        <v>1638</v>
      </c>
      <c r="I8" s="122">
        <v>38</v>
      </c>
      <c r="J8" s="123" t="s">
        <v>1364</v>
      </c>
      <c r="K8" s="122">
        <v>75</v>
      </c>
      <c r="L8" s="122">
        <v>0</v>
      </c>
      <c r="M8" s="122"/>
      <c r="N8" s="488" t="s">
        <v>27</v>
      </c>
    </row>
    <row r="9" spans="1:14" ht="28.8">
      <c r="A9" s="483" t="s">
        <v>1637</v>
      </c>
      <c r="B9" s="127" t="s">
        <v>1607</v>
      </c>
      <c r="C9" s="122" t="s">
        <v>1606</v>
      </c>
      <c r="D9" s="126">
        <v>20</v>
      </c>
      <c r="E9" s="125">
        <v>3</v>
      </c>
      <c r="F9" s="122" t="s">
        <v>1636</v>
      </c>
      <c r="G9" s="122">
        <v>56.25</v>
      </c>
      <c r="H9" s="125" t="s">
        <v>1603</v>
      </c>
      <c r="I9" s="122">
        <v>18</v>
      </c>
      <c r="J9" s="122" t="s">
        <v>1602</v>
      </c>
      <c r="K9" s="122">
        <v>70</v>
      </c>
      <c r="L9" s="122">
        <v>2.5</v>
      </c>
      <c r="M9" s="122"/>
      <c r="N9" s="488" t="s">
        <v>1600</v>
      </c>
    </row>
    <row r="10" spans="1:14" ht="28.8">
      <c r="A10" s="499" t="s">
        <v>1601</v>
      </c>
      <c r="B10" s="127" t="s">
        <v>1436</v>
      </c>
      <c r="C10" s="122" t="s">
        <v>1131</v>
      </c>
      <c r="D10" s="126">
        <v>0.45</v>
      </c>
      <c r="E10" s="125">
        <v>1</v>
      </c>
      <c r="F10" s="122">
        <v>35</v>
      </c>
      <c r="G10" s="122">
        <v>56.25</v>
      </c>
      <c r="H10" s="125" t="s">
        <v>1592</v>
      </c>
      <c r="I10" s="122">
        <v>30</v>
      </c>
      <c r="J10" s="122" t="s">
        <v>1591</v>
      </c>
      <c r="K10" s="122">
        <v>70</v>
      </c>
      <c r="L10" s="122">
        <v>5.0999999999999996</v>
      </c>
      <c r="M10" s="122"/>
      <c r="N10" s="488" t="s">
        <v>1600</v>
      </c>
    </row>
    <row r="11" spans="1:14">
      <c r="A11" s="500" t="s">
        <v>1635</v>
      </c>
      <c r="B11" s="127" t="s">
        <v>1634</v>
      </c>
      <c r="C11" s="122" t="s">
        <v>1633</v>
      </c>
      <c r="D11" s="126">
        <v>20</v>
      </c>
      <c r="E11" s="125">
        <v>3</v>
      </c>
      <c r="F11" s="122" t="s">
        <v>1632</v>
      </c>
      <c r="G11" s="122">
        <v>48</v>
      </c>
      <c r="H11" s="123" t="s">
        <v>1631</v>
      </c>
      <c r="I11" s="122" t="s">
        <v>1630</v>
      </c>
      <c r="J11" s="122" t="s">
        <v>1602</v>
      </c>
      <c r="K11" s="122">
        <v>65</v>
      </c>
      <c r="L11" s="122">
        <v>2.5</v>
      </c>
      <c r="M11" s="122"/>
      <c r="N11" s="488" t="s">
        <v>1627</v>
      </c>
    </row>
    <row r="12" spans="1:14" ht="28.8">
      <c r="A12" s="500" t="s">
        <v>1629</v>
      </c>
      <c r="B12" s="127" t="s">
        <v>1423</v>
      </c>
      <c r="C12" s="122" t="s">
        <v>1131</v>
      </c>
      <c r="D12" s="126">
        <v>0.2</v>
      </c>
      <c r="E12" s="125">
        <v>1</v>
      </c>
      <c r="F12" s="122">
        <v>144.30000000000001</v>
      </c>
      <c r="G12" s="122">
        <v>43</v>
      </c>
      <c r="H12" s="125" t="s">
        <v>1628</v>
      </c>
      <c r="I12" s="122">
        <v>40.700000000000003</v>
      </c>
      <c r="J12" s="122" t="s">
        <v>1591</v>
      </c>
      <c r="K12" s="122">
        <v>65</v>
      </c>
      <c r="L12" s="122">
        <v>0</v>
      </c>
      <c r="M12" s="122"/>
      <c r="N12" s="488" t="s">
        <v>1627</v>
      </c>
    </row>
    <row r="13" spans="1:14">
      <c r="A13" s="500" t="s">
        <v>1599</v>
      </c>
      <c r="B13" s="127" t="s">
        <v>1598</v>
      </c>
      <c r="C13" s="122" t="s">
        <v>34</v>
      </c>
      <c r="D13" s="126">
        <v>20</v>
      </c>
      <c r="E13" s="125">
        <v>3</v>
      </c>
      <c r="F13" s="122" t="s">
        <v>1626</v>
      </c>
      <c r="G13" s="122">
        <v>52.5</v>
      </c>
      <c r="H13" s="117" t="s">
        <v>1625</v>
      </c>
      <c r="I13" s="122">
        <v>18</v>
      </c>
      <c r="J13" s="122" t="s">
        <v>1597</v>
      </c>
      <c r="K13" s="122">
        <v>75</v>
      </c>
      <c r="L13" s="122">
        <v>1.6</v>
      </c>
      <c r="M13" s="122">
        <v>30</v>
      </c>
      <c r="N13" s="488" t="s">
        <v>1596</v>
      </c>
    </row>
    <row r="14" spans="1:14" ht="28.8">
      <c r="A14" s="500" t="s">
        <v>1595</v>
      </c>
      <c r="B14" s="127" t="s">
        <v>1594</v>
      </c>
      <c r="C14" s="122" t="s">
        <v>1593</v>
      </c>
      <c r="D14" s="126">
        <v>0.6</v>
      </c>
      <c r="E14" s="125">
        <v>1</v>
      </c>
      <c r="F14" s="122">
        <v>226</v>
      </c>
      <c r="G14" s="122">
        <v>45</v>
      </c>
      <c r="H14" s="125" t="s">
        <v>1592</v>
      </c>
      <c r="I14" s="122">
        <v>36.9</v>
      </c>
      <c r="J14" s="122" t="s">
        <v>1591</v>
      </c>
      <c r="K14" s="122">
        <v>65</v>
      </c>
      <c r="L14" s="122"/>
      <c r="M14" s="122"/>
      <c r="N14" s="488" t="s">
        <v>1624</v>
      </c>
    </row>
    <row r="15" spans="1:14" ht="28.8">
      <c r="A15" s="500" t="s">
        <v>1595</v>
      </c>
      <c r="B15" s="127" t="s">
        <v>1594</v>
      </c>
      <c r="C15" s="122" t="s">
        <v>1593</v>
      </c>
      <c r="D15" s="126">
        <v>0.6</v>
      </c>
      <c r="E15" s="125">
        <v>1</v>
      </c>
      <c r="F15" s="122">
        <v>38</v>
      </c>
      <c r="G15" s="122">
        <v>45</v>
      </c>
      <c r="H15" s="125" t="s">
        <v>1592</v>
      </c>
      <c r="I15" s="122">
        <v>36.9</v>
      </c>
      <c r="J15" s="122" t="s">
        <v>1591</v>
      </c>
      <c r="K15" s="122">
        <v>65</v>
      </c>
      <c r="L15" s="122"/>
      <c r="M15" s="122"/>
      <c r="N15" s="488" t="s">
        <v>1624</v>
      </c>
    </row>
    <row r="16" spans="1:14">
      <c r="A16" s="501" t="s">
        <v>1623</v>
      </c>
      <c r="B16" s="493" t="s">
        <v>1622</v>
      </c>
      <c r="C16" s="247" t="s">
        <v>1131</v>
      </c>
      <c r="D16" s="498">
        <v>1</v>
      </c>
      <c r="E16" s="494">
        <v>1</v>
      </c>
      <c r="F16" s="247">
        <v>230</v>
      </c>
      <c r="G16" s="247">
        <v>46.5</v>
      </c>
      <c r="H16" s="494" t="s">
        <v>1621</v>
      </c>
      <c r="I16" s="247">
        <v>17</v>
      </c>
      <c r="J16" s="495" t="s">
        <v>1364</v>
      </c>
      <c r="K16" s="247">
        <v>60</v>
      </c>
      <c r="L16" s="247">
        <v>0</v>
      </c>
      <c r="M16" s="247">
        <v>7</v>
      </c>
      <c r="N16" s="497" t="s">
        <v>1620</v>
      </c>
    </row>
  </sheetData>
  <mergeCells count="1">
    <mergeCell ref="A1:N1"/>
  </mergeCells>
  <pageMargins left="0.70866141732283472" right="0.70866141732283472" top="0.74803149606299213" bottom="0.74803149606299213" header="0.31496062992125984" footer="0.31496062992125984"/>
  <pageSetup paperSize="9" scale="52" orientation="landscape" r:id="rId1"/>
  <tableParts count="1">
    <tablePart r:id="rId2"/>
  </tablePart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16"/>
  <sheetViews>
    <sheetView view="pageBreakPreview" zoomScale="70" zoomScaleNormal="80" zoomScaleSheetLayoutView="70" workbookViewId="0">
      <selection activeCell="A8" sqref="A8"/>
    </sheetView>
  </sheetViews>
  <sheetFormatPr defaultColWidth="9.109375" defaultRowHeight="14.4"/>
  <cols>
    <col min="1" max="1" width="26.5546875" style="207" customWidth="1"/>
    <col min="2" max="2" width="23.109375" style="207" customWidth="1"/>
    <col min="3" max="3" width="13.6640625" style="207" customWidth="1"/>
    <col min="4" max="4" width="14.109375" style="207" customWidth="1"/>
    <col min="5" max="5" width="14.6640625" style="207" customWidth="1"/>
    <col min="6" max="6" width="11.88671875" style="207" customWidth="1"/>
    <col min="7" max="7" width="11.33203125" style="207" customWidth="1"/>
    <col min="8" max="8" width="22.5546875" style="207" customWidth="1"/>
    <col min="9" max="9" width="14.5546875" style="207" customWidth="1"/>
    <col min="10" max="11" width="12.6640625" style="207" customWidth="1"/>
    <col min="12" max="12" width="13.6640625" style="207" customWidth="1"/>
    <col min="13" max="13" width="12.33203125" style="207" customWidth="1"/>
    <col min="14" max="14" width="38" style="207" customWidth="1"/>
    <col min="15" max="16384" width="9.109375" style="112"/>
  </cols>
  <sheetData>
    <row r="1" spans="1:14" ht="18">
      <c r="A1" s="769" t="s">
        <v>1665</v>
      </c>
      <c r="B1" s="770"/>
      <c r="C1" s="770"/>
      <c r="D1" s="770"/>
      <c r="E1" s="770"/>
      <c r="F1" s="770"/>
      <c r="G1" s="770"/>
      <c r="H1" s="770"/>
      <c r="I1" s="770"/>
      <c r="J1" s="770"/>
      <c r="K1" s="770"/>
      <c r="L1" s="770"/>
      <c r="M1" s="770"/>
      <c r="N1" s="771"/>
    </row>
    <row r="2" spans="1:14" ht="41.4">
      <c r="A2" s="502" t="s">
        <v>1</v>
      </c>
      <c r="B2" s="121" t="s">
        <v>2</v>
      </c>
      <c r="C2" s="121" t="s">
        <v>3</v>
      </c>
      <c r="D2" s="121" t="s">
        <v>4</v>
      </c>
      <c r="E2" s="121" t="s">
        <v>720</v>
      </c>
      <c r="F2" s="121" t="s">
        <v>5</v>
      </c>
      <c r="G2" s="121" t="s">
        <v>6</v>
      </c>
      <c r="H2" s="121" t="s">
        <v>7</v>
      </c>
      <c r="I2" s="121" t="s">
        <v>8</v>
      </c>
      <c r="J2" s="121" t="s">
        <v>9</v>
      </c>
      <c r="K2" s="121" t="s">
        <v>10</v>
      </c>
      <c r="L2" s="121" t="s">
        <v>11</v>
      </c>
      <c r="M2" s="121" t="s">
        <v>12</v>
      </c>
      <c r="N2" s="504" t="s">
        <v>13</v>
      </c>
    </row>
    <row r="3" spans="1:14">
      <c r="A3" s="503" t="s">
        <v>14</v>
      </c>
      <c r="B3" s="114" t="s">
        <v>15</v>
      </c>
      <c r="C3" s="114"/>
      <c r="D3" s="114" t="s">
        <v>16</v>
      </c>
      <c r="E3" s="114" t="s">
        <v>17</v>
      </c>
      <c r="F3" s="114" t="s">
        <v>18</v>
      </c>
      <c r="G3" s="114" t="s">
        <v>19</v>
      </c>
      <c r="H3" s="114" t="s">
        <v>19</v>
      </c>
      <c r="I3" s="114" t="s">
        <v>20</v>
      </c>
      <c r="J3" s="114"/>
      <c r="K3" s="114" t="s">
        <v>19</v>
      </c>
      <c r="L3" s="114" t="s">
        <v>20</v>
      </c>
      <c r="M3" s="114" t="s">
        <v>20</v>
      </c>
      <c r="N3" s="505" t="s">
        <v>21</v>
      </c>
    </row>
    <row r="4" spans="1:14">
      <c r="A4" s="502">
        <v>1</v>
      </c>
      <c r="B4" s="121">
        <v>2</v>
      </c>
      <c r="C4" s="121">
        <v>3</v>
      </c>
      <c r="D4" s="121">
        <v>4</v>
      </c>
      <c r="E4" s="121">
        <v>5</v>
      </c>
      <c r="F4" s="121">
        <v>6</v>
      </c>
      <c r="G4" s="121">
        <v>7</v>
      </c>
      <c r="H4" s="121">
        <v>8</v>
      </c>
      <c r="I4" s="121">
        <v>9</v>
      </c>
      <c r="J4" s="121">
        <v>10</v>
      </c>
      <c r="K4" s="121">
        <v>11</v>
      </c>
      <c r="L4" s="121">
        <v>12</v>
      </c>
      <c r="M4" s="121">
        <v>13</v>
      </c>
      <c r="N4" s="504">
        <v>14</v>
      </c>
    </row>
    <row r="5" spans="1:14" ht="43.2">
      <c r="A5" s="503" t="s">
        <v>1016</v>
      </c>
      <c r="B5" s="120" t="s">
        <v>1308</v>
      </c>
      <c r="C5" s="113" t="s">
        <v>878</v>
      </c>
      <c r="D5" s="115">
        <v>0.56000000000000005</v>
      </c>
      <c r="E5" s="114">
        <v>2</v>
      </c>
      <c r="F5" s="113">
        <v>227</v>
      </c>
      <c r="G5" s="113">
        <v>50</v>
      </c>
      <c r="H5" s="114" t="s">
        <v>1666</v>
      </c>
      <c r="I5" s="113">
        <v>40.299999999999997</v>
      </c>
      <c r="J5" s="114" t="s">
        <v>1618</v>
      </c>
      <c r="K5" s="113">
        <v>65</v>
      </c>
      <c r="L5" s="119">
        <v>3.16</v>
      </c>
      <c r="M5" s="113">
        <v>24.3</v>
      </c>
      <c r="N5" s="514" t="s">
        <v>1619</v>
      </c>
    </row>
    <row r="6" spans="1:14" ht="43.2">
      <c r="A6" s="503" t="s">
        <v>1016</v>
      </c>
      <c r="B6" s="120" t="s">
        <v>1308</v>
      </c>
      <c r="C6" s="113" t="s">
        <v>878</v>
      </c>
      <c r="D6" s="115">
        <v>0.56000000000000005</v>
      </c>
      <c r="E6" s="114">
        <v>2</v>
      </c>
      <c r="F6" s="113">
        <v>46</v>
      </c>
      <c r="G6" s="113">
        <v>60</v>
      </c>
      <c r="H6" s="114" t="s">
        <v>1666</v>
      </c>
      <c r="I6" s="113">
        <v>40.799999999999997</v>
      </c>
      <c r="J6" s="114" t="s">
        <v>1618</v>
      </c>
      <c r="K6" s="113">
        <v>75</v>
      </c>
      <c r="L6" s="119">
        <v>4.3099999999999996</v>
      </c>
      <c r="M6" s="113">
        <v>23.2</v>
      </c>
      <c r="N6" s="515"/>
    </row>
    <row r="7" spans="1:14" ht="28.8">
      <c r="A7" s="503" t="s">
        <v>1313</v>
      </c>
      <c r="B7" s="116" t="s">
        <v>1617</v>
      </c>
      <c r="C7" s="113" t="s">
        <v>948</v>
      </c>
      <c r="D7" s="115">
        <v>10</v>
      </c>
      <c r="E7" s="114">
        <v>1</v>
      </c>
      <c r="F7" s="113" t="s">
        <v>40</v>
      </c>
      <c r="G7" s="113">
        <v>63</v>
      </c>
      <c r="H7" s="114" t="s">
        <v>1616</v>
      </c>
      <c r="I7" s="113">
        <v>6</v>
      </c>
      <c r="J7" s="113" t="s">
        <v>1613</v>
      </c>
      <c r="K7" s="113">
        <v>75</v>
      </c>
      <c r="L7" s="113"/>
      <c r="M7" s="113"/>
      <c r="N7" s="506" t="s">
        <v>27</v>
      </c>
    </row>
    <row r="8" spans="1:14" ht="43.2">
      <c r="A8" s="503" t="s">
        <v>869</v>
      </c>
      <c r="B8" s="116" t="s">
        <v>1615</v>
      </c>
      <c r="C8" s="113" t="s">
        <v>1545</v>
      </c>
      <c r="D8" s="115">
        <v>2</v>
      </c>
      <c r="E8" s="114">
        <v>1</v>
      </c>
      <c r="F8" s="113" t="s">
        <v>40</v>
      </c>
      <c r="G8" s="113">
        <v>63</v>
      </c>
      <c r="H8" s="114" t="s">
        <v>1614</v>
      </c>
      <c r="I8" s="113"/>
      <c r="J8" s="113" t="s">
        <v>1613</v>
      </c>
      <c r="K8" s="113">
        <v>75</v>
      </c>
      <c r="L8" s="113"/>
      <c r="M8" s="113"/>
      <c r="N8" s="506" t="s">
        <v>27</v>
      </c>
    </row>
    <row r="9" spans="1:14" ht="28.8">
      <c r="A9" s="503" t="s">
        <v>1612</v>
      </c>
      <c r="B9" s="116" t="s">
        <v>1611</v>
      </c>
      <c r="C9" s="113" t="s">
        <v>1610</v>
      </c>
      <c r="D9" s="115">
        <v>200</v>
      </c>
      <c r="E9" s="114">
        <v>1</v>
      </c>
      <c r="F9" s="113" t="s">
        <v>40</v>
      </c>
      <c r="G9" s="113">
        <v>53</v>
      </c>
      <c r="H9" s="114" t="s">
        <v>1609</v>
      </c>
      <c r="I9" s="113">
        <v>9.85</v>
      </c>
      <c r="J9" s="118"/>
      <c r="K9" s="113">
        <v>65</v>
      </c>
      <c r="L9" s="113"/>
      <c r="M9" s="113"/>
      <c r="N9" s="507" t="s">
        <v>1608</v>
      </c>
    </row>
    <row r="10" spans="1:14" ht="28.8">
      <c r="A10" s="503" t="s">
        <v>1668</v>
      </c>
      <c r="B10" s="116" t="s">
        <v>1607</v>
      </c>
      <c r="C10" s="113" t="s">
        <v>1606</v>
      </c>
      <c r="D10" s="115" t="s">
        <v>1605</v>
      </c>
      <c r="E10" s="114">
        <v>3</v>
      </c>
      <c r="F10" s="113" t="s">
        <v>1604</v>
      </c>
      <c r="G10" s="113">
        <v>43</v>
      </c>
      <c r="H10" s="114" t="s">
        <v>1603</v>
      </c>
      <c r="I10" s="113">
        <v>18</v>
      </c>
      <c r="J10" s="113" t="s">
        <v>1602</v>
      </c>
      <c r="K10" s="113">
        <v>60</v>
      </c>
      <c r="L10" s="113">
        <v>2.5</v>
      </c>
      <c r="M10" s="113"/>
      <c r="N10" s="506" t="s">
        <v>1600</v>
      </c>
    </row>
    <row r="11" spans="1:14" ht="28.8">
      <c r="A11" s="500" t="s">
        <v>1601</v>
      </c>
      <c r="B11" s="116" t="s">
        <v>1436</v>
      </c>
      <c r="C11" s="113" t="s">
        <v>1131</v>
      </c>
      <c r="D11" s="115">
        <v>0.08</v>
      </c>
      <c r="E11" s="114">
        <v>2</v>
      </c>
      <c r="F11" s="113">
        <v>44</v>
      </c>
      <c r="G11" s="113">
        <v>43</v>
      </c>
      <c r="H11" s="134" t="s">
        <v>1669</v>
      </c>
      <c r="I11" s="113">
        <v>30</v>
      </c>
      <c r="J11" s="113" t="s">
        <v>1591</v>
      </c>
      <c r="K11" s="113">
        <v>60</v>
      </c>
      <c r="L11" s="113">
        <v>5.0999999999999996</v>
      </c>
      <c r="M11" s="113"/>
      <c r="N11" s="506" t="s">
        <v>1600</v>
      </c>
    </row>
    <row r="12" spans="1:14" ht="28.8">
      <c r="A12" s="500" t="s">
        <v>1601</v>
      </c>
      <c r="B12" s="116" t="s">
        <v>1436</v>
      </c>
      <c r="C12" s="113" t="s">
        <v>1131</v>
      </c>
      <c r="D12" s="115">
        <v>0.08</v>
      </c>
      <c r="E12" s="114">
        <v>2</v>
      </c>
      <c r="F12" s="113">
        <v>226</v>
      </c>
      <c r="G12" s="113">
        <v>43</v>
      </c>
      <c r="H12" s="114" t="s">
        <v>1592</v>
      </c>
      <c r="I12" s="113">
        <v>30</v>
      </c>
      <c r="J12" s="113" t="s">
        <v>1591</v>
      </c>
      <c r="K12" s="113">
        <v>60</v>
      </c>
      <c r="L12" s="113">
        <v>5.0999999999999996</v>
      </c>
      <c r="M12" s="113"/>
      <c r="N12" s="506" t="s">
        <v>1600</v>
      </c>
    </row>
    <row r="13" spans="1:14" ht="28.8">
      <c r="A13" s="500" t="s">
        <v>1599</v>
      </c>
      <c r="B13" s="116" t="s">
        <v>1598</v>
      </c>
      <c r="C13" s="113" t="s">
        <v>34</v>
      </c>
      <c r="D13" s="115">
        <v>20</v>
      </c>
      <c r="E13" s="114">
        <v>2</v>
      </c>
      <c r="F13" s="113">
        <v>50</v>
      </c>
      <c r="G13" s="113">
        <v>55</v>
      </c>
      <c r="H13" s="117" t="s">
        <v>1667</v>
      </c>
      <c r="I13" s="113">
        <v>18</v>
      </c>
      <c r="J13" s="113" t="s">
        <v>1597</v>
      </c>
      <c r="K13" s="113">
        <v>70</v>
      </c>
      <c r="L13" s="113">
        <v>1.6</v>
      </c>
      <c r="M13" s="113">
        <v>30</v>
      </c>
      <c r="N13" s="506" t="s">
        <v>1596</v>
      </c>
    </row>
    <row r="14" spans="1:14" ht="28.8">
      <c r="A14" s="500" t="s">
        <v>1599</v>
      </c>
      <c r="B14" s="116" t="s">
        <v>1598</v>
      </c>
      <c r="C14" s="113" t="s">
        <v>34</v>
      </c>
      <c r="D14" s="115">
        <v>20</v>
      </c>
      <c r="E14" s="114">
        <v>2</v>
      </c>
      <c r="F14" s="113">
        <v>220</v>
      </c>
      <c r="G14" s="113">
        <v>55</v>
      </c>
      <c r="H14" s="117" t="s">
        <v>1667</v>
      </c>
      <c r="I14" s="113">
        <v>18</v>
      </c>
      <c r="J14" s="113" t="s">
        <v>1597</v>
      </c>
      <c r="K14" s="113">
        <v>70</v>
      </c>
      <c r="L14" s="113">
        <v>1.6</v>
      </c>
      <c r="M14" s="113">
        <v>30</v>
      </c>
      <c r="N14" s="506" t="s">
        <v>1596</v>
      </c>
    </row>
    <row r="15" spans="1:14" ht="28.8">
      <c r="A15" s="500" t="s">
        <v>1595</v>
      </c>
      <c r="B15" s="116" t="s">
        <v>1594</v>
      </c>
      <c r="C15" s="113" t="s">
        <v>1593</v>
      </c>
      <c r="D15" s="115">
        <v>0.6</v>
      </c>
      <c r="E15" s="114">
        <v>1</v>
      </c>
      <c r="F15" s="113">
        <v>44</v>
      </c>
      <c r="G15" s="113">
        <v>57</v>
      </c>
      <c r="H15" s="114" t="s">
        <v>1592</v>
      </c>
      <c r="I15" s="113">
        <v>36.9</v>
      </c>
      <c r="J15" s="113" t="s">
        <v>1591</v>
      </c>
      <c r="K15" s="113">
        <v>65</v>
      </c>
      <c r="L15" s="113"/>
      <c r="M15" s="113"/>
      <c r="N15" s="506" t="s">
        <v>1590</v>
      </c>
    </row>
    <row r="16" spans="1:14" ht="28.8">
      <c r="A16" s="508" t="s">
        <v>1595</v>
      </c>
      <c r="B16" s="509" t="s">
        <v>1594</v>
      </c>
      <c r="C16" s="510" t="s">
        <v>1593</v>
      </c>
      <c r="D16" s="511">
        <v>0.6</v>
      </c>
      <c r="E16" s="512">
        <v>1</v>
      </c>
      <c r="F16" s="510">
        <v>228</v>
      </c>
      <c r="G16" s="510">
        <v>60</v>
      </c>
      <c r="H16" s="512" t="s">
        <v>1592</v>
      </c>
      <c r="I16" s="510">
        <v>36.9</v>
      </c>
      <c r="J16" s="510" t="s">
        <v>1591</v>
      </c>
      <c r="K16" s="510">
        <v>70</v>
      </c>
      <c r="L16" s="510"/>
      <c r="M16" s="510"/>
      <c r="N16" s="513" t="s">
        <v>1590</v>
      </c>
    </row>
  </sheetData>
  <mergeCells count="1">
    <mergeCell ref="A1:N1"/>
  </mergeCells>
  <pageMargins left="0.70866141732283472" right="0.70866141732283472" top="0.74803149606299213" bottom="0.74803149606299213" header="0.31496062992125984" footer="0.31496062992125984"/>
  <pageSetup paperSize="9" scale="55" orientation="landscape"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
  <sheetViews>
    <sheetView zoomScale="70" zoomScaleNormal="70" workbookViewId="0">
      <pane xSplit="1" ySplit="3" topLeftCell="B4" activePane="bottomRight" state="frozen"/>
      <selection pane="topRight" activeCell="B1" sqref="B1"/>
      <selection pane="bottomLeft" activeCell="A5" sqref="A5"/>
      <selection pane="bottomRight" activeCell="G25" sqref="G25"/>
    </sheetView>
  </sheetViews>
  <sheetFormatPr defaultRowHeight="13.2"/>
  <cols>
    <col min="1" max="1" width="33.6640625" style="95" customWidth="1"/>
    <col min="2" max="2" width="24.33203125" bestFit="1" customWidth="1"/>
    <col min="3" max="3" width="13.109375" customWidth="1"/>
    <col min="4" max="4" width="14.109375" customWidth="1"/>
    <col min="5" max="5" width="14.6640625" customWidth="1"/>
    <col min="6" max="7" width="12.44140625" customWidth="1"/>
    <col min="8" max="8" width="23.5546875" customWidth="1"/>
    <col min="9" max="9" width="14.5546875" customWidth="1"/>
    <col min="10" max="10" width="14.109375" customWidth="1"/>
    <col min="11" max="11" width="13.44140625" customWidth="1"/>
    <col min="12" max="12" width="13.6640625" customWidth="1"/>
    <col min="13" max="13" width="13.44140625" customWidth="1"/>
    <col min="14" max="14" width="38" customWidth="1"/>
  </cols>
  <sheetData>
    <row r="1" spans="1:14" ht="25.5" customHeight="1">
      <c r="A1" s="746" t="s">
        <v>0</v>
      </c>
      <c r="B1" s="747"/>
      <c r="C1" s="747"/>
      <c r="D1" s="747"/>
      <c r="E1" s="747"/>
      <c r="F1" s="747"/>
      <c r="G1" s="747"/>
      <c r="H1" s="747"/>
      <c r="I1" s="747"/>
      <c r="J1" s="747"/>
      <c r="K1" s="747"/>
      <c r="L1" s="747"/>
      <c r="M1" s="747"/>
      <c r="N1" s="748"/>
    </row>
    <row r="2" spans="1:14" ht="39.6">
      <c r="A2" s="270" t="s">
        <v>1</v>
      </c>
      <c r="B2" s="172" t="s">
        <v>2</v>
      </c>
      <c r="C2" s="172" t="s">
        <v>3</v>
      </c>
      <c r="D2" s="172" t="s">
        <v>4</v>
      </c>
      <c r="E2" s="172" t="s">
        <v>720</v>
      </c>
      <c r="F2" s="172" t="s">
        <v>5</v>
      </c>
      <c r="G2" s="172" t="s">
        <v>6</v>
      </c>
      <c r="H2" s="172" t="s">
        <v>7</v>
      </c>
      <c r="I2" s="172" t="s">
        <v>8</v>
      </c>
      <c r="J2" s="172" t="s">
        <v>9</v>
      </c>
      <c r="K2" s="172" t="s">
        <v>10</v>
      </c>
      <c r="L2" s="172" t="s">
        <v>11</v>
      </c>
      <c r="M2" s="172" t="s">
        <v>12</v>
      </c>
      <c r="N2" s="268" t="s">
        <v>13</v>
      </c>
    </row>
    <row r="3" spans="1:14">
      <c r="A3" s="265" t="s">
        <v>14</v>
      </c>
      <c r="B3" s="3" t="s">
        <v>15</v>
      </c>
      <c r="C3" s="3"/>
      <c r="D3" s="3" t="s">
        <v>16</v>
      </c>
      <c r="E3" s="3" t="s">
        <v>17</v>
      </c>
      <c r="F3" s="3" t="s">
        <v>18</v>
      </c>
      <c r="G3" s="3" t="s">
        <v>19</v>
      </c>
      <c r="H3" s="3" t="s">
        <v>19</v>
      </c>
      <c r="I3" s="3" t="s">
        <v>20</v>
      </c>
      <c r="J3" s="3"/>
      <c r="K3" s="3" t="s">
        <v>19</v>
      </c>
      <c r="L3" s="3" t="s">
        <v>20</v>
      </c>
      <c r="M3" s="3" t="s">
        <v>20</v>
      </c>
      <c r="N3" s="26" t="s">
        <v>21</v>
      </c>
    </row>
    <row r="4" spans="1:14">
      <c r="A4" s="267">
        <v>1</v>
      </c>
      <c r="B4" s="1">
        <v>2</v>
      </c>
      <c r="C4" s="1">
        <v>3</v>
      </c>
      <c r="D4" s="1">
        <v>4</v>
      </c>
      <c r="E4" s="1">
        <v>5</v>
      </c>
      <c r="F4" s="1">
        <v>6</v>
      </c>
      <c r="G4" s="1">
        <v>7</v>
      </c>
      <c r="H4" s="1">
        <v>8</v>
      </c>
      <c r="I4" s="1">
        <v>9</v>
      </c>
      <c r="J4" s="1">
        <v>10</v>
      </c>
      <c r="K4" s="1">
        <v>11</v>
      </c>
      <c r="L4" s="1">
        <v>12</v>
      </c>
      <c r="M4" s="1">
        <v>13</v>
      </c>
      <c r="N4" s="266">
        <v>14</v>
      </c>
    </row>
    <row r="5" spans="1:14" ht="26.4">
      <c r="A5" s="282" t="s">
        <v>22</v>
      </c>
      <c r="B5" s="4" t="s">
        <v>23</v>
      </c>
      <c r="C5" s="5" t="s">
        <v>24</v>
      </c>
      <c r="D5" s="6">
        <v>1</v>
      </c>
      <c r="E5" s="7">
        <v>1</v>
      </c>
      <c r="F5" s="6">
        <v>199</v>
      </c>
      <c r="G5" s="6">
        <v>55</v>
      </c>
      <c r="H5" s="3" t="s">
        <v>2137</v>
      </c>
      <c r="I5" s="6">
        <v>40.4</v>
      </c>
      <c r="J5" s="3" t="s">
        <v>26</v>
      </c>
      <c r="K5" s="7">
        <v>55</v>
      </c>
      <c r="L5" s="6">
        <v>3.48</v>
      </c>
      <c r="M5" s="6" t="s">
        <v>62</v>
      </c>
      <c r="N5" s="269" t="s">
        <v>943</v>
      </c>
    </row>
    <row r="6" spans="1:14" ht="26.4">
      <c r="A6" s="282" t="s">
        <v>22</v>
      </c>
      <c r="B6" s="4" t="s">
        <v>23</v>
      </c>
      <c r="C6" s="5" t="s">
        <v>24</v>
      </c>
      <c r="D6" s="6">
        <v>1</v>
      </c>
      <c r="E6" s="7">
        <v>1</v>
      </c>
      <c r="F6" s="6">
        <v>199</v>
      </c>
      <c r="G6" s="6">
        <v>47</v>
      </c>
      <c r="H6" s="3" t="s">
        <v>25</v>
      </c>
      <c r="I6" s="6">
        <v>40.4</v>
      </c>
      <c r="J6" s="3" t="s">
        <v>26</v>
      </c>
      <c r="K6" s="7">
        <v>47</v>
      </c>
      <c r="L6" s="6">
        <v>3.48</v>
      </c>
      <c r="M6" s="6" t="s">
        <v>62</v>
      </c>
      <c r="N6" s="269" t="s">
        <v>943</v>
      </c>
    </row>
    <row r="7" spans="1:14" ht="39.6">
      <c r="A7" s="295" t="s">
        <v>28</v>
      </c>
      <c r="B7" s="4" t="s">
        <v>29</v>
      </c>
      <c r="C7" s="5" t="s">
        <v>30</v>
      </c>
      <c r="D7" s="4">
        <v>0.04</v>
      </c>
      <c r="E7" s="4">
        <v>2</v>
      </c>
      <c r="F7" s="4">
        <v>352</v>
      </c>
      <c r="G7" s="4">
        <v>28</v>
      </c>
      <c r="H7" s="4" t="s">
        <v>31</v>
      </c>
      <c r="I7" s="4">
        <v>41</v>
      </c>
      <c r="J7" s="4" t="s">
        <v>32</v>
      </c>
      <c r="K7" s="4">
        <v>34</v>
      </c>
      <c r="L7" s="4">
        <v>3.5</v>
      </c>
      <c r="M7" s="4" t="s">
        <v>62</v>
      </c>
      <c r="N7" s="269" t="s">
        <v>943</v>
      </c>
    </row>
    <row r="8" spans="1:14" ht="26.4">
      <c r="A8" s="296" t="s">
        <v>33</v>
      </c>
      <c r="B8" s="4">
        <v>900</v>
      </c>
      <c r="C8" s="5" t="s">
        <v>34</v>
      </c>
      <c r="D8" s="4">
        <v>0.01</v>
      </c>
      <c r="E8" s="4">
        <v>1</v>
      </c>
      <c r="F8" s="4">
        <v>36</v>
      </c>
      <c r="G8" s="4">
        <v>15</v>
      </c>
      <c r="H8" s="4" t="s">
        <v>35</v>
      </c>
      <c r="I8" s="4">
        <v>13.5</v>
      </c>
      <c r="J8" s="9" t="s">
        <v>36</v>
      </c>
      <c r="K8" s="4">
        <v>20</v>
      </c>
      <c r="L8" s="4" t="s">
        <v>62</v>
      </c>
      <c r="M8" s="4" t="s">
        <v>62</v>
      </c>
      <c r="N8" s="269" t="s">
        <v>943</v>
      </c>
    </row>
    <row r="9" spans="1:14" ht="39.6">
      <c r="A9" s="297" t="s">
        <v>37</v>
      </c>
      <c r="B9" s="280" t="s">
        <v>38</v>
      </c>
      <c r="C9" s="280" t="s">
        <v>39</v>
      </c>
      <c r="D9" s="280">
        <v>5</v>
      </c>
      <c r="E9" s="280">
        <v>1</v>
      </c>
      <c r="F9" s="281" t="s">
        <v>40</v>
      </c>
      <c r="G9" s="280">
        <v>48</v>
      </c>
      <c r="H9" s="281" t="s">
        <v>41</v>
      </c>
      <c r="I9" s="280">
        <v>6</v>
      </c>
      <c r="J9" s="280" t="s">
        <v>42</v>
      </c>
      <c r="K9" s="280">
        <v>52</v>
      </c>
      <c r="L9" s="280">
        <v>1.55</v>
      </c>
      <c r="M9" s="280" t="s">
        <v>62</v>
      </c>
      <c r="N9" s="273" t="s">
        <v>943</v>
      </c>
    </row>
  </sheetData>
  <mergeCells count="1">
    <mergeCell ref="A1:N1"/>
  </mergeCells>
  <pageMargins left="0.7" right="0.7" top="0.75" bottom="0.75" header="0.3" footer="0.3"/>
  <pageSetup orientation="portrait" r:id="rId1"/>
  <tableParts count="1">
    <tablePart r:id="rId2"/>
  </tableParts>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10"/>
  <sheetViews>
    <sheetView zoomScale="70" zoomScaleNormal="70" workbookViewId="0">
      <selection activeCell="A3" sqref="A3:XFD3"/>
    </sheetView>
  </sheetViews>
  <sheetFormatPr defaultRowHeight="13.2"/>
  <cols>
    <col min="1" max="1" width="28.6640625" style="95" customWidth="1"/>
    <col min="2" max="2" width="22.5546875" style="95" customWidth="1"/>
    <col min="3" max="3" width="18.33203125" style="95" customWidth="1"/>
    <col min="4" max="7" width="12.44140625" style="95" customWidth="1"/>
    <col min="8" max="8" width="23.109375" style="95" customWidth="1"/>
    <col min="9" max="9" width="12.44140625" style="95" customWidth="1"/>
    <col min="10" max="13" width="13.44140625" style="95" customWidth="1"/>
    <col min="14" max="14" width="36.88671875" style="95" customWidth="1"/>
  </cols>
  <sheetData>
    <row r="1" spans="1:14" ht="17.399999999999999">
      <c r="A1" s="746" t="s">
        <v>2474</v>
      </c>
      <c r="B1" s="747"/>
      <c r="C1" s="747"/>
      <c r="D1" s="747"/>
      <c r="E1" s="747"/>
      <c r="F1" s="747"/>
      <c r="G1" s="747"/>
      <c r="H1" s="747"/>
      <c r="I1" s="747"/>
      <c r="J1" s="747"/>
      <c r="K1" s="747"/>
      <c r="L1" s="747"/>
      <c r="M1" s="747"/>
      <c r="N1" s="748"/>
    </row>
    <row r="2" spans="1:14" ht="39.6">
      <c r="A2" s="405" t="s">
        <v>1</v>
      </c>
      <c r="B2" s="2" t="s">
        <v>2</v>
      </c>
      <c r="C2" s="2" t="s">
        <v>3</v>
      </c>
      <c r="D2" s="2" t="s">
        <v>4</v>
      </c>
      <c r="E2" s="2" t="s">
        <v>720</v>
      </c>
      <c r="F2" s="2" t="s">
        <v>5</v>
      </c>
      <c r="G2" s="2" t="s">
        <v>6</v>
      </c>
      <c r="H2" s="2" t="s">
        <v>7</v>
      </c>
      <c r="I2" s="2" t="s">
        <v>8</v>
      </c>
      <c r="J2" s="2" t="s">
        <v>9</v>
      </c>
      <c r="K2" s="2" t="s">
        <v>10</v>
      </c>
      <c r="L2" s="2" t="s">
        <v>11</v>
      </c>
      <c r="M2" s="2" t="s">
        <v>12</v>
      </c>
      <c r="N2" s="404" t="s">
        <v>13</v>
      </c>
    </row>
    <row r="3" spans="1:14">
      <c r="A3" s="402" t="s">
        <v>14</v>
      </c>
      <c r="B3" s="3" t="s">
        <v>15</v>
      </c>
      <c r="C3" s="3"/>
      <c r="D3" s="3" t="s">
        <v>16</v>
      </c>
      <c r="E3" s="3" t="s">
        <v>17</v>
      </c>
      <c r="F3" s="3" t="s">
        <v>18</v>
      </c>
      <c r="G3" s="3" t="s">
        <v>19</v>
      </c>
      <c r="H3" s="3" t="s">
        <v>19</v>
      </c>
      <c r="I3" s="3" t="s">
        <v>20</v>
      </c>
      <c r="J3" s="3"/>
      <c r="K3" s="3" t="s">
        <v>19</v>
      </c>
      <c r="L3" s="3" t="s">
        <v>20</v>
      </c>
      <c r="M3" s="3" t="s">
        <v>20</v>
      </c>
      <c r="N3" s="26" t="s">
        <v>21</v>
      </c>
    </row>
    <row r="4" spans="1:14">
      <c r="A4" s="405">
        <v>1</v>
      </c>
      <c r="B4" s="1">
        <v>2</v>
      </c>
      <c r="C4" s="1">
        <v>3</v>
      </c>
      <c r="D4" s="1">
        <v>4</v>
      </c>
      <c r="E4" s="1">
        <v>5</v>
      </c>
      <c r="F4" s="1">
        <v>6</v>
      </c>
      <c r="G4" s="1">
        <v>7</v>
      </c>
      <c r="H4" s="1">
        <v>8</v>
      </c>
      <c r="I4" s="1">
        <v>9</v>
      </c>
      <c r="J4" s="1">
        <v>10</v>
      </c>
      <c r="K4" s="1">
        <v>11</v>
      </c>
      <c r="L4" s="1">
        <v>12</v>
      </c>
      <c r="M4" s="1">
        <v>13</v>
      </c>
      <c r="N4" s="404">
        <v>14</v>
      </c>
    </row>
    <row r="5" spans="1:14" ht="26.4">
      <c r="A5" s="402" t="s">
        <v>2008</v>
      </c>
      <c r="B5" s="3" t="s">
        <v>2009</v>
      </c>
      <c r="C5" s="3" t="s">
        <v>878</v>
      </c>
      <c r="D5" s="3">
        <v>0.5</v>
      </c>
      <c r="E5" s="3">
        <v>2</v>
      </c>
      <c r="F5" s="3">
        <v>47</v>
      </c>
      <c r="G5" s="3">
        <v>40</v>
      </c>
      <c r="H5" s="3" t="s">
        <v>2020</v>
      </c>
      <c r="I5" s="3">
        <v>40.799999999999997</v>
      </c>
      <c r="J5" s="3" t="s">
        <v>853</v>
      </c>
      <c r="K5" s="3">
        <v>45</v>
      </c>
      <c r="L5" s="151">
        <f>K5*5.631/100</f>
        <v>2.5339499999999999</v>
      </c>
      <c r="M5" s="151">
        <f>D5/(10^(L5/10))</f>
        <v>0.27898124261285151</v>
      </c>
      <c r="N5" s="26" t="s">
        <v>1692</v>
      </c>
    </row>
    <row r="6" spans="1:14" ht="26.4">
      <c r="A6" s="402" t="s">
        <v>2010</v>
      </c>
      <c r="B6" s="3" t="s">
        <v>2009</v>
      </c>
      <c r="C6" s="3" t="s">
        <v>878</v>
      </c>
      <c r="D6" s="3">
        <v>0.5</v>
      </c>
      <c r="E6" s="3">
        <v>2</v>
      </c>
      <c r="F6" s="3">
        <v>221</v>
      </c>
      <c r="G6" s="3">
        <v>40</v>
      </c>
      <c r="H6" s="3" t="s">
        <v>2021</v>
      </c>
      <c r="I6" s="3">
        <v>43.3</v>
      </c>
      <c r="J6" s="3" t="s">
        <v>853</v>
      </c>
      <c r="K6" s="3">
        <v>45</v>
      </c>
      <c r="L6" s="3">
        <f>K6*5.631/100</f>
        <v>2.5339499999999999</v>
      </c>
      <c r="M6" s="151">
        <f>D6/(10^(L6/10))</f>
        <v>0.27898124261285151</v>
      </c>
      <c r="N6" s="26" t="s">
        <v>1692</v>
      </c>
    </row>
    <row r="7" spans="1:14">
      <c r="A7" s="402" t="s">
        <v>2011</v>
      </c>
      <c r="B7" s="3" t="s">
        <v>2012</v>
      </c>
      <c r="C7" s="3" t="s">
        <v>948</v>
      </c>
      <c r="D7" s="3">
        <v>12</v>
      </c>
      <c r="E7" s="3">
        <v>1</v>
      </c>
      <c r="F7" s="3" t="s">
        <v>2013</v>
      </c>
      <c r="G7" s="3">
        <v>42</v>
      </c>
      <c r="H7" s="3" t="s">
        <v>1873</v>
      </c>
      <c r="I7" s="3">
        <v>6</v>
      </c>
      <c r="J7" s="3" t="s">
        <v>1886</v>
      </c>
      <c r="K7" s="3">
        <v>54</v>
      </c>
      <c r="L7" s="151">
        <f>K7*6.3/100</f>
        <v>3.4019999999999997</v>
      </c>
      <c r="M7" s="151">
        <f>D7/(10^(L7/10))</f>
        <v>5.4825328942298119</v>
      </c>
      <c r="N7" s="26" t="s">
        <v>943</v>
      </c>
    </row>
    <row r="8" spans="1:14" ht="39.6">
      <c r="A8" s="423" t="s">
        <v>2014</v>
      </c>
      <c r="B8" s="3" t="s">
        <v>2015</v>
      </c>
      <c r="C8" s="58" t="s">
        <v>2016</v>
      </c>
      <c r="D8" s="4">
        <v>14.1</v>
      </c>
      <c r="E8" s="4">
        <v>3</v>
      </c>
      <c r="F8" s="35">
        <v>50</v>
      </c>
      <c r="G8" s="35">
        <v>35</v>
      </c>
      <c r="H8" s="36" t="s">
        <v>2017</v>
      </c>
      <c r="I8" s="9">
        <v>19</v>
      </c>
      <c r="J8" s="35" t="s">
        <v>1114</v>
      </c>
      <c r="K8" s="35" t="s">
        <v>1114</v>
      </c>
      <c r="L8" s="58">
        <v>0.5</v>
      </c>
      <c r="M8" s="151">
        <f t="shared" ref="M8:M10" si="0">D8/(10^(L8/10))</f>
        <v>12.566638227685811</v>
      </c>
      <c r="N8" s="26" t="s">
        <v>799</v>
      </c>
    </row>
    <row r="9" spans="1:14" ht="39.6">
      <c r="A9" s="423" t="s">
        <v>2014</v>
      </c>
      <c r="B9" s="3" t="s">
        <v>2018</v>
      </c>
      <c r="C9" s="58" t="s">
        <v>2016</v>
      </c>
      <c r="D9" s="4">
        <v>14.1</v>
      </c>
      <c r="E9" s="4">
        <v>3</v>
      </c>
      <c r="F9" s="35">
        <v>120</v>
      </c>
      <c r="G9" s="35">
        <v>35</v>
      </c>
      <c r="H9" s="36" t="s">
        <v>2017</v>
      </c>
      <c r="I9" s="9">
        <v>19</v>
      </c>
      <c r="J9" s="35" t="s">
        <v>1114</v>
      </c>
      <c r="K9" s="35" t="s">
        <v>1114</v>
      </c>
      <c r="L9" s="58">
        <v>0.5</v>
      </c>
      <c r="M9" s="151">
        <f t="shared" si="0"/>
        <v>12.566638227685811</v>
      </c>
      <c r="N9" s="355" t="s">
        <v>799</v>
      </c>
    </row>
    <row r="10" spans="1:14" ht="39.6">
      <c r="A10" s="305" t="s">
        <v>2014</v>
      </c>
      <c r="B10" s="276" t="s">
        <v>2019</v>
      </c>
      <c r="C10" s="163" t="s">
        <v>2016</v>
      </c>
      <c r="D10" s="272">
        <v>14.1</v>
      </c>
      <c r="E10" s="272">
        <v>3</v>
      </c>
      <c r="F10" s="42">
        <v>230</v>
      </c>
      <c r="G10" s="42">
        <v>35</v>
      </c>
      <c r="H10" s="516" t="s">
        <v>2017</v>
      </c>
      <c r="I10" s="41">
        <v>19</v>
      </c>
      <c r="J10" s="42" t="s">
        <v>1114</v>
      </c>
      <c r="K10" s="42" t="s">
        <v>1114</v>
      </c>
      <c r="L10" s="163">
        <v>0.5</v>
      </c>
      <c r="M10" s="517">
        <f t="shared" si="0"/>
        <v>12.566638227685811</v>
      </c>
      <c r="N10" s="481" t="s">
        <v>799</v>
      </c>
    </row>
  </sheetData>
  <mergeCells count="1">
    <mergeCell ref="A1:N1"/>
  </mergeCells>
  <pageMargins left="0.7" right="0.7" top="0.75" bottom="0.75" header="0.3" footer="0.3"/>
  <legacyDrawing r:id="rId1"/>
  <tableParts count="1">
    <tablePart r:id="rId2"/>
  </tableParts>
</worksheet>
</file>

<file path=xl/worksheets/sheet4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18"/>
  <sheetViews>
    <sheetView zoomScale="70" zoomScaleNormal="70" workbookViewId="0">
      <selection activeCell="A3" sqref="A3:XFD3"/>
    </sheetView>
  </sheetViews>
  <sheetFormatPr defaultRowHeight="13.2"/>
  <cols>
    <col min="1" max="1" width="32" style="95" customWidth="1"/>
    <col min="2" max="2" width="26.109375" style="95" customWidth="1"/>
    <col min="3" max="3" width="16" style="95" customWidth="1"/>
    <col min="4" max="7" width="12.44140625" style="95" customWidth="1"/>
    <col min="8" max="8" width="22.44140625" style="95" customWidth="1"/>
    <col min="9" max="9" width="12.44140625" style="95" customWidth="1"/>
    <col min="10" max="10" width="14.88671875" style="95" customWidth="1"/>
    <col min="11" max="13" width="13.44140625" style="95" customWidth="1"/>
    <col min="14" max="14" width="42.5546875" style="95" customWidth="1"/>
  </cols>
  <sheetData>
    <row r="1" spans="1:14" ht="17.399999999999999">
      <c r="A1" s="753" t="s">
        <v>2022</v>
      </c>
      <c r="B1" s="753"/>
      <c r="C1" s="753"/>
      <c r="D1" s="753"/>
      <c r="E1" s="753"/>
      <c r="F1" s="753"/>
      <c r="G1" s="753"/>
      <c r="H1" s="753"/>
      <c r="I1" s="753"/>
      <c r="J1" s="753"/>
      <c r="K1" s="753"/>
      <c r="L1" s="753"/>
      <c r="M1" s="753"/>
      <c r="N1" s="753"/>
    </row>
    <row r="2" spans="1:14" ht="39.6">
      <c r="A2" s="422" t="s">
        <v>1</v>
      </c>
      <c r="B2" s="169" t="s">
        <v>2</v>
      </c>
      <c r="C2" s="169" t="s">
        <v>3</v>
      </c>
      <c r="D2" s="169" t="s">
        <v>4</v>
      </c>
      <c r="E2" s="169" t="s">
        <v>720</v>
      </c>
      <c r="F2" s="169" t="s">
        <v>5</v>
      </c>
      <c r="G2" s="169" t="s">
        <v>6</v>
      </c>
      <c r="H2" s="169" t="s">
        <v>7</v>
      </c>
      <c r="I2" s="169" t="s">
        <v>8</v>
      </c>
      <c r="J2" s="169" t="s">
        <v>9</v>
      </c>
      <c r="K2" s="169" t="s">
        <v>10</v>
      </c>
      <c r="L2" s="169" t="s">
        <v>11</v>
      </c>
      <c r="M2" s="169" t="s">
        <v>12</v>
      </c>
      <c r="N2" s="424" t="s">
        <v>13</v>
      </c>
    </row>
    <row r="3" spans="1:14">
      <c r="A3" s="423" t="s">
        <v>14</v>
      </c>
      <c r="B3" s="58" t="s">
        <v>15</v>
      </c>
      <c r="C3" s="58"/>
      <c r="D3" s="58" t="s">
        <v>16</v>
      </c>
      <c r="E3" s="58" t="s">
        <v>17</v>
      </c>
      <c r="F3" s="58" t="s">
        <v>18</v>
      </c>
      <c r="G3" s="58" t="s">
        <v>19</v>
      </c>
      <c r="H3" s="58" t="s">
        <v>19</v>
      </c>
      <c r="I3" s="58" t="s">
        <v>20</v>
      </c>
      <c r="J3" s="58"/>
      <c r="K3" s="58" t="s">
        <v>19</v>
      </c>
      <c r="L3" s="58" t="s">
        <v>20</v>
      </c>
      <c r="M3" s="58" t="s">
        <v>20</v>
      </c>
      <c r="N3" s="75" t="s">
        <v>21</v>
      </c>
    </row>
    <row r="4" spans="1:14">
      <c r="A4" s="422">
        <v>1</v>
      </c>
      <c r="B4" s="406">
        <v>2</v>
      </c>
      <c r="C4" s="406">
        <v>3</v>
      </c>
      <c r="D4" s="406">
        <v>4</v>
      </c>
      <c r="E4" s="406">
        <v>5</v>
      </c>
      <c r="F4" s="406">
        <v>6</v>
      </c>
      <c r="G4" s="406">
        <v>7</v>
      </c>
      <c r="H4" s="406">
        <v>8</v>
      </c>
      <c r="I4" s="406">
        <v>9</v>
      </c>
      <c r="J4" s="406">
        <v>10</v>
      </c>
      <c r="K4" s="406">
        <v>11</v>
      </c>
      <c r="L4" s="406">
        <v>12</v>
      </c>
      <c r="M4" s="406">
        <v>13</v>
      </c>
      <c r="N4" s="424">
        <v>14</v>
      </c>
    </row>
    <row r="5" spans="1:14" ht="26.4">
      <c r="A5" s="402" t="s">
        <v>2023</v>
      </c>
      <c r="B5" s="3" t="s">
        <v>2024</v>
      </c>
      <c r="C5" s="3" t="s">
        <v>878</v>
      </c>
      <c r="D5" s="3">
        <v>0.5</v>
      </c>
      <c r="E5" s="3">
        <v>2</v>
      </c>
      <c r="F5" s="3">
        <v>41</v>
      </c>
      <c r="G5" s="3">
        <v>53</v>
      </c>
      <c r="H5" s="3" t="s">
        <v>2053</v>
      </c>
      <c r="I5" s="3">
        <v>40.299999999999997</v>
      </c>
      <c r="J5" s="3" t="s">
        <v>853</v>
      </c>
      <c r="K5" s="3">
        <v>68</v>
      </c>
      <c r="L5" s="151">
        <f>K5*5.782/100</f>
        <v>3.9317599999999997</v>
      </c>
      <c r="M5" s="151">
        <f>D5/(10^(L5/10))</f>
        <v>0.2022059842607995</v>
      </c>
      <c r="N5" s="26" t="s">
        <v>1692</v>
      </c>
    </row>
    <row r="6" spans="1:14" ht="26.4">
      <c r="A6" s="402" t="s">
        <v>2025</v>
      </c>
      <c r="B6" s="3" t="s">
        <v>2026</v>
      </c>
      <c r="C6" s="3" t="s">
        <v>878</v>
      </c>
      <c r="D6" s="3">
        <v>0.5</v>
      </c>
      <c r="E6" s="3">
        <v>2</v>
      </c>
      <c r="F6" s="3">
        <v>235</v>
      </c>
      <c r="G6" s="3">
        <v>60.5</v>
      </c>
      <c r="H6" s="3" t="s">
        <v>2054</v>
      </c>
      <c r="I6" s="3">
        <v>40.299999999999997</v>
      </c>
      <c r="J6" s="3" t="s">
        <v>853</v>
      </c>
      <c r="K6" s="3">
        <v>74</v>
      </c>
      <c r="L6" s="3">
        <f>K6*5.782/100</f>
        <v>4.2786799999999996</v>
      </c>
      <c r="M6" s="151">
        <f>D6/(10^(L6/10))</f>
        <v>0.18668181057542521</v>
      </c>
      <c r="N6" s="26" t="s">
        <v>1692</v>
      </c>
    </row>
    <row r="7" spans="1:14" ht="26.4">
      <c r="A7" s="423" t="s">
        <v>2027</v>
      </c>
      <c r="B7" s="59" t="s">
        <v>2028</v>
      </c>
      <c r="C7" s="59" t="s">
        <v>1767</v>
      </c>
      <c r="D7" s="59">
        <v>0.5</v>
      </c>
      <c r="E7" s="59">
        <v>2</v>
      </c>
      <c r="F7" s="58">
        <v>33</v>
      </c>
      <c r="G7" s="58">
        <v>46</v>
      </c>
      <c r="H7" s="58" t="s">
        <v>2055</v>
      </c>
      <c r="I7" s="58">
        <v>39</v>
      </c>
      <c r="J7" s="152" t="s">
        <v>1114</v>
      </c>
      <c r="K7" s="152" t="s">
        <v>1114</v>
      </c>
      <c r="L7" s="152" t="s">
        <v>1114</v>
      </c>
      <c r="M7" s="58">
        <v>0.5</v>
      </c>
      <c r="N7" s="26" t="s">
        <v>1692</v>
      </c>
    </row>
    <row r="8" spans="1:14" ht="22.8">
      <c r="A8" s="423" t="s">
        <v>1997</v>
      </c>
      <c r="B8" s="59" t="s">
        <v>2029</v>
      </c>
      <c r="C8" s="59" t="s">
        <v>948</v>
      </c>
      <c r="D8" s="59">
        <v>12</v>
      </c>
      <c r="E8" s="59">
        <v>1</v>
      </c>
      <c r="F8" s="58" t="s">
        <v>2030</v>
      </c>
      <c r="G8" s="58">
        <v>63</v>
      </c>
      <c r="H8" s="58" t="s">
        <v>2031</v>
      </c>
      <c r="I8" s="58">
        <v>7</v>
      </c>
      <c r="J8" s="152" t="s">
        <v>2032</v>
      </c>
      <c r="K8" s="58">
        <v>77</v>
      </c>
      <c r="L8" s="151">
        <f>K8*4.05/100</f>
        <v>3.1184999999999996</v>
      </c>
      <c r="M8" s="151">
        <f>D8/(10^(L8/10))</f>
        <v>5.8523628667330749</v>
      </c>
      <c r="N8" s="355" t="s">
        <v>2052</v>
      </c>
    </row>
    <row r="9" spans="1:14">
      <c r="A9" s="157" t="s">
        <v>2033</v>
      </c>
      <c r="B9" s="59" t="s">
        <v>2034</v>
      </c>
      <c r="C9" s="59" t="s">
        <v>865</v>
      </c>
      <c r="D9" s="59">
        <v>10</v>
      </c>
      <c r="E9" s="59">
        <v>1</v>
      </c>
      <c r="F9" s="58" t="s">
        <v>2030</v>
      </c>
      <c r="G9" s="58">
        <v>58</v>
      </c>
      <c r="H9" s="58" t="s">
        <v>2035</v>
      </c>
      <c r="I9" s="58">
        <v>2.5</v>
      </c>
      <c r="J9" s="152" t="s">
        <v>1886</v>
      </c>
      <c r="K9" s="3">
        <v>75</v>
      </c>
      <c r="L9" s="151">
        <f>K9*6.3/100</f>
        <v>4.7249999999999996</v>
      </c>
      <c r="M9" s="151">
        <f>D9/(10^(L9/10))</f>
        <v>3.3689921574149069</v>
      </c>
      <c r="N9" s="355" t="s">
        <v>2052</v>
      </c>
    </row>
    <row r="10" spans="1:14" ht="26.4">
      <c r="A10" s="423" t="s">
        <v>2036</v>
      </c>
      <c r="B10" s="59" t="s">
        <v>2037</v>
      </c>
      <c r="C10" s="59" t="s">
        <v>895</v>
      </c>
      <c r="D10" s="59">
        <v>0.4</v>
      </c>
      <c r="E10" s="59">
        <v>1</v>
      </c>
      <c r="F10" s="58">
        <v>32</v>
      </c>
      <c r="G10" s="58">
        <v>46</v>
      </c>
      <c r="H10" s="58" t="s">
        <v>2038</v>
      </c>
      <c r="I10" s="58">
        <v>34</v>
      </c>
      <c r="J10" s="152" t="s">
        <v>1114</v>
      </c>
      <c r="K10" s="152" t="s">
        <v>1114</v>
      </c>
      <c r="L10" s="152" t="s">
        <v>1114</v>
      </c>
      <c r="M10" s="58">
        <v>0.5</v>
      </c>
      <c r="N10" s="355" t="s">
        <v>2039</v>
      </c>
    </row>
    <row r="11" spans="1:14" ht="39.6">
      <c r="A11" s="423" t="s">
        <v>2014</v>
      </c>
      <c r="B11" s="58" t="s">
        <v>2040</v>
      </c>
      <c r="C11" s="58" t="s">
        <v>2016</v>
      </c>
      <c r="D11" s="59">
        <v>14.1</v>
      </c>
      <c r="E11" s="59">
        <v>3</v>
      </c>
      <c r="F11" s="58">
        <v>20</v>
      </c>
      <c r="G11" s="58">
        <v>38.5</v>
      </c>
      <c r="H11" s="58" t="s">
        <v>2017</v>
      </c>
      <c r="I11" s="58">
        <v>19</v>
      </c>
      <c r="J11" s="152" t="s">
        <v>67</v>
      </c>
      <c r="K11" s="152" t="s">
        <v>1114</v>
      </c>
      <c r="L11" s="152">
        <v>0.5</v>
      </c>
      <c r="M11" s="151">
        <f t="shared" ref="M11:M13" si="0">D11/(10^(L11/10))</f>
        <v>12.566638227685811</v>
      </c>
      <c r="N11" s="355" t="s">
        <v>799</v>
      </c>
    </row>
    <row r="12" spans="1:14" ht="48" customHeight="1">
      <c r="A12" s="423" t="s">
        <v>2014</v>
      </c>
      <c r="B12" s="58" t="s">
        <v>2041</v>
      </c>
      <c r="C12" s="58" t="s">
        <v>2016</v>
      </c>
      <c r="D12" s="59">
        <v>14.1</v>
      </c>
      <c r="E12" s="59">
        <v>3</v>
      </c>
      <c r="F12" s="58">
        <v>240</v>
      </c>
      <c r="G12" s="58">
        <v>38.5</v>
      </c>
      <c r="H12" s="58" t="s">
        <v>2017</v>
      </c>
      <c r="I12" s="58">
        <v>19</v>
      </c>
      <c r="J12" s="152" t="s">
        <v>67</v>
      </c>
      <c r="K12" s="152" t="s">
        <v>1114</v>
      </c>
      <c r="L12" s="152">
        <v>0.5</v>
      </c>
      <c r="M12" s="151">
        <f t="shared" si="0"/>
        <v>12.566638227685811</v>
      </c>
      <c r="N12" s="355" t="s">
        <v>799</v>
      </c>
    </row>
    <row r="13" spans="1:14" ht="39.6">
      <c r="A13" s="423" t="s">
        <v>2014</v>
      </c>
      <c r="B13" s="58" t="s">
        <v>2042</v>
      </c>
      <c r="C13" s="58" t="s">
        <v>2016</v>
      </c>
      <c r="D13" s="59">
        <v>14.1</v>
      </c>
      <c r="E13" s="59">
        <v>3</v>
      </c>
      <c r="F13" s="58">
        <v>310</v>
      </c>
      <c r="G13" s="58">
        <v>38.5</v>
      </c>
      <c r="H13" s="58" t="s">
        <v>2017</v>
      </c>
      <c r="I13" s="58">
        <v>19</v>
      </c>
      <c r="J13" s="152" t="s">
        <v>67</v>
      </c>
      <c r="K13" s="152" t="s">
        <v>1114</v>
      </c>
      <c r="L13" s="152">
        <v>0.5</v>
      </c>
      <c r="M13" s="151">
        <f t="shared" si="0"/>
        <v>12.566638227685811</v>
      </c>
      <c r="N13" s="355" t="s">
        <v>799</v>
      </c>
    </row>
    <row r="14" spans="1:14" ht="26.4">
      <c r="A14" s="423" t="s">
        <v>2043</v>
      </c>
      <c r="B14" s="59"/>
      <c r="C14" s="59" t="s">
        <v>2044</v>
      </c>
      <c r="D14" s="59">
        <v>20</v>
      </c>
      <c r="E14" s="59">
        <v>2</v>
      </c>
      <c r="F14" s="58">
        <v>70</v>
      </c>
      <c r="G14" s="58">
        <v>21</v>
      </c>
      <c r="H14" s="58" t="s">
        <v>2045</v>
      </c>
      <c r="I14" s="58">
        <v>18</v>
      </c>
      <c r="J14" s="152" t="s">
        <v>67</v>
      </c>
      <c r="K14" s="152" t="s">
        <v>1114</v>
      </c>
      <c r="L14" s="152" t="s">
        <v>1114</v>
      </c>
      <c r="M14" s="58">
        <v>20</v>
      </c>
      <c r="N14" s="355" t="s">
        <v>712</v>
      </c>
    </row>
    <row r="15" spans="1:14" ht="26.4">
      <c r="A15" s="423" t="s">
        <v>2043</v>
      </c>
      <c r="B15" s="59"/>
      <c r="C15" s="59" t="s">
        <v>2044</v>
      </c>
      <c r="D15" s="59">
        <v>20</v>
      </c>
      <c r="E15" s="59">
        <v>2</v>
      </c>
      <c r="F15" s="58">
        <v>235</v>
      </c>
      <c r="G15" s="58">
        <v>21</v>
      </c>
      <c r="H15" s="58" t="s">
        <v>2045</v>
      </c>
      <c r="I15" s="58">
        <v>18</v>
      </c>
      <c r="J15" s="152" t="s">
        <v>67</v>
      </c>
      <c r="K15" s="152" t="s">
        <v>1114</v>
      </c>
      <c r="L15" s="152" t="s">
        <v>1114</v>
      </c>
      <c r="M15" s="58">
        <v>20</v>
      </c>
      <c r="N15" s="355" t="s">
        <v>712</v>
      </c>
    </row>
    <row r="16" spans="1:14" ht="26.4">
      <c r="A16" s="423" t="s">
        <v>2043</v>
      </c>
      <c r="B16" s="59"/>
      <c r="C16" s="59" t="s">
        <v>2044</v>
      </c>
      <c r="D16" s="59">
        <v>20</v>
      </c>
      <c r="E16" s="59">
        <v>2</v>
      </c>
      <c r="F16" s="58">
        <v>325</v>
      </c>
      <c r="G16" s="58">
        <v>21</v>
      </c>
      <c r="H16" s="58" t="s">
        <v>2045</v>
      </c>
      <c r="I16" s="58">
        <v>18</v>
      </c>
      <c r="J16" s="152" t="s">
        <v>67</v>
      </c>
      <c r="K16" s="152" t="s">
        <v>1114</v>
      </c>
      <c r="L16" s="152" t="s">
        <v>1114</v>
      </c>
      <c r="M16" s="58">
        <v>20</v>
      </c>
      <c r="N16" s="355" t="s">
        <v>712</v>
      </c>
    </row>
    <row r="17" spans="1:14" ht="26.4">
      <c r="A17" s="423" t="s">
        <v>2046</v>
      </c>
      <c r="B17" s="59"/>
      <c r="C17" s="59" t="s">
        <v>895</v>
      </c>
      <c r="D17" s="59">
        <v>0.4</v>
      </c>
      <c r="E17" s="59">
        <v>1</v>
      </c>
      <c r="F17" s="58">
        <v>322.60000000000002</v>
      </c>
      <c r="G17" s="58">
        <v>36</v>
      </c>
      <c r="H17" s="58" t="s">
        <v>2047</v>
      </c>
      <c r="I17" s="58">
        <v>34</v>
      </c>
      <c r="J17" s="152" t="s">
        <v>67</v>
      </c>
      <c r="K17" s="152" t="s">
        <v>1114</v>
      </c>
      <c r="L17" s="152" t="s">
        <v>1114</v>
      </c>
      <c r="M17" s="58">
        <v>0.4</v>
      </c>
      <c r="N17" s="355" t="s">
        <v>712</v>
      </c>
    </row>
    <row r="18" spans="1:14">
      <c r="A18" s="519" t="s">
        <v>2048</v>
      </c>
      <c r="B18" s="520" t="s">
        <v>2049</v>
      </c>
      <c r="C18" s="521" t="s">
        <v>2050</v>
      </c>
      <c r="D18" s="521">
        <v>1</v>
      </c>
      <c r="E18" s="521">
        <v>2</v>
      </c>
      <c r="F18" s="522">
        <v>235</v>
      </c>
      <c r="G18" s="522">
        <v>63</v>
      </c>
      <c r="H18" s="522" t="s">
        <v>2051</v>
      </c>
      <c r="I18" s="522">
        <v>23.5</v>
      </c>
      <c r="J18" s="523"/>
      <c r="K18" s="522"/>
      <c r="L18" s="522"/>
      <c r="M18" s="522"/>
      <c r="N18" s="524" t="s">
        <v>2052</v>
      </c>
    </row>
  </sheetData>
  <mergeCells count="1">
    <mergeCell ref="A1:N1"/>
  </mergeCells>
  <pageMargins left="0.7" right="0.7" top="0.75" bottom="0.75" header="0.3" footer="0.3"/>
  <legacyDrawing r:id="rId1"/>
  <tableParts count="1">
    <tablePart r:id="rId2"/>
  </tableParts>
</worksheet>
</file>

<file path=xl/worksheets/sheet4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11"/>
  <sheetViews>
    <sheetView zoomScale="70" zoomScaleNormal="70" workbookViewId="0">
      <selection activeCell="A3" sqref="A3:XFD3"/>
    </sheetView>
  </sheetViews>
  <sheetFormatPr defaultRowHeight="13.2"/>
  <cols>
    <col min="1" max="1" width="29.109375" style="95" customWidth="1"/>
    <col min="2" max="2" width="21.6640625" style="95" customWidth="1"/>
    <col min="3" max="3" width="15.5546875" style="95" customWidth="1"/>
    <col min="4" max="7" width="12.44140625" style="95" customWidth="1"/>
    <col min="8" max="8" width="16.44140625" style="95" customWidth="1"/>
    <col min="9" max="9" width="12.44140625" style="95" customWidth="1"/>
    <col min="10" max="10" width="15.33203125" style="95" customWidth="1"/>
    <col min="11" max="13" width="13.44140625" style="95" customWidth="1"/>
    <col min="14" max="14" width="30.6640625" style="95" customWidth="1"/>
  </cols>
  <sheetData>
    <row r="1" spans="1:14" ht="17.399999999999999">
      <c r="A1" s="753" t="s">
        <v>2056</v>
      </c>
      <c r="B1" s="753"/>
      <c r="C1" s="753"/>
      <c r="D1" s="753"/>
      <c r="E1" s="753"/>
      <c r="F1" s="753"/>
      <c r="G1" s="753"/>
      <c r="H1" s="753"/>
      <c r="I1" s="753"/>
      <c r="J1" s="753"/>
      <c r="K1" s="753"/>
      <c r="L1" s="753"/>
      <c r="M1" s="753"/>
      <c r="N1" s="753"/>
    </row>
    <row r="2" spans="1:14" ht="39.6">
      <c r="A2" s="422" t="s">
        <v>1</v>
      </c>
      <c r="B2" s="169" t="s">
        <v>2</v>
      </c>
      <c r="C2" s="169" t="s">
        <v>3</v>
      </c>
      <c r="D2" s="169" t="s">
        <v>4</v>
      </c>
      <c r="E2" s="169" t="s">
        <v>720</v>
      </c>
      <c r="F2" s="169" t="s">
        <v>5</v>
      </c>
      <c r="G2" s="169" t="s">
        <v>6</v>
      </c>
      <c r="H2" s="169" t="s">
        <v>7</v>
      </c>
      <c r="I2" s="169" t="s">
        <v>8</v>
      </c>
      <c r="J2" s="169" t="s">
        <v>9</v>
      </c>
      <c r="K2" s="169" t="s">
        <v>10</v>
      </c>
      <c r="L2" s="169" t="s">
        <v>11</v>
      </c>
      <c r="M2" s="169" t="s">
        <v>12</v>
      </c>
      <c r="N2" s="424" t="s">
        <v>13</v>
      </c>
    </row>
    <row r="3" spans="1:14">
      <c r="A3" s="423" t="s">
        <v>14</v>
      </c>
      <c r="B3" s="58" t="s">
        <v>15</v>
      </c>
      <c r="C3" s="58"/>
      <c r="D3" s="58" t="s">
        <v>16</v>
      </c>
      <c r="E3" s="58" t="s">
        <v>17</v>
      </c>
      <c r="F3" s="58" t="s">
        <v>18</v>
      </c>
      <c r="G3" s="58" t="s">
        <v>19</v>
      </c>
      <c r="H3" s="58" t="s">
        <v>19</v>
      </c>
      <c r="I3" s="58" t="s">
        <v>20</v>
      </c>
      <c r="J3" s="58"/>
      <c r="K3" s="58" t="s">
        <v>19</v>
      </c>
      <c r="L3" s="58" t="s">
        <v>20</v>
      </c>
      <c r="M3" s="58" t="s">
        <v>20</v>
      </c>
      <c r="N3" s="75" t="s">
        <v>21</v>
      </c>
    </row>
    <row r="4" spans="1:14">
      <c r="A4" s="422">
        <v>1</v>
      </c>
      <c r="B4" s="406">
        <v>2</v>
      </c>
      <c r="C4" s="406">
        <v>3</v>
      </c>
      <c r="D4" s="406">
        <v>4</v>
      </c>
      <c r="E4" s="406">
        <v>5</v>
      </c>
      <c r="F4" s="406">
        <v>6</v>
      </c>
      <c r="G4" s="406">
        <v>7</v>
      </c>
      <c r="H4" s="406">
        <v>8</v>
      </c>
      <c r="I4" s="406">
        <v>9</v>
      </c>
      <c r="J4" s="406">
        <v>10</v>
      </c>
      <c r="K4" s="406">
        <v>11</v>
      </c>
      <c r="L4" s="406">
        <v>12</v>
      </c>
      <c r="M4" s="406">
        <v>13</v>
      </c>
      <c r="N4" s="424">
        <v>14</v>
      </c>
    </row>
    <row r="5" spans="1:14" ht="26.4">
      <c r="A5" s="312" t="s">
        <v>2010</v>
      </c>
      <c r="B5" s="35" t="s">
        <v>2057</v>
      </c>
      <c r="C5" s="35" t="s">
        <v>878</v>
      </c>
      <c r="D5" s="35">
        <v>0.5</v>
      </c>
      <c r="E5" s="35">
        <v>2</v>
      </c>
      <c r="F5" s="35">
        <v>55</v>
      </c>
      <c r="G5" s="35">
        <v>51</v>
      </c>
      <c r="H5" s="35" t="s">
        <v>2058</v>
      </c>
      <c r="I5" s="35">
        <v>40.799999999999997</v>
      </c>
      <c r="J5" s="35" t="s">
        <v>853</v>
      </c>
      <c r="K5" s="35">
        <v>63</v>
      </c>
      <c r="L5" s="151">
        <f>K5*5.631/100</f>
        <v>3.5475300000000005</v>
      </c>
      <c r="M5" s="151">
        <f>D5/(10^(L5/10))</f>
        <v>0.22091082845231091</v>
      </c>
      <c r="N5" s="355" t="s">
        <v>1692</v>
      </c>
    </row>
    <row r="6" spans="1:14" ht="26.4">
      <c r="A6" s="312" t="s">
        <v>2059</v>
      </c>
      <c r="B6" s="35" t="s">
        <v>2057</v>
      </c>
      <c r="C6" s="9" t="s">
        <v>878</v>
      </c>
      <c r="D6" s="9">
        <v>0.5</v>
      </c>
      <c r="E6" s="37">
        <v>2</v>
      </c>
      <c r="F6" s="37">
        <v>259</v>
      </c>
      <c r="G6" s="37">
        <v>51</v>
      </c>
      <c r="H6" s="35" t="s">
        <v>2058</v>
      </c>
      <c r="I6" s="9">
        <v>40.799999999999997</v>
      </c>
      <c r="J6" s="35" t="s">
        <v>853</v>
      </c>
      <c r="K6" s="37">
        <v>63</v>
      </c>
      <c r="L6" s="151">
        <f>K6*5.631/100</f>
        <v>3.5475300000000005</v>
      </c>
      <c r="M6" s="151">
        <f>D6/(10^(L6/10))</f>
        <v>0.22091082845231091</v>
      </c>
      <c r="N6" s="355" t="s">
        <v>1692</v>
      </c>
    </row>
    <row r="7" spans="1:14" ht="22.8">
      <c r="A7" s="312" t="s">
        <v>2011</v>
      </c>
      <c r="B7" s="9" t="s">
        <v>2060</v>
      </c>
      <c r="C7" s="9" t="s">
        <v>693</v>
      </c>
      <c r="D7" s="59">
        <v>12</v>
      </c>
      <c r="E7" s="37">
        <v>1</v>
      </c>
      <c r="F7" s="37" t="s">
        <v>2030</v>
      </c>
      <c r="G7" s="37">
        <v>63</v>
      </c>
      <c r="H7" s="37" t="s">
        <v>1370</v>
      </c>
      <c r="I7" s="9">
        <v>6.7</v>
      </c>
      <c r="J7" s="152" t="s">
        <v>2032</v>
      </c>
      <c r="K7" s="58">
        <v>78</v>
      </c>
      <c r="L7" s="151">
        <f>K7*4.05/100</f>
        <v>3.1589999999999998</v>
      </c>
      <c r="M7" s="151">
        <f>D7/(10^(L7/10))</f>
        <v>5.7980405189527202</v>
      </c>
      <c r="N7" s="355" t="s">
        <v>2052</v>
      </c>
    </row>
    <row r="8" spans="1:14">
      <c r="A8" s="525" t="s">
        <v>2061</v>
      </c>
      <c r="B8" s="153" t="s">
        <v>2049</v>
      </c>
      <c r="C8" s="36" t="s">
        <v>2050</v>
      </c>
      <c r="D8" s="36">
        <v>1</v>
      </c>
      <c r="E8" s="154">
        <v>2</v>
      </c>
      <c r="F8" s="154">
        <v>55</v>
      </c>
      <c r="G8" s="154">
        <v>59</v>
      </c>
      <c r="H8" s="154" t="s">
        <v>2051</v>
      </c>
      <c r="I8" s="36">
        <v>23.5</v>
      </c>
      <c r="J8" s="36"/>
      <c r="K8" s="154"/>
      <c r="L8" s="36"/>
      <c r="M8" s="154"/>
      <c r="N8" s="518" t="s">
        <v>2052</v>
      </c>
    </row>
    <row r="9" spans="1:14">
      <c r="A9" s="525" t="s">
        <v>2062</v>
      </c>
      <c r="B9" s="153" t="s">
        <v>2049</v>
      </c>
      <c r="C9" s="36" t="s">
        <v>2050</v>
      </c>
      <c r="D9" s="36">
        <v>1</v>
      </c>
      <c r="E9" s="154">
        <v>2</v>
      </c>
      <c r="F9" s="154">
        <v>259</v>
      </c>
      <c r="G9" s="154">
        <v>63</v>
      </c>
      <c r="H9" s="36" t="s">
        <v>2051</v>
      </c>
      <c r="I9" s="36">
        <v>23.5</v>
      </c>
      <c r="J9" s="36"/>
      <c r="K9" s="154"/>
      <c r="L9" s="36"/>
      <c r="M9" s="154"/>
      <c r="N9" s="518" t="s">
        <v>2052</v>
      </c>
    </row>
    <row r="10" spans="1:14">
      <c r="A10" s="312"/>
      <c r="B10" s="9"/>
      <c r="C10" s="9"/>
      <c r="D10" s="9"/>
      <c r="E10" s="37"/>
      <c r="F10" s="37"/>
      <c r="G10" s="37"/>
      <c r="H10" s="35"/>
      <c r="I10" s="9"/>
      <c r="J10" s="35"/>
      <c r="K10" s="37"/>
      <c r="L10" s="9"/>
      <c r="M10" s="37"/>
      <c r="N10" s="355"/>
    </row>
    <row r="11" spans="1:14" ht="39.6">
      <c r="A11" s="473" t="s">
        <v>2063</v>
      </c>
      <c r="B11" s="41" t="s">
        <v>2064</v>
      </c>
      <c r="C11" s="41"/>
      <c r="D11" s="41"/>
      <c r="E11" s="316"/>
      <c r="F11" s="316"/>
      <c r="G11" s="316"/>
      <c r="H11" s="42" t="s">
        <v>2065</v>
      </c>
      <c r="I11" s="41"/>
      <c r="J11" s="42"/>
      <c r="K11" s="316"/>
      <c r="L11" s="41"/>
      <c r="M11" s="316"/>
      <c r="N11" s="481"/>
    </row>
  </sheetData>
  <mergeCells count="1">
    <mergeCell ref="A1:N1"/>
  </mergeCells>
  <pageMargins left="0.7" right="0.7" top="0.75" bottom="0.75" header="0.3" footer="0.3"/>
  <legacyDrawing r:id="rId1"/>
  <tableParts count="1">
    <tablePart r:id="rId2"/>
  </tableParts>
</worksheet>
</file>

<file path=xl/worksheets/sheet4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12"/>
  <sheetViews>
    <sheetView zoomScale="70" zoomScaleNormal="70" workbookViewId="0">
      <selection activeCell="A3" sqref="A3:XFD3"/>
    </sheetView>
  </sheetViews>
  <sheetFormatPr defaultRowHeight="13.2"/>
  <cols>
    <col min="1" max="1" width="23.44140625" style="95" customWidth="1"/>
    <col min="2" max="2" width="28.88671875" style="95" customWidth="1"/>
    <col min="3" max="3" width="15.109375" style="95" customWidth="1"/>
    <col min="4" max="7" width="12.44140625" style="95" customWidth="1"/>
    <col min="8" max="8" width="20.109375" style="95" customWidth="1"/>
    <col min="9" max="9" width="12.44140625" style="95" customWidth="1"/>
    <col min="10" max="10" width="14" style="95" customWidth="1"/>
    <col min="11" max="13" width="13.44140625" style="95" customWidth="1"/>
    <col min="14" max="14" width="35.6640625" style="95" customWidth="1"/>
  </cols>
  <sheetData>
    <row r="1" spans="1:14" ht="17.399999999999999">
      <c r="A1" s="753" t="s">
        <v>2066</v>
      </c>
      <c r="B1" s="753"/>
      <c r="C1" s="753"/>
      <c r="D1" s="753"/>
      <c r="E1" s="753"/>
      <c r="F1" s="753"/>
      <c r="G1" s="753"/>
      <c r="H1" s="753"/>
      <c r="I1" s="753"/>
      <c r="J1" s="753"/>
      <c r="K1" s="753"/>
      <c r="L1" s="753"/>
      <c r="M1" s="753"/>
      <c r="N1" s="753"/>
    </row>
    <row r="2" spans="1:14" ht="39.6">
      <c r="A2" s="422" t="s">
        <v>1</v>
      </c>
      <c r="B2" s="169" t="s">
        <v>2</v>
      </c>
      <c r="C2" s="169" t="s">
        <v>3</v>
      </c>
      <c r="D2" s="169" t="s">
        <v>4</v>
      </c>
      <c r="E2" s="169" t="s">
        <v>720</v>
      </c>
      <c r="F2" s="169" t="s">
        <v>5</v>
      </c>
      <c r="G2" s="169" t="s">
        <v>6</v>
      </c>
      <c r="H2" s="169" t="s">
        <v>7</v>
      </c>
      <c r="I2" s="169" t="s">
        <v>8</v>
      </c>
      <c r="J2" s="169" t="s">
        <v>9</v>
      </c>
      <c r="K2" s="169" t="s">
        <v>10</v>
      </c>
      <c r="L2" s="169" t="s">
        <v>11</v>
      </c>
      <c r="M2" s="169" t="s">
        <v>12</v>
      </c>
      <c r="N2" s="424" t="s">
        <v>13</v>
      </c>
    </row>
    <row r="3" spans="1:14">
      <c r="A3" s="423" t="s">
        <v>14</v>
      </c>
      <c r="B3" s="58" t="s">
        <v>15</v>
      </c>
      <c r="C3" s="58"/>
      <c r="D3" s="58" t="s">
        <v>16</v>
      </c>
      <c r="E3" s="58" t="s">
        <v>17</v>
      </c>
      <c r="F3" s="58" t="s">
        <v>18</v>
      </c>
      <c r="G3" s="58" t="s">
        <v>19</v>
      </c>
      <c r="H3" s="58" t="s">
        <v>19</v>
      </c>
      <c r="I3" s="58" t="s">
        <v>20</v>
      </c>
      <c r="J3" s="58"/>
      <c r="K3" s="58" t="s">
        <v>19</v>
      </c>
      <c r="L3" s="58" t="s">
        <v>20</v>
      </c>
      <c r="M3" s="58" t="s">
        <v>20</v>
      </c>
      <c r="N3" s="75" t="s">
        <v>21</v>
      </c>
    </row>
    <row r="4" spans="1:14">
      <c r="A4" s="422">
        <v>1</v>
      </c>
      <c r="B4" s="406">
        <v>2</v>
      </c>
      <c r="C4" s="406">
        <v>3</v>
      </c>
      <c r="D4" s="406">
        <v>4</v>
      </c>
      <c r="E4" s="406">
        <v>5</v>
      </c>
      <c r="F4" s="406">
        <v>6</v>
      </c>
      <c r="G4" s="406">
        <v>7</v>
      </c>
      <c r="H4" s="406">
        <v>8</v>
      </c>
      <c r="I4" s="406">
        <v>9</v>
      </c>
      <c r="J4" s="406">
        <v>10</v>
      </c>
      <c r="K4" s="406">
        <v>11</v>
      </c>
      <c r="L4" s="406">
        <v>12</v>
      </c>
      <c r="M4" s="406">
        <v>13</v>
      </c>
      <c r="N4" s="424">
        <v>14</v>
      </c>
    </row>
    <row r="5" spans="1:14" ht="26.4">
      <c r="A5" s="423" t="s">
        <v>2025</v>
      </c>
      <c r="B5" s="5" t="s">
        <v>2026</v>
      </c>
      <c r="C5" s="5" t="s">
        <v>878</v>
      </c>
      <c r="D5" s="5">
        <v>0.5</v>
      </c>
      <c r="E5" s="5">
        <v>2</v>
      </c>
      <c r="F5" s="5">
        <v>79</v>
      </c>
      <c r="G5" s="5">
        <v>50</v>
      </c>
      <c r="H5" s="5" t="s">
        <v>2067</v>
      </c>
      <c r="I5" s="5">
        <v>40.299999999999997</v>
      </c>
      <c r="J5" s="3" t="s">
        <v>853</v>
      </c>
      <c r="K5" s="3">
        <v>68</v>
      </c>
      <c r="L5" s="151">
        <f>K5*5.782/100</f>
        <v>3.9317599999999997</v>
      </c>
      <c r="M5" s="151">
        <f>D5/(10^(L5/10))</f>
        <v>0.2022059842607995</v>
      </c>
      <c r="N5" s="156" t="s">
        <v>1692</v>
      </c>
    </row>
    <row r="6" spans="1:14" ht="26.4">
      <c r="A6" s="423" t="s">
        <v>2068</v>
      </c>
      <c r="B6" s="5" t="s">
        <v>2069</v>
      </c>
      <c r="C6" s="5" t="s">
        <v>878</v>
      </c>
      <c r="D6" s="5">
        <v>0.5</v>
      </c>
      <c r="E6" s="5">
        <v>2</v>
      </c>
      <c r="F6" s="5">
        <v>225</v>
      </c>
      <c r="G6" s="5">
        <v>50</v>
      </c>
      <c r="H6" s="5" t="s">
        <v>2067</v>
      </c>
      <c r="I6" s="5">
        <v>40.299999999999997</v>
      </c>
      <c r="J6" s="3" t="s">
        <v>853</v>
      </c>
      <c r="K6" s="3">
        <v>74</v>
      </c>
      <c r="L6" s="3">
        <f>K6*5.782/100</f>
        <v>4.2786799999999996</v>
      </c>
      <c r="M6" s="151">
        <f>D6/(10^(L6/10))</f>
        <v>0.18668181057542521</v>
      </c>
      <c r="N6" s="156" t="s">
        <v>1692</v>
      </c>
    </row>
    <row r="7" spans="1:14">
      <c r="A7" s="423" t="s">
        <v>2070</v>
      </c>
      <c r="B7" s="5" t="s">
        <v>2071</v>
      </c>
      <c r="C7" s="5" t="s">
        <v>2072</v>
      </c>
      <c r="D7" s="5">
        <v>2</v>
      </c>
      <c r="E7" s="5">
        <v>1</v>
      </c>
      <c r="F7" s="5">
        <v>258</v>
      </c>
      <c r="G7" s="5">
        <v>63</v>
      </c>
      <c r="H7" s="5" t="s">
        <v>2073</v>
      </c>
      <c r="I7" s="5">
        <v>14</v>
      </c>
      <c r="J7" s="5" t="s">
        <v>1114</v>
      </c>
      <c r="K7" s="5" t="s">
        <v>1114</v>
      </c>
      <c r="L7" s="5" t="s">
        <v>1114</v>
      </c>
      <c r="M7" s="5">
        <v>2</v>
      </c>
      <c r="N7" s="156" t="s">
        <v>2052</v>
      </c>
    </row>
    <row r="8" spans="1:14">
      <c r="A8" s="157" t="s">
        <v>2070</v>
      </c>
      <c r="B8" s="5" t="s">
        <v>2071</v>
      </c>
      <c r="C8" s="5" t="s">
        <v>2072</v>
      </c>
      <c r="D8" s="5">
        <v>2</v>
      </c>
      <c r="E8" s="5">
        <v>1</v>
      </c>
      <c r="F8" s="5">
        <v>258</v>
      </c>
      <c r="G8" s="5">
        <v>63</v>
      </c>
      <c r="H8" s="5" t="s">
        <v>2073</v>
      </c>
      <c r="I8" s="5">
        <v>14</v>
      </c>
      <c r="J8" s="5" t="s">
        <v>1114</v>
      </c>
      <c r="K8" s="5" t="s">
        <v>1114</v>
      </c>
      <c r="L8" s="5" t="s">
        <v>1114</v>
      </c>
      <c r="M8" s="5">
        <v>2</v>
      </c>
      <c r="N8" s="156" t="s">
        <v>2052</v>
      </c>
    </row>
    <row r="9" spans="1:14" ht="22.8">
      <c r="A9" s="157" t="s">
        <v>2011</v>
      </c>
      <c r="B9" s="5" t="s">
        <v>2074</v>
      </c>
      <c r="C9" s="5" t="s">
        <v>693</v>
      </c>
      <c r="D9" s="59">
        <v>12</v>
      </c>
      <c r="E9" s="5">
        <v>1</v>
      </c>
      <c r="F9" s="5" t="s">
        <v>2030</v>
      </c>
      <c r="G9" s="5">
        <v>63</v>
      </c>
      <c r="H9" s="5" t="s">
        <v>2075</v>
      </c>
      <c r="I9" s="5">
        <v>6.7</v>
      </c>
      <c r="J9" s="152" t="s">
        <v>2032</v>
      </c>
      <c r="K9" s="58">
        <v>78</v>
      </c>
      <c r="L9" s="151">
        <f>K9*4.05/100</f>
        <v>3.1589999999999998</v>
      </c>
      <c r="M9" s="151">
        <f>D9/(10^(L9/10))</f>
        <v>5.7980405189527202</v>
      </c>
      <c r="N9" s="156" t="s">
        <v>2052</v>
      </c>
    </row>
    <row r="10" spans="1:14" ht="39.6">
      <c r="A10" s="157" t="s">
        <v>2076</v>
      </c>
      <c r="B10" s="5" t="s">
        <v>2077</v>
      </c>
      <c r="C10" s="58" t="s">
        <v>2016</v>
      </c>
      <c r="D10" s="5">
        <v>14.1</v>
      </c>
      <c r="E10" s="5">
        <v>2</v>
      </c>
      <c r="F10" s="5">
        <v>70</v>
      </c>
      <c r="G10" s="5">
        <v>50</v>
      </c>
      <c r="H10" s="78" t="s">
        <v>2078</v>
      </c>
      <c r="I10" s="5">
        <v>19</v>
      </c>
      <c r="J10" s="5" t="s">
        <v>1114</v>
      </c>
      <c r="K10" s="5" t="s">
        <v>1114</v>
      </c>
      <c r="L10" s="5">
        <v>0.5</v>
      </c>
      <c r="M10" s="151">
        <f t="shared" ref="M10:M12" si="0">D10/(10^(L10/10))</f>
        <v>12.566638227685811</v>
      </c>
      <c r="N10" s="355" t="s">
        <v>799</v>
      </c>
    </row>
    <row r="11" spans="1:14" ht="39.6">
      <c r="A11" s="157" t="s">
        <v>2076</v>
      </c>
      <c r="B11" s="5" t="s">
        <v>2079</v>
      </c>
      <c r="C11" s="58" t="s">
        <v>2016</v>
      </c>
      <c r="D11" s="5">
        <v>14.1</v>
      </c>
      <c r="E11" s="5">
        <v>4</v>
      </c>
      <c r="F11" s="5">
        <v>240</v>
      </c>
      <c r="G11" s="5">
        <v>50</v>
      </c>
      <c r="H11" s="78" t="s">
        <v>2078</v>
      </c>
      <c r="I11" s="5">
        <v>19</v>
      </c>
      <c r="J11" s="5" t="s">
        <v>1114</v>
      </c>
      <c r="K11" s="5" t="s">
        <v>1114</v>
      </c>
      <c r="L11" s="5">
        <v>0.5</v>
      </c>
      <c r="M11" s="151">
        <f t="shared" si="0"/>
        <v>12.566638227685811</v>
      </c>
      <c r="N11" s="355" t="s">
        <v>799</v>
      </c>
    </row>
    <row r="12" spans="1:14" ht="39.6">
      <c r="A12" s="421" t="s">
        <v>2076</v>
      </c>
      <c r="B12" s="155" t="s">
        <v>2080</v>
      </c>
      <c r="C12" s="163" t="s">
        <v>2016</v>
      </c>
      <c r="D12" s="155">
        <v>14.1</v>
      </c>
      <c r="E12" s="155">
        <v>2</v>
      </c>
      <c r="F12" s="155">
        <v>250</v>
      </c>
      <c r="G12" s="155">
        <v>50</v>
      </c>
      <c r="H12" s="522" t="s">
        <v>2078</v>
      </c>
      <c r="I12" s="155">
        <v>19</v>
      </c>
      <c r="J12" s="155" t="s">
        <v>1114</v>
      </c>
      <c r="K12" s="155" t="s">
        <v>1114</v>
      </c>
      <c r="L12" s="155">
        <v>0.5</v>
      </c>
      <c r="M12" s="517">
        <f t="shared" si="0"/>
        <v>12.566638227685811</v>
      </c>
      <c r="N12" s="481" t="s">
        <v>799</v>
      </c>
    </row>
  </sheetData>
  <mergeCells count="1">
    <mergeCell ref="A1:N1"/>
  </mergeCells>
  <pageMargins left="0.7" right="0.7" top="0.75" bottom="0.75" header="0.3" footer="0.3"/>
  <legacyDrawing r:id="rId1"/>
  <tableParts count="1">
    <tablePart r:id="rId2"/>
  </tableParts>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1"/>
  <sheetViews>
    <sheetView zoomScale="70" zoomScaleNormal="70" workbookViewId="0">
      <selection activeCell="A3" sqref="A3:XFD3"/>
    </sheetView>
  </sheetViews>
  <sheetFormatPr defaultRowHeight="13.2"/>
  <cols>
    <col min="1" max="1" width="24" style="95" customWidth="1"/>
    <col min="2" max="2" width="24.44140625" style="95" customWidth="1"/>
    <col min="3" max="3" width="14.33203125" style="95" bestFit="1" customWidth="1"/>
    <col min="4" max="7" width="11.88671875" style="95" customWidth="1"/>
    <col min="8" max="8" width="20.109375" style="95" customWidth="1"/>
    <col min="9" max="9" width="11.88671875" style="95" customWidth="1"/>
    <col min="10" max="13" width="12.88671875" style="95" customWidth="1"/>
    <col min="14" max="14" width="34.88671875" style="95" customWidth="1"/>
  </cols>
  <sheetData>
    <row r="1" spans="1:14" ht="15.6">
      <c r="A1" s="772" t="s">
        <v>1734</v>
      </c>
      <c r="B1" s="772"/>
      <c r="C1" s="772"/>
      <c r="D1" s="772"/>
      <c r="E1" s="772"/>
      <c r="F1" s="772"/>
      <c r="G1" s="772"/>
      <c r="H1" s="772"/>
      <c r="I1" s="772"/>
      <c r="J1" s="772"/>
      <c r="K1" s="772"/>
      <c r="L1" s="772"/>
      <c r="M1" s="772"/>
      <c r="N1" s="772"/>
    </row>
    <row r="2" spans="1:14" ht="39.6">
      <c r="A2" s="436" t="s">
        <v>1</v>
      </c>
      <c r="B2" s="60" t="s">
        <v>2</v>
      </c>
      <c r="C2" s="60" t="s">
        <v>3</v>
      </c>
      <c r="D2" s="60" t="s">
        <v>4</v>
      </c>
      <c r="E2" s="60" t="s">
        <v>720</v>
      </c>
      <c r="F2" s="60" t="s">
        <v>5</v>
      </c>
      <c r="G2" s="60" t="s">
        <v>6</v>
      </c>
      <c r="H2" s="60" t="s">
        <v>7</v>
      </c>
      <c r="I2" s="60" t="s">
        <v>8</v>
      </c>
      <c r="J2" s="60" t="s">
        <v>9</v>
      </c>
      <c r="K2" s="60" t="s">
        <v>10</v>
      </c>
      <c r="L2" s="60" t="s">
        <v>11</v>
      </c>
      <c r="M2" s="60" t="s">
        <v>12</v>
      </c>
      <c r="N2" s="439" t="s">
        <v>13</v>
      </c>
    </row>
    <row r="3" spans="1:14" ht="15.6">
      <c r="A3" s="526" t="s">
        <v>14</v>
      </c>
      <c r="B3" s="139" t="s">
        <v>15</v>
      </c>
      <c r="C3" s="139"/>
      <c r="D3" s="139" t="s">
        <v>16</v>
      </c>
      <c r="E3" s="139" t="s">
        <v>17</v>
      </c>
      <c r="F3" s="139" t="s">
        <v>18</v>
      </c>
      <c r="G3" s="139" t="s">
        <v>19</v>
      </c>
      <c r="H3" s="139" t="s">
        <v>19</v>
      </c>
      <c r="I3" s="139" t="s">
        <v>20</v>
      </c>
      <c r="J3" s="139"/>
      <c r="K3" s="139" t="s">
        <v>19</v>
      </c>
      <c r="L3" s="139" t="s">
        <v>20</v>
      </c>
      <c r="M3" s="139" t="s">
        <v>20</v>
      </c>
      <c r="N3" s="530" t="s">
        <v>21</v>
      </c>
    </row>
    <row r="4" spans="1:14" ht="35.25" customHeight="1">
      <c r="A4" s="527">
        <v>1</v>
      </c>
      <c r="B4" s="403">
        <v>2</v>
      </c>
      <c r="C4" s="403">
        <v>3</v>
      </c>
      <c r="D4" s="403">
        <v>4</v>
      </c>
      <c r="E4" s="403">
        <v>5</v>
      </c>
      <c r="F4" s="403">
        <v>6</v>
      </c>
      <c r="G4" s="403">
        <v>7</v>
      </c>
      <c r="H4" s="403">
        <v>8</v>
      </c>
      <c r="I4" s="403">
        <v>9</v>
      </c>
      <c r="J4" s="403">
        <v>10</v>
      </c>
      <c r="K4" s="403">
        <v>11</v>
      </c>
      <c r="L4" s="403">
        <v>12</v>
      </c>
      <c r="M4" s="403">
        <v>13</v>
      </c>
      <c r="N4" s="531">
        <v>14</v>
      </c>
    </row>
    <row r="5" spans="1:14" ht="54.75" customHeight="1">
      <c r="A5" s="528" t="s">
        <v>1735</v>
      </c>
      <c r="B5" s="141" t="s">
        <v>1736</v>
      </c>
      <c r="C5" s="142" t="s">
        <v>1737</v>
      </c>
      <c r="D5" s="140">
        <v>0.5</v>
      </c>
      <c r="E5" s="140">
        <v>2</v>
      </c>
      <c r="F5" s="140">
        <v>173</v>
      </c>
      <c r="G5" s="140">
        <v>35</v>
      </c>
      <c r="H5" s="141" t="s">
        <v>1738</v>
      </c>
      <c r="I5" s="140">
        <v>39</v>
      </c>
      <c r="J5" s="142" t="s">
        <v>50</v>
      </c>
      <c r="K5" s="142" t="s">
        <v>50</v>
      </c>
      <c r="L5" s="142"/>
      <c r="M5" s="142"/>
      <c r="N5" s="532" t="s">
        <v>27</v>
      </c>
    </row>
    <row r="6" spans="1:14" ht="53.25" customHeight="1">
      <c r="A6" s="528" t="s">
        <v>1739</v>
      </c>
      <c r="B6" s="141" t="s">
        <v>1740</v>
      </c>
      <c r="C6" s="142" t="s">
        <v>878</v>
      </c>
      <c r="D6" s="140">
        <v>0.5</v>
      </c>
      <c r="E6" s="140">
        <v>2</v>
      </c>
      <c r="F6" s="140">
        <v>212</v>
      </c>
      <c r="G6" s="140">
        <v>40</v>
      </c>
      <c r="H6" s="141" t="s">
        <v>1741</v>
      </c>
      <c r="I6" s="140">
        <v>40.299999999999997</v>
      </c>
      <c r="J6" s="140" t="s">
        <v>1020</v>
      </c>
      <c r="K6" s="140">
        <v>55</v>
      </c>
      <c r="L6" s="142"/>
      <c r="M6" s="142"/>
      <c r="N6" s="532" t="s">
        <v>27</v>
      </c>
    </row>
    <row r="7" spans="1:14" ht="51.75" customHeight="1">
      <c r="A7" s="528" t="s">
        <v>1742</v>
      </c>
      <c r="B7" s="141" t="s">
        <v>1743</v>
      </c>
      <c r="C7" s="142" t="s">
        <v>878</v>
      </c>
      <c r="D7" s="140">
        <v>0.5</v>
      </c>
      <c r="E7" s="140">
        <v>2</v>
      </c>
      <c r="F7" s="140">
        <v>44</v>
      </c>
      <c r="G7" s="140">
        <v>40</v>
      </c>
      <c r="H7" s="141" t="s">
        <v>1744</v>
      </c>
      <c r="I7" s="140">
        <v>40.299999999999997</v>
      </c>
      <c r="J7" s="140" t="s">
        <v>1020</v>
      </c>
      <c r="K7" s="140">
        <v>55</v>
      </c>
      <c r="L7" s="142"/>
      <c r="M7" s="142"/>
      <c r="N7" s="532" t="s">
        <v>27</v>
      </c>
    </row>
    <row r="8" spans="1:14" ht="59.25" customHeight="1">
      <c r="A8" s="528" t="s">
        <v>1745</v>
      </c>
      <c r="B8" s="141" t="s">
        <v>1746</v>
      </c>
      <c r="C8" s="142" t="s">
        <v>1102</v>
      </c>
      <c r="D8" s="140">
        <v>25</v>
      </c>
      <c r="E8" s="140">
        <v>1</v>
      </c>
      <c r="F8" s="140">
        <v>360</v>
      </c>
      <c r="G8" s="140">
        <v>42</v>
      </c>
      <c r="H8" s="141" t="s">
        <v>1747</v>
      </c>
      <c r="I8" s="140">
        <v>6.7</v>
      </c>
      <c r="J8" s="140" t="s">
        <v>1748</v>
      </c>
      <c r="K8" s="140">
        <v>57</v>
      </c>
      <c r="L8" s="140"/>
      <c r="M8" s="142"/>
      <c r="N8" s="532" t="s">
        <v>27</v>
      </c>
    </row>
    <row r="9" spans="1:14" ht="46.8">
      <c r="A9" s="526" t="s">
        <v>1749</v>
      </c>
      <c r="B9" s="139" t="s">
        <v>1754</v>
      </c>
      <c r="C9" s="142" t="s">
        <v>865</v>
      </c>
      <c r="D9" s="142" t="s">
        <v>62</v>
      </c>
      <c r="E9" s="142">
        <v>1</v>
      </c>
      <c r="F9" s="142">
        <v>229</v>
      </c>
      <c r="G9" s="142">
        <v>42</v>
      </c>
      <c r="H9" s="139" t="s">
        <v>1750</v>
      </c>
      <c r="I9" s="142">
        <v>2</v>
      </c>
      <c r="J9" s="140" t="s">
        <v>1748</v>
      </c>
      <c r="K9" s="142">
        <v>57</v>
      </c>
      <c r="L9" s="142"/>
      <c r="M9" s="142"/>
      <c r="N9" s="532" t="s">
        <v>27</v>
      </c>
    </row>
    <row r="10" spans="1:14" ht="15.6">
      <c r="A10" s="529" t="s">
        <v>1751</v>
      </c>
      <c r="B10" s="142" t="s">
        <v>62</v>
      </c>
      <c r="C10" s="142" t="s">
        <v>62</v>
      </c>
      <c r="D10" s="142" t="s">
        <v>62</v>
      </c>
      <c r="E10" s="140">
        <v>1</v>
      </c>
      <c r="F10" s="142">
        <v>26</v>
      </c>
      <c r="G10" s="142">
        <v>28</v>
      </c>
      <c r="H10" s="142" t="s">
        <v>62</v>
      </c>
      <c r="I10" s="142" t="s">
        <v>62</v>
      </c>
      <c r="J10" s="142" t="s">
        <v>62</v>
      </c>
      <c r="K10" s="142" t="s">
        <v>62</v>
      </c>
      <c r="L10" s="142"/>
      <c r="M10" s="142"/>
      <c r="N10" s="533" t="s">
        <v>1752</v>
      </c>
    </row>
    <row r="11" spans="1:14" ht="15.6">
      <c r="A11" s="534" t="s">
        <v>1753</v>
      </c>
      <c r="B11" s="535" t="s">
        <v>62</v>
      </c>
      <c r="C11" s="535" t="s">
        <v>62</v>
      </c>
      <c r="D11" s="535" t="s">
        <v>62</v>
      </c>
      <c r="E11" s="175">
        <v>1</v>
      </c>
      <c r="F11" s="535">
        <v>76</v>
      </c>
      <c r="G11" s="535">
        <v>42.5</v>
      </c>
      <c r="H11" s="535" t="s">
        <v>62</v>
      </c>
      <c r="I11" s="535" t="s">
        <v>62</v>
      </c>
      <c r="J11" s="535" t="s">
        <v>62</v>
      </c>
      <c r="K11" s="535" t="s">
        <v>62</v>
      </c>
      <c r="L11" s="535"/>
      <c r="M11" s="535"/>
      <c r="N11" s="536" t="s">
        <v>1752</v>
      </c>
    </row>
  </sheetData>
  <mergeCells count="1">
    <mergeCell ref="A1:N1"/>
  </mergeCells>
  <pageMargins left="0.7" right="0.7" top="0.75" bottom="0.75" header="0.3" footer="0.3"/>
  <tableParts count="1">
    <tablePart r:id="rId1"/>
  </tablePart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
  <sheetViews>
    <sheetView zoomScale="70" zoomScaleNormal="70" workbookViewId="0">
      <selection activeCell="A3" sqref="A3:XFD3"/>
    </sheetView>
  </sheetViews>
  <sheetFormatPr defaultRowHeight="13.2"/>
  <cols>
    <col min="1" max="1" width="24.6640625" style="95" customWidth="1"/>
    <col min="2" max="2" width="19.88671875" style="95" customWidth="1"/>
    <col min="3" max="3" width="15.44140625" style="95" customWidth="1"/>
    <col min="4" max="7" width="13.88671875" style="95" customWidth="1"/>
    <col min="8" max="8" width="21.6640625" style="95" customWidth="1"/>
    <col min="9" max="9" width="13.88671875" style="95" customWidth="1"/>
    <col min="10" max="13" width="15.109375" style="95" customWidth="1"/>
    <col min="14" max="14" width="33.5546875" style="95" customWidth="1"/>
  </cols>
  <sheetData>
    <row r="1" spans="1:14" ht="15.6">
      <c r="A1" s="772" t="s">
        <v>1734</v>
      </c>
      <c r="B1" s="772"/>
      <c r="C1" s="772"/>
      <c r="D1" s="772"/>
      <c r="E1" s="772"/>
      <c r="F1" s="772"/>
      <c r="G1" s="772"/>
      <c r="H1" s="772"/>
      <c r="I1" s="772"/>
      <c r="J1" s="772"/>
      <c r="K1" s="772"/>
      <c r="L1" s="772"/>
      <c r="M1" s="772"/>
      <c r="N1" s="772"/>
    </row>
    <row r="2" spans="1:14" ht="46.8">
      <c r="A2" s="527" t="s">
        <v>1</v>
      </c>
      <c r="B2" s="403" t="s">
        <v>2</v>
      </c>
      <c r="C2" s="403" t="s">
        <v>3</v>
      </c>
      <c r="D2" s="403" t="s">
        <v>4</v>
      </c>
      <c r="E2" s="403" t="s">
        <v>720</v>
      </c>
      <c r="F2" s="403" t="s">
        <v>5</v>
      </c>
      <c r="G2" s="403" t="s">
        <v>6</v>
      </c>
      <c r="H2" s="403" t="s">
        <v>7</v>
      </c>
      <c r="I2" s="403" t="s">
        <v>8</v>
      </c>
      <c r="J2" s="403" t="s">
        <v>9</v>
      </c>
      <c r="K2" s="403" t="s">
        <v>10</v>
      </c>
      <c r="L2" s="403" t="s">
        <v>11</v>
      </c>
      <c r="M2" s="403" t="s">
        <v>12</v>
      </c>
      <c r="N2" s="531" t="s">
        <v>13</v>
      </c>
    </row>
    <row r="3" spans="1:14" ht="15.6">
      <c r="A3" s="526" t="s">
        <v>14</v>
      </c>
      <c r="B3" s="139" t="s">
        <v>15</v>
      </c>
      <c r="C3" s="139"/>
      <c r="D3" s="139" t="s">
        <v>16</v>
      </c>
      <c r="E3" s="139" t="s">
        <v>17</v>
      </c>
      <c r="F3" s="139" t="s">
        <v>18</v>
      </c>
      <c r="G3" s="139" t="s">
        <v>19</v>
      </c>
      <c r="H3" s="139" t="s">
        <v>19</v>
      </c>
      <c r="I3" s="139" t="s">
        <v>20</v>
      </c>
      <c r="J3" s="139"/>
      <c r="K3" s="139" t="s">
        <v>19</v>
      </c>
      <c r="L3" s="139" t="s">
        <v>20</v>
      </c>
      <c r="M3" s="139" t="s">
        <v>20</v>
      </c>
      <c r="N3" s="530" t="s">
        <v>21</v>
      </c>
    </row>
    <row r="4" spans="1:14" ht="15.6">
      <c r="A4" s="527">
        <v>1</v>
      </c>
      <c r="B4" s="403">
        <v>2</v>
      </c>
      <c r="C4" s="403">
        <v>3</v>
      </c>
      <c r="D4" s="403">
        <v>4</v>
      </c>
      <c r="E4" s="403">
        <v>5</v>
      </c>
      <c r="F4" s="403">
        <v>6</v>
      </c>
      <c r="G4" s="403">
        <v>7</v>
      </c>
      <c r="H4" s="403">
        <v>8</v>
      </c>
      <c r="I4" s="403">
        <v>9</v>
      </c>
      <c r="J4" s="403">
        <v>10</v>
      </c>
      <c r="K4" s="403">
        <v>11</v>
      </c>
      <c r="L4" s="403">
        <v>12</v>
      </c>
      <c r="M4" s="403">
        <v>13</v>
      </c>
      <c r="N4" s="531">
        <v>14</v>
      </c>
    </row>
    <row r="5" spans="1:14" ht="31.2">
      <c r="A5" s="528" t="s">
        <v>1755</v>
      </c>
      <c r="B5" s="141" t="s">
        <v>1758</v>
      </c>
      <c r="C5" s="142" t="s">
        <v>878</v>
      </c>
      <c r="D5" s="140">
        <v>0.5</v>
      </c>
      <c r="E5" s="140">
        <v>1</v>
      </c>
      <c r="F5" s="140">
        <v>30</v>
      </c>
      <c r="G5" s="140">
        <v>70</v>
      </c>
      <c r="H5" s="141" t="s">
        <v>1741</v>
      </c>
      <c r="I5" s="140">
        <v>40.299999999999997</v>
      </c>
      <c r="J5" s="140" t="s">
        <v>1020</v>
      </c>
      <c r="K5" s="140">
        <v>88</v>
      </c>
      <c r="L5" s="142"/>
      <c r="M5" s="142"/>
      <c r="N5" s="532" t="s">
        <v>943</v>
      </c>
    </row>
    <row r="6" spans="1:14" ht="31.2">
      <c r="A6" s="528" t="s">
        <v>1756</v>
      </c>
      <c r="B6" s="141" t="s">
        <v>1759</v>
      </c>
      <c r="C6" s="142" t="s">
        <v>878</v>
      </c>
      <c r="D6" s="140">
        <v>0.5</v>
      </c>
      <c r="E6" s="140">
        <v>1</v>
      </c>
      <c r="F6" s="140">
        <v>204</v>
      </c>
      <c r="G6" s="140">
        <v>30</v>
      </c>
      <c r="H6" s="141" t="s">
        <v>1741</v>
      </c>
      <c r="I6" s="140">
        <v>40.299999999999997</v>
      </c>
      <c r="J6" s="140" t="s">
        <v>1020</v>
      </c>
      <c r="K6" s="140">
        <v>45</v>
      </c>
      <c r="L6" s="142"/>
      <c r="M6" s="142"/>
      <c r="N6" s="532" t="s">
        <v>943</v>
      </c>
    </row>
    <row r="7" spans="1:14" ht="31.2">
      <c r="A7" s="537" t="s">
        <v>1757</v>
      </c>
      <c r="B7" s="538" t="s">
        <v>1760</v>
      </c>
      <c r="C7" s="535" t="s">
        <v>1102</v>
      </c>
      <c r="D7" s="175">
        <v>25</v>
      </c>
      <c r="E7" s="175">
        <v>1</v>
      </c>
      <c r="F7" s="175" t="s">
        <v>40</v>
      </c>
      <c r="G7" s="175">
        <v>78</v>
      </c>
      <c r="H7" s="538" t="s">
        <v>1747</v>
      </c>
      <c r="I7" s="175">
        <v>6.7</v>
      </c>
      <c r="J7" s="175" t="s">
        <v>1748</v>
      </c>
      <c r="K7" s="175">
        <v>91</v>
      </c>
      <c r="L7" s="175"/>
      <c r="M7" s="535"/>
      <c r="N7" s="539" t="s">
        <v>943</v>
      </c>
    </row>
  </sheetData>
  <mergeCells count="1">
    <mergeCell ref="A1:N1"/>
  </mergeCells>
  <pageMargins left="0.7" right="0.7" top="0.75" bottom="0.75" header="0.3" footer="0.3"/>
  <tableParts count="1">
    <tablePart r:id="rId1"/>
  </tableParts>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
  <sheetViews>
    <sheetView zoomScale="70" zoomScaleNormal="70" workbookViewId="0">
      <selection activeCell="A3" sqref="A3:XFD3"/>
    </sheetView>
  </sheetViews>
  <sheetFormatPr defaultRowHeight="13.2"/>
  <cols>
    <col min="1" max="1" width="25.109375" style="95" customWidth="1"/>
    <col min="2" max="2" width="20.33203125" style="95" customWidth="1"/>
    <col min="3" max="3" width="18.44140625" style="95" customWidth="1"/>
    <col min="4" max="7" width="13.88671875" style="95" customWidth="1"/>
    <col min="8" max="8" width="23.88671875" style="95" customWidth="1"/>
    <col min="9" max="9" width="13.88671875" style="95" customWidth="1"/>
    <col min="10" max="13" width="15.109375" style="95" customWidth="1"/>
    <col min="14" max="14" width="41.5546875" style="95" customWidth="1"/>
  </cols>
  <sheetData>
    <row r="1" spans="1:14" ht="15.6">
      <c r="A1" s="772" t="s">
        <v>1734</v>
      </c>
      <c r="B1" s="772"/>
      <c r="C1" s="772"/>
      <c r="D1" s="772"/>
      <c r="E1" s="772"/>
      <c r="F1" s="772"/>
      <c r="G1" s="772"/>
      <c r="H1" s="772"/>
      <c r="I1" s="772"/>
      <c r="J1" s="772"/>
      <c r="K1" s="772"/>
      <c r="L1" s="772"/>
      <c r="M1" s="772"/>
      <c r="N1" s="772"/>
    </row>
    <row r="2" spans="1:14" ht="46.8">
      <c r="A2" s="527" t="s">
        <v>1</v>
      </c>
      <c r="B2" s="403" t="s">
        <v>2</v>
      </c>
      <c r="C2" s="403" t="s">
        <v>3</v>
      </c>
      <c r="D2" s="403" t="s">
        <v>4</v>
      </c>
      <c r="E2" s="403" t="s">
        <v>720</v>
      </c>
      <c r="F2" s="403" t="s">
        <v>5</v>
      </c>
      <c r="G2" s="403" t="s">
        <v>6</v>
      </c>
      <c r="H2" s="403" t="s">
        <v>7</v>
      </c>
      <c r="I2" s="403" t="s">
        <v>8</v>
      </c>
      <c r="J2" s="403" t="s">
        <v>9</v>
      </c>
      <c r="K2" s="403" t="s">
        <v>10</v>
      </c>
      <c r="L2" s="403" t="s">
        <v>11</v>
      </c>
      <c r="M2" s="403" t="s">
        <v>12</v>
      </c>
      <c r="N2" s="531" t="s">
        <v>13</v>
      </c>
    </row>
    <row r="3" spans="1:14" ht="15.6">
      <c r="A3" s="526" t="s">
        <v>14</v>
      </c>
      <c r="B3" s="139" t="s">
        <v>15</v>
      </c>
      <c r="C3" s="139"/>
      <c r="D3" s="139" t="s">
        <v>16</v>
      </c>
      <c r="E3" s="139" t="s">
        <v>17</v>
      </c>
      <c r="F3" s="139" t="s">
        <v>18</v>
      </c>
      <c r="G3" s="139" t="s">
        <v>19</v>
      </c>
      <c r="H3" s="139" t="s">
        <v>19</v>
      </c>
      <c r="I3" s="139" t="s">
        <v>20</v>
      </c>
      <c r="J3" s="139"/>
      <c r="K3" s="139" t="s">
        <v>19</v>
      </c>
      <c r="L3" s="139" t="s">
        <v>20</v>
      </c>
      <c r="M3" s="139" t="s">
        <v>20</v>
      </c>
      <c r="N3" s="530" t="s">
        <v>21</v>
      </c>
    </row>
    <row r="4" spans="1:14" ht="15.6">
      <c r="A4" s="527">
        <v>1</v>
      </c>
      <c r="B4" s="403">
        <v>2</v>
      </c>
      <c r="C4" s="403">
        <v>3</v>
      </c>
      <c r="D4" s="403">
        <v>4</v>
      </c>
      <c r="E4" s="403">
        <v>5</v>
      </c>
      <c r="F4" s="403">
        <v>6</v>
      </c>
      <c r="G4" s="403">
        <v>7</v>
      </c>
      <c r="H4" s="403">
        <v>8</v>
      </c>
      <c r="I4" s="403">
        <v>9</v>
      </c>
      <c r="J4" s="403">
        <v>10</v>
      </c>
      <c r="K4" s="403">
        <v>11</v>
      </c>
      <c r="L4" s="403">
        <v>12</v>
      </c>
      <c r="M4" s="403">
        <v>13</v>
      </c>
      <c r="N4" s="531">
        <v>14</v>
      </c>
    </row>
    <row r="5" spans="1:14" ht="31.2">
      <c r="A5" s="528" t="s">
        <v>1755</v>
      </c>
      <c r="B5" s="141" t="s">
        <v>1764</v>
      </c>
      <c r="C5" s="142" t="s">
        <v>878</v>
      </c>
      <c r="D5" s="140">
        <v>0.5</v>
      </c>
      <c r="E5" s="140">
        <v>1</v>
      </c>
      <c r="F5" s="140">
        <v>24</v>
      </c>
      <c r="G5" s="140">
        <v>90</v>
      </c>
      <c r="H5" s="141" t="s">
        <v>1741</v>
      </c>
      <c r="I5" s="140">
        <v>40.299999999999997</v>
      </c>
      <c r="J5" s="140" t="s">
        <v>1020</v>
      </c>
      <c r="K5" s="140">
        <v>97</v>
      </c>
      <c r="L5" s="142"/>
      <c r="M5" s="142"/>
      <c r="N5" s="532" t="s">
        <v>943</v>
      </c>
    </row>
    <row r="6" spans="1:14" ht="31.2">
      <c r="A6" s="528" t="s">
        <v>1756</v>
      </c>
      <c r="B6" s="141" t="s">
        <v>1765</v>
      </c>
      <c r="C6" s="142" t="s">
        <v>878</v>
      </c>
      <c r="D6" s="140">
        <v>0.5</v>
      </c>
      <c r="E6" s="140">
        <v>1</v>
      </c>
      <c r="F6" s="140">
        <v>221</v>
      </c>
      <c r="G6" s="140">
        <v>90</v>
      </c>
      <c r="H6" s="141" t="s">
        <v>1744</v>
      </c>
      <c r="I6" s="140">
        <v>40.299999999999997</v>
      </c>
      <c r="J6" s="140" t="s">
        <v>1020</v>
      </c>
      <c r="K6" s="140">
        <v>97</v>
      </c>
      <c r="L6" s="142"/>
      <c r="M6" s="142"/>
      <c r="N6" s="532" t="s">
        <v>943</v>
      </c>
    </row>
    <row r="7" spans="1:14" ht="31.2">
      <c r="A7" s="537" t="s">
        <v>1757</v>
      </c>
      <c r="B7" s="538" t="s">
        <v>1766</v>
      </c>
      <c r="C7" s="538" t="s">
        <v>1102</v>
      </c>
      <c r="D7" s="175">
        <v>25</v>
      </c>
      <c r="E7" s="175">
        <v>1</v>
      </c>
      <c r="F7" s="175" t="s">
        <v>40</v>
      </c>
      <c r="G7" s="175">
        <v>104</v>
      </c>
      <c r="H7" s="538" t="s">
        <v>1747</v>
      </c>
      <c r="I7" s="175">
        <v>6.7</v>
      </c>
      <c r="J7" s="175" t="s">
        <v>1748</v>
      </c>
      <c r="K7" s="175">
        <v>111</v>
      </c>
      <c r="L7" s="175"/>
      <c r="M7" s="535"/>
      <c r="N7" s="539" t="s">
        <v>943</v>
      </c>
    </row>
  </sheetData>
  <mergeCells count="1">
    <mergeCell ref="A1:N1"/>
  </mergeCells>
  <pageMargins left="0.7" right="0.7" top="0.75" bottom="0.75" header="0.3" footer="0.3"/>
  <tableParts count="1">
    <tablePart r:id="rId1"/>
  </tableParts>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
  <sheetViews>
    <sheetView zoomScale="70" zoomScaleNormal="70" workbookViewId="0">
      <selection activeCell="J14" sqref="J14"/>
    </sheetView>
  </sheetViews>
  <sheetFormatPr defaultRowHeight="13.2"/>
  <cols>
    <col min="1" max="1" width="28" style="95" customWidth="1"/>
    <col min="2" max="2" width="22.33203125" style="95" customWidth="1"/>
    <col min="3" max="3" width="18.5546875" style="95" customWidth="1"/>
    <col min="4" max="7" width="13.88671875" style="95" customWidth="1"/>
    <col min="8" max="8" width="23.88671875" style="95" customWidth="1"/>
    <col min="9" max="9" width="13.88671875" style="95" customWidth="1"/>
    <col min="10" max="10" width="31.109375" style="95" customWidth="1"/>
    <col min="11" max="13" width="15.109375" style="95" customWidth="1"/>
    <col min="14" max="14" width="42.109375" style="95" customWidth="1"/>
  </cols>
  <sheetData>
    <row r="1" spans="1:14" ht="15.6">
      <c r="A1" s="772" t="s">
        <v>3253</v>
      </c>
      <c r="B1" s="772"/>
      <c r="C1" s="772"/>
      <c r="D1" s="772"/>
      <c r="E1" s="772"/>
      <c r="F1" s="772"/>
      <c r="G1" s="772"/>
      <c r="H1" s="772"/>
      <c r="I1" s="772"/>
      <c r="J1" s="772"/>
      <c r="K1" s="772"/>
      <c r="L1" s="772"/>
      <c r="M1" s="772"/>
      <c r="N1" s="772"/>
    </row>
    <row r="2" spans="1:14" ht="46.8">
      <c r="A2" s="527" t="s">
        <v>1</v>
      </c>
      <c r="B2" s="403" t="s">
        <v>2</v>
      </c>
      <c r="C2" s="403" t="s">
        <v>3</v>
      </c>
      <c r="D2" s="403" t="s">
        <v>4</v>
      </c>
      <c r="E2" s="403" t="s">
        <v>720</v>
      </c>
      <c r="F2" s="403" t="s">
        <v>5</v>
      </c>
      <c r="G2" s="403" t="s">
        <v>6</v>
      </c>
      <c r="H2" s="403" t="s">
        <v>7</v>
      </c>
      <c r="I2" s="403" t="s">
        <v>8</v>
      </c>
      <c r="J2" s="403" t="s">
        <v>9</v>
      </c>
      <c r="K2" s="403" t="s">
        <v>10</v>
      </c>
      <c r="L2" s="403" t="s">
        <v>11</v>
      </c>
      <c r="M2" s="403" t="s">
        <v>12</v>
      </c>
      <c r="N2" s="531" t="s">
        <v>13</v>
      </c>
    </row>
    <row r="3" spans="1:14" ht="15.6">
      <c r="A3" s="526" t="s">
        <v>14</v>
      </c>
      <c r="B3" s="139" t="s">
        <v>15</v>
      </c>
      <c r="C3" s="139"/>
      <c r="D3" s="139" t="s">
        <v>16</v>
      </c>
      <c r="E3" s="139" t="s">
        <v>17</v>
      </c>
      <c r="F3" s="139" t="s">
        <v>18</v>
      </c>
      <c r="G3" s="139" t="s">
        <v>19</v>
      </c>
      <c r="H3" s="139" t="s">
        <v>19</v>
      </c>
      <c r="I3" s="139" t="s">
        <v>20</v>
      </c>
      <c r="J3" s="139"/>
      <c r="K3" s="139" t="s">
        <v>19</v>
      </c>
      <c r="L3" s="139" t="s">
        <v>20</v>
      </c>
      <c r="M3" s="139" t="s">
        <v>20</v>
      </c>
      <c r="N3" s="530" t="s">
        <v>21</v>
      </c>
    </row>
    <row r="4" spans="1:14" ht="15.6">
      <c r="A4" s="527">
        <v>1</v>
      </c>
      <c r="B4" s="403">
        <v>2</v>
      </c>
      <c r="C4" s="403">
        <v>3</v>
      </c>
      <c r="D4" s="403">
        <v>4</v>
      </c>
      <c r="E4" s="403">
        <v>5</v>
      </c>
      <c r="F4" s="403">
        <v>6</v>
      </c>
      <c r="G4" s="403">
        <v>7</v>
      </c>
      <c r="H4" s="403">
        <v>8</v>
      </c>
      <c r="I4" s="403">
        <v>9</v>
      </c>
      <c r="J4" s="403">
        <v>10</v>
      </c>
      <c r="K4" s="403">
        <v>11</v>
      </c>
      <c r="L4" s="403">
        <v>12</v>
      </c>
      <c r="M4" s="403">
        <v>13</v>
      </c>
      <c r="N4" s="531">
        <v>14</v>
      </c>
    </row>
    <row r="5" spans="1:14" ht="68.25" customHeight="1">
      <c r="A5" s="528" t="s">
        <v>1780</v>
      </c>
      <c r="B5" s="141" t="s">
        <v>1783</v>
      </c>
      <c r="C5" s="141" t="s">
        <v>878</v>
      </c>
      <c r="D5" s="140">
        <v>0.5</v>
      </c>
      <c r="E5" s="140">
        <v>2</v>
      </c>
      <c r="F5" s="140">
        <v>41</v>
      </c>
      <c r="G5" s="140">
        <v>58</v>
      </c>
      <c r="H5" s="141" t="s">
        <v>1773</v>
      </c>
      <c r="I5" s="140">
        <v>43.3</v>
      </c>
      <c r="J5" s="140" t="s">
        <v>1774</v>
      </c>
      <c r="K5" s="140">
        <v>65</v>
      </c>
      <c r="L5" s="140"/>
      <c r="M5" s="140"/>
      <c r="N5" s="532" t="s">
        <v>943</v>
      </c>
    </row>
    <row r="6" spans="1:14" ht="62.4">
      <c r="A6" s="528" t="s">
        <v>1781</v>
      </c>
      <c r="B6" s="141" t="s">
        <v>1783</v>
      </c>
      <c r="C6" s="141" t="s">
        <v>878</v>
      </c>
      <c r="D6" s="140">
        <v>0.5</v>
      </c>
      <c r="E6" s="140">
        <v>2</v>
      </c>
      <c r="F6" s="140">
        <v>212</v>
      </c>
      <c r="G6" s="140">
        <v>50</v>
      </c>
      <c r="H6" s="141" t="s">
        <v>1775</v>
      </c>
      <c r="I6" s="140">
        <v>40.799999999999997</v>
      </c>
      <c r="J6" s="140" t="s">
        <v>1774</v>
      </c>
      <c r="K6" s="140">
        <v>56</v>
      </c>
      <c r="L6" s="140"/>
      <c r="M6" s="140"/>
      <c r="N6" s="532" t="s">
        <v>943</v>
      </c>
    </row>
    <row r="7" spans="1:14" ht="31.2">
      <c r="A7" s="528" t="s">
        <v>1782</v>
      </c>
      <c r="B7" s="141" t="s">
        <v>1784</v>
      </c>
      <c r="C7" s="141" t="s">
        <v>1767</v>
      </c>
      <c r="D7" s="140">
        <v>0.5</v>
      </c>
      <c r="E7" s="140">
        <v>2</v>
      </c>
      <c r="F7" s="140">
        <v>21</v>
      </c>
      <c r="G7" s="140">
        <v>70</v>
      </c>
      <c r="H7" s="141" t="s">
        <v>1776</v>
      </c>
      <c r="I7" s="143">
        <v>39</v>
      </c>
      <c r="J7" s="140" t="s">
        <v>50</v>
      </c>
      <c r="K7" s="140">
        <v>0.5</v>
      </c>
      <c r="L7" s="140"/>
      <c r="M7" s="140"/>
      <c r="N7" s="532" t="s">
        <v>943</v>
      </c>
    </row>
    <row r="8" spans="1:14" ht="31.2">
      <c r="A8" s="528" t="s">
        <v>1777</v>
      </c>
      <c r="B8" s="141" t="s">
        <v>1785</v>
      </c>
      <c r="C8" s="141" t="s">
        <v>948</v>
      </c>
      <c r="D8" s="140">
        <v>25</v>
      </c>
      <c r="E8" s="140">
        <v>1</v>
      </c>
      <c r="F8" s="140" t="s">
        <v>40</v>
      </c>
      <c r="G8" s="140">
        <v>69</v>
      </c>
      <c r="H8" s="141" t="s">
        <v>1536</v>
      </c>
      <c r="I8" s="140">
        <v>6.7</v>
      </c>
      <c r="J8" s="140" t="s">
        <v>1748</v>
      </c>
      <c r="K8" s="140">
        <v>76</v>
      </c>
      <c r="L8" s="140"/>
      <c r="M8" s="140"/>
      <c r="N8" s="532" t="s">
        <v>943</v>
      </c>
    </row>
    <row r="9" spans="1:14" ht="15.6">
      <c r="A9" s="537" t="s">
        <v>1008</v>
      </c>
      <c r="B9" s="538" t="s">
        <v>1778</v>
      </c>
      <c r="C9" s="538" t="s">
        <v>865</v>
      </c>
      <c r="D9" s="175">
        <v>10</v>
      </c>
      <c r="E9" s="175">
        <v>1</v>
      </c>
      <c r="F9" s="175">
        <v>40</v>
      </c>
      <c r="G9" s="175">
        <v>68</v>
      </c>
      <c r="H9" s="538" t="s">
        <v>1372</v>
      </c>
      <c r="I9" s="540">
        <v>6</v>
      </c>
      <c r="J9" s="541" t="s">
        <v>1779</v>
      </c>
      <c r="K9" s="175">
        <v>75</v>
      </c>
      <c r="L9" s="175"/>
      <c r="M9" s="175"/>
      <c r="N9" s="539" t="s">
        <v>943</v>
      </c>
    </row>
  </sheetData>
  <mergeCells count="1">
    <mergeCell ref="A1:N1"/>
  </mergeCells>
  <pageMargins left="0.7" right="0.7" top="0.75" bottom="0.75" header="0.3" footer="0.3"/>
  <tableParts count="1">
    <tablePart r:id="rId1"/>
  </tableParts>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8"/>
  <sheetViews>
    <sheetView zoomScale="70" zoomScaleNormal="70" workbookViewId="0">
      <selection activeCell="J21" sqref="J21"/>
    </sheetView>
  </sheetViews>
  <sheetFormatPr defaultRowHeight="13.2"/>
  <cols>
    <col min="1" max="1" width="29.33203125" style="95" customWidth="1"/>
    <col min="2" max="2" width="18.88671875" style="95" customWidth="1"/>
    <col min="3" max="3" width="17.6640625" style="95" customWidth="1"/>
    <col min="4" max="7" width="13.88671875" style="95" customWidth="1"/>
    <col min="8" max="8" width="19" style="95" customWidth="1"/>
    <col min="9" max="9" width="13.88671875" style="95" customWidth="1"/>
    <col min="10" max="10" width="19.88671875" style="95" customWidth="1"/>
    <col min="11" max="13" width="15.109375" style="95" customWidth="1"/>
    <col min="14" max="14" width="39.44140625" style="95" customWidth="1"/>
  </cols>
  <sheetData>
    <row r="1" spans="1:14" ht="15.6">
      <c r="A1" s="772" t="s">
        <v>3342</v>
      </c>
      <c r="B1" s="772"/>
      <c r="C1" s="772"/>
      <c r="D1" s="772"/>
      <c r="E1" s="772"/>
      <c r="F1" s="772"/>
      <c r="G1" s="772"/>
      <c r="H1" s="772"/>
      <c r="I1" s="772"/>
      <c r="J1" s="772"/>
      <c r="K1" s="772"/>
      <c r="L1" s="772"/>
      <c r="M1" s="772"/>
      <c r="N1" s="772"/>
    </row>
    <row r="2" spans="1:14" ht="46.8">
      <c r="A2" s="527" t="s">
        <v>1</v>
      </c>
      <c r="B2" s="403" t="s">
        <v>2</v>
      </c>
      <c r="C2" s="403" t="s">
        <v>3</v>
      </c>
      <c r="D2" s="403" t="s">
        <v>4</v>
      </c>
      <c r="E2" s="403" t="s">
        <v>720</v>
      </c>
      <c r="F2" s="403" t="s">
        <v>5</v>
      </c>
      <c r="G2" s="403" t="s">
        <v>6</v>
      </c>
      <c r="H2" s="403" t="s">
        <v>7</v>
      </c>
      <c r="I2" s="403" t="s">
        <v>8</v>
      </c>
      <c r="J2" s="403" t="s">
        <v>9</v>
      </c>
      <c r="K2" s="403" t="s">
        <v>10</v>
      </c>
      <c r="L2" s="403" t="s">
        <v>11</v>
      </c>
      <c r="M2" s="403" t="s">
        <v>12</v>
      </c>
      <c r="N2" s="531" t="s">
        <v>13</v>
      </c>
    </row>
    <row r="3" spans="1:14" ht="15.6">
      <c r="A3" s="526" t="s">
        <v>14</v>
      </c>
      <c r="B3" s="139" t="s">
        <v>15</v>
      </c>
      <c r="C3" s="139"/>
      <c r="D3" s="139" t="s">
        <v>16</v>
      </c>
      <c r="E3" s="139" t="s">
        <v>17</v>
      </c>
      <c r="F3" s="139" t="s">
        <v>18</v>
      </c>
      <c r="G3" s="139" t="s">
        <v>19</v>
      </c>
      <c r="H3" s="139" t="s">
        <v>19</v>
      </c>
      <c r="I3" s="139" t="s">
        <v>20</v>
      </c>
      <c r="J3" s="139"/>
      <c r="K3" s="139" t="s">
        <v>19</v>
      </c>
      <c r="L3" s="139" t="s">
        <v>20</v>
      </c>
      <c r="M3" s="139" t="s">
        <v>20</v>
      </c>
      <c r="N3" s="530" t="s">
        <v>21</v>
      </c>
    </row>
    <row r="4" spans="1:14" ht="15.6">
      <c r="A4" s="527">
        <v>1</v>
      </c>
      <c r="B4" s="403">
        <v>2</v>
      </c>
      <c r="C4" s="403">
        <v>3</v>
      </c>
      <c r="D4" s="403">
        <v>4</v>
      </c>
      <c r="E4" s="403">
        <v>5</v>
      </c>
      <c r="F4" s="403">
        <v>6</v>
      </c>
      <c r="G4" s="403">
        <v>7</v>
      </c>
      <c r="H4" s="403">
        <v>8</v>
      </c>
      <c r="I4" s="403">
        <v>9</v>
      </c>
      <c r="J4" s="403">
        <v>10</v>
      </c>
      <c r="K4" s="403">
        <v>11</v>
      </c>
      <c r="L4" s="403">
        <v>12</v>
      </c>
      <c r="M4" s="403">
        <v>13</v>
      </c>
      <c r="N4" s="531">
        <v>14</v>
      </c>
    </row>
    <row r="5" spans="1:14" ht="62.4">
      <c r="A5" s="528" t="s">
        <v>1780</v>
      </c>
      <c r="B5" s="141" t="s">
        <v>1789</v>
      </c>
      <c r="C5" s="141" t="s">
        <v>878</v>
      </c>
      <c r="D5" s="140">
        <v>0.5</v>
      </c>
      <c r="E5" s="140">
        <v>2</v>
      </c>
      <c r="F5" s="140">
        <v>32</v>
      </c>
      <c r="G5" s="140">
        <v>40</v>
      </c>
      <c r="H5" s="141" t="s">
        <v>1786</v>
      </c>
      <c r="I5" s="140">
        <v>40.299999999999997</v>
      </c>
      <c r="J5" s="140" t="s">
        <v>1774</v>
      </c>
      <c r="K5" s="140">
        <v>50</v>
      </c>
      <c r="L5" s="140"/>
      <c r="M5" s="140"/>
      <c r="N5" s="532" t="s">
        <v>943</v>
      </c>
    </row>
    <row r="6" spans="1:14" ht="62.4">
      <c r="A6" s="528" t="s">
        <v>1781</v>
      </c>
      <c r="B6" s="141" t="s">
        <v>1790</v>
      </c>
      <c r="C6" s="141" t="s">
        <v>878</v>
      </c>
      <c r="D6" s="140">
        <v>0.5</v>
      </c>
      <c r="E6" s="140">
        <v>2</v>
      </c>
      <c r="F6" s="140">
        <v>232</v>
      </c>
      <c r="G6" s="140">
        <v>75</v>
      </c>
      <c r="H6" s="141" t="s">
        <v>1787</v>
      </c>
      <c r="I6" s="140">
        <v>40.299999999999997</v>
      </c>
      <c r="J6" s="140" t="s">
        <v>1774</v>
      </c>
      <c r="K6" s="140">
        <v>85</v>
      </c>
      <c r="L6" s="140"/>
      <c r="M6" s="140"/>
      <c r="N6" s="532" t="s">
        <v>943</v>
      </c>
    </row>
    <row r="7" spans="1:14" ht="31.2">
      <c r="A7" s="537" t="s">
        <v>1777</v>
      </c>
      <c r="B7" s="538" t="s">
        <v>1791</v>
      </c>
      <c r="C7" s="538" t="s">
        <v>948</v>
      </c>
      <c r="D7" s="175">
        <v>25</v>
      </c>
      <c r="E7" s="175">
        <v>1</v>
      </c>
      <c r="F7" s="175" t="s">
        <v>40</v>
      </c>
      <c r="G7" s="175">
        <v>80</v>
      </c>
      <c r="H7" s="538" t="s">
        <v>1788</v>
      </c>
      <c r="I7" s="175">
        <v>6.7</v>
      </c>
      <c r="J7" s="175" t="s">
        <v>1748</v>
      </c>
      <c r="K7" s="175">
        <v>90</v>
      </c>
      <c r="L7" s="143"/>
      <c r="M7" s="175"/>
      <c r="N7" s="539" t="s">
        <v>943</v>
      </c>
    </row>
    <row r="8" spans="1:14" ht="31.2">
      <c r="A8" s="713" t="s">
        <v>3341</v>
      </c>
      <c r="B8" s="714"/>
      <c r="C8" s="714"/>
      <c r="D8" s="715"/>
      <c r="E8" s="715"/>
      <c r="F8" s="715"/>
      <c r="G8" s="715"/>
      <c r="H8" s="714"/>
      <c r="I8" s="715"/>
      <c r="J8" s="715"/>
      <c r="K8" s="715"/>
      <c r="L8" s="716"/>
      <c r="M8" s="715"/>
      <c r="N8" s="717"/>
    </row>
  </sheetData>
  <mergeCells count="1">
    <mergeCell ref="A1:N1"/>
  </mergeCells>
  <pageMargins left="0.7" right="0.7" top="0.75" bottom="0.75" header="0.3" footer="0.3"/>
  <tableParts count="1">
    <tablePart r:id="rId1"/>
  </tableParts>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
  <sheetViews>
    <sheetView zoomScale="70" zoomScaleNormal="70" workbookViewId="0">
      <selection activeCell="A3" sqref="A3:XFD3"/>
    </sheetView>
  </sheetViews>
  <sheetFormatPr defaultRowHeight="13.2"/>
  <cols>
    <col min="1" max="1" width="24.33203125" style="95" customWidth="1"/>
    <col min="2" max="2" width="19" style="95" bestFit="1" customWidth="1"/>
    <col min="3" max="7" width="13.88671875" style="95" customWidth="1"/>
    <col min="8" max="8" width="21.88671875" style="95" customWidth="1"/>
    <col min="9" max="9" width="13.88671875" style="95" customWidth="1"/>
    <col min="10" max="10" width="23.33203125" style="95" customWidth="1"/>
    <col min="11" max="13" width="15.109375" style="95" customWidth="1"/>
    <col min="14" max="14" width="38.44140625" style="95" customWidth="1"/>
  </cols>
  <sheetData>
    <row r="1" spans="1:14" ht="15.6">
      <c r="A1" s="772" t="s">
        <v>1734</v>
      </c>
      <c r="B1" s="772"/>
      <c r="C1" s="772"/>
      <c r="D1" s="772"/>
      <c r="E1" s="772"/>
      <c r="F1" s="772"/>
      <c r="G1" s="772"/>
      <c r="H1" s="772"/>
      <c r="I1" s="772"/>
      <c r="J1" s="772"/>
      <c r="K1" s="772"/>
      <c r="L1" s="772"/>
      <c r="M1" s="772"/>
      <c r="N1" s="772"/>
    </row>
    <row r="2" spans="1:14" ht="46.8">
      <c r="A2" s="527" t="s">
        <v>1</v>
      </c>
      <c r="B2" s="403" t="s">
        <v>2</v>
      </c>
      <c r="C2" s="403" t="s">
        <v>3</v>
      </c>
      <c r="D2" s="403" t="s">
        <v>4</v>
      </c>
      <c r="E2" s="403" t="s">
        <v>720</v>
      </c>
      <c r="F2" s="403" t="s">
        <v>5</v>
      </c>
      <c r="G2" s="403" t="s">
        <v>6</v>
      </c>
      <c r="H2" s="403" t="s">
        <v>7</v>
      </c>
      <c r="I2" s="403" t="s">
        <v>8</v>
      </c>
      <c r="J2" s="403" t="s">
        <v>9</v>
      </c>
      <c r="K2" s="403" t="s">
        <v>10</v>
      </c>
      <c r="L2" s="403" t="s">
        <v>11</v>
      </c>
      <c r="M2" s="403" t="s">
        <v>12</v>
      </c>
      <c r="N2" s="531" t="s">
        <v>13</v>
      </c>
    </row>
    <row r="3" spans="1:14" ht="15.6">
      <c r="A3" s="526" t="s">
        <v>14</v>
      </c>
      <c r="B3" s="139" t="s">
        <v>15</v>
      </c>
      <c r="C3" s="139"/>
      <c r="D3" s="139" t="s">
        <v>16</v>
      </c>
      <c r="E3" s="139" t="s">
        <v>17</v>
      </c>
      <c r="F3" s="139" t="s">
        <v>18</v>
      </c>
      <c r="G3" s="139" t="s">
        <v>19</v>
      </c>
      <c r="H3" s="139" t="s">
        <v>19</v>
      </c>
      <c r="I3" s="139" t="s">
        <v>20</v>
      </c>
      <c r="J3" s="139"/>
      <c r="K3" s="139" t="s">
        <v>19</v>
      </c>
      <c r="L3" s="139" t="s">
        <v>20</v>
      </c>
      <c r="M3" s="139" t="s">
        <v>20</v>
      </c>
      <c r="N3" s="530" t="s">
        <v>21</v>
      </c>
    </row>
    <row r="4" spans="1:14" ht="15.6">
      <c r="A4" s="527">
        <v>1</v>
      </c>
      <c r="B4" s="403">
        <v>2</v>
      </c>
      <c r="C4" s="403">
        <v>3</v>
      </c>
      <c r="D4" s="403">
        <v>4</v>
      </c>
      <c r="E4" s="403">
        <v>5</v>
      </c>
      <c r="F4" s="403">
        <v>6</v>
      </c>
      <c r="G4" s="403">
        <v>7</v>
      </c>
      <c r="H4" s="403">
        <v>8</v>
      </c>
      <c r="I4" s="403">
        <v>9</v>
      </c>
      <c r="J4" s="403">
        <v>10</v>
      </c>
      <c r="K4" s="403">
        <v>11</v>
      </c>
      <c r="L4" s="403">
        <v>12</v>
      </c>
      <c r="M4" s="403">
        <v>13</v>
      </c>
      <c r="N4" s="531">
        <v>14</v>
      </c>
    </row>
    <row r="5" spans="1:14" ht="46.8">
      <c r="A5" s="528" t="s">
        <v>1792</v>
      </c>
      <c r="B5" s="144" t="s">
        <v>1799</v>
      </c>
      <c r="C5" s="144" t="s">
        <v>878</v>
      </c>
      <c r="D5" s="144" t="s">
        <v>1351</v>
      </c>
      <c r="E5" s="144">
        <v>2</v>
      </c>
      <c r="F5" s="144">
        <v>52</v>
      </c>
      <c r="G5" s="144">
        <v>72</v>
      </c>
      <c r="H5" s="141" t="s">
        <v>1793</v>
      </c>
      <c r="I5" s="144" t="s">
        <v>1794</v>
      </c>
      <c r="J5" s="140" t="s">
        <v>1774</v>
      </c>
      <c r="K5" s="144">
        <v>82</v>
      </c>
      <c r="L5" s="144"/>
      <c r="M5" s="144"/>
      <c r="N5" s="532" t="s">
        <v>943</v>
      </c>
    </row>
    <row r="6" spans="1:14" ht="46.8">
      <c r="A6" s="528" t="s">
        <v>1795</v>
      </c>
      <c r="B6" s="144" t="s">
        <v>1799</v>
      </c>
      <c r="C6" s="141" t="s">
        <v>878</v>
      </c>
      <c r="D6" s="140" t="s">
        <v>1351</v>
      </c>
      <c r="E6" s="140">
        <v>2</v>
      </c>
      <c r="F6" s="140">
        <v>229</v>
      </c>
      <c r="G6" s="140">
        <v>42</v>
      </c>
      <c r="H6" s="141" t="s">
        <v>1793</v>
      </c>
      <c r="I6" s="140" t="s">
        <v>1794</v>
      </c>
      <c r="J6" s="140" t="s">
        <v>1774</v>
      </c>
      <c r="K6" s="140">
        <v>52</v>
      </c>
      <c r="L6" s="140"/>
      <c r="M6" s="140"/>
      <c r="N6" s="532" t="s">
        <v>943</v>
      </c>
    </row>
    <row r="7" spans="1:14" ht="31.2">
      <c r="A7" s="534" t="s">
        <v>1796</v>
      </c>
      <c r="B7" s="538" t="s">
        <v>1797</v>
      </c>
      <c r="C7" s="538" t="s">
        <v>1102</v>
      </c>
      <c r="D7" s="175">
        <v>25</v>
      </c>
      <c r="E7" s="175">
        <v>1</v>
      </c>
      <c r="F7" s="175" t="s">
        <v>40</v>
      </c>
      <c r="G7" s="175">
        <v>72</v>
      </c>
      <c r="H7" s="541" t="s">
        <v>1798</v>
      </c>
      <c r="I7" s="175">
        <v>6.7</v>
      </c>
      <c r="J7" s="175" t="s">
        <v>1748</v>
      </c>
      <c r="K7" s="175">
        <v>84</v>
      </c>
      <c r="L7" s="175"/>
      <c r="M7" s="175"/>
      <c r="N7" s="539" t="s">
        <v>943</v>
      </c>
    </row>
  </sheetData>
  <mergeCells count="1">
    <mergeCell ref="A1:N1"/>
  </mergeCells>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
  <sheetViews>
    <sheetView zoomScale="70" zoomScaleNormal="70" workbookViewId="0">
      <pane xSplit="1" ySplit="3" topLeftCell="B4" activePane="bottomRight" state="frozen"/>
      <selection activeCell="A15" sqref="A15"/>
      <selection pane="topRight" activeCell="A15" sqref="A15"/>
      <selection pane="bottomLeft" activeCell="A15" sqref="A15"/>
      <selection pane="bottomRight" activeCell="E28" sqref="E28"/>
    </sheetView>
  </sheetViews>
  <sheetFormatPr defaultRowHeight="13.2"/>
  <cols>
    <col min="1" max="1" width="33.6640625" style="95" customWidth="1"/>
    <col min="2" max="2" width="26.33203125" customWidth="1"/>
    <col min="3" max="3" width="12.44140625" customWidth="1"/>
    <col min="4" max="4" width="14.109375" customWidth="1"/>
    <col min="5" max="5" width="14.6640625" customWidth="1"/>
    <col min="6" max="7" width="12.44140625" customWidth="1"/>
    <col min="8" max="8" width="18.44140625" customWidth="1"/>
    <col min="9" max="9" width="12.6640625" customWidth="1"/>
    <col min="10" max="10" width="14.6640625" customWidth="1"/>
    <col min="11" max="11" width="13.44140625" customWidth="1"/>
    <col min="12" max="12" width="13.6640625" customWidth="1"/>
    <col min="13" max="13" width="13.44140625" customWidth="1"/>
    <col min="14" max="14" width="38" customWidth="1"/>
  </cols>
  <sheetData>
    <row r="1" spans="1:14" ht="18" customHeight="1">
      <c r="A1" s="746" t="s">
        <v>690</v>
      </c>
      <c r="B1" s="747"/>
      <c r="C1" s="747"/>
      <c r="D1" s="747"/>
      <c r="E1" s="747"/>
      <c r="F1" s="747"/>
      <c r="G1" s="747"/>
      <c r="H1" s="747"/>
      <c r="I1" s="747"/>
      <c r="J1" s="747"/>
      <c r="K1" s="747"/>
      <c r="L1" s="747"/>
      <c r="M1" s="747"/>
      <c r="N1" s="748"/>
    </row>
    <row r="2" spans="1:14" ht="39.6">
      <c r="A2" s="270" t="s">
        <v>1</v>
      </c>
      <c r="B2" s="172" t="s">
        <v>2</v>
      </c>
      <c r="C2" s="172" t="s">
        <v>3</v>
      </c>
      <c r="D2" s="172" t="s">
        <v>4</v>
      </c>
      <c r="E2" s="172" t="s">
        <v>720</v>
      </c>
      <c r="F2" s="172" t="s">
        <v>5</v>
      </c>
      <c r="G2" s="172" t="s">
        <v>6</v>
      </c>
      <c r="H2" s="172" t="s">
        <v>7</v>
      </c>
      <c r="I2" s="172" t="s">
        <v>8</v>
      </c>
      <c r="J2" s="172" t="s">
        <v>9</v>
      </c>
      <c r="K2" s="172" t="s">
        <v>10</v>
      </c>
      <c r="L2" s="172" t="s">
        <v>11</v>
      </c>
      <c r="M2" s="172" t="s">
        <v>12</v>
      </c>
      <c r="N2" s="268" t="s">
        <v>13</v>
      </c>
    </row>
    <row r="3" spans="1:14">
      <c r="A3" s="265" t="s">
        <v>14</v>
      </c>
      <c r="B3" s="3" t="s">
        <v>15</v>
      </c>
      <c r="C3" s="3"/>
      <c r="D3" s="3" t="s">
        <v>16</v>
      </c>
      <c r="E3" s="3" t="s">
        <v>17</v>
      </c>
      <c r="F3" s="3" t="s">
        <v>18</v>
      </c>
      <c r="G3" s="3" t="s">
        <v>19</v>
      </c>
      <c r="H3" s="3" t="s">
        <v>19</v>
      </c>
      <c r="I3" s="3" t="s">
        <v>20</v>
      </c>
      <c r="J3" s="3"/>
      <c r="K3" s="3" t="s">
        <v>19</v>
      </c>
      <c r="L3" s="3" t="s">
        <v>20</v>
      </c>
      <c r="M3" s="3" t="s">
        <v>20</v>
      </c>
      <c r="N3" s="26" t="s">
        <v>21</v>
      </c>
    </row>
    <row r="4" spans="1:14">
      <c r="A4" s="267">
        <v>1</v>
      </c>
      <c r="B4" s="1">
        <v>2</v>
      </c>
      <c r="C4" s="1">
        <v>3</v>
      </c>
      <c r="D4" s="1">
        <v>4</v>
      </c>
      <c r="E4" s="1">
        <v>5</v>
      </c>
      <c r="F4" s="1">
        <v>6</v>
      </c>
      <c r="G4" s="1">
        <v>7</v>
      </c>
      <c r="H4" s="1">
        <v>8</v>
      </c>
      <c r="I4" s="1">
        <v>9</v>
      </c>
      <c r="J4" s="1">
        <v>10</v>
      </c>
      <c r="K4" s="1">
        <v>11</v>
      </c>
      <c r="L4" s="1">
        <v>12</v>
      </c>
      <c r="M4" s="1">
        <v>13</v>
      </c>
      <c r="N4" s="266">
        <v>14</v>
      </c>
    </row>
    <row r="5" spans="1:14" ht="26.4">
      <c r="A5" s="157" t="s">
        <v>691</v>
      </c>
      <c r="B5" s="3" t="s">
        <v>692</v>
      </c>
      <c r="C5" s="3" t="s">
        <v>693</v>
      </c>
      <c r="D5" s="4">
        <v>12</v>
      </c>
      <c r="E5" s="3">
        <v>1</v>
      </c>
      <c r="F5" s="3" t="s">
        <v>40</v>
      </c>
      <c r="G5" s="3">
        <v>61</v>
      </c>
      <c r="H5" s="4" t="s">
        <v>694</v>
      </c>
      <c r="I5" s="3">
        <v>6.7</v>
      </c>
      <c r="J5" s="27" t="s">
        <v>695</v>
      </c>
      <c r="K5" s="4">
        <v>60</v>
      </c>
      <c r="L5" s="3" t="s">
        <v>62</v>
      </c>
      <c r="M5" s="3" t="s">
        <v>62</v>
      </c>
      <c r="N5" s="26" t="s">
        <v>943</v>
      </c>
    </row>
    <row r="6" spans="1:14" ht="39.6">
      <c r="A6" s="157" t="s">
        <v>696</v>
      </c>
      <c r="B6" s="3" t="s">
        <v>697</v>
      </c>
      <c r="C6" s="3" t="s">
        <v>698</v>
      </c>
      <c r="D6" s="4" t="s">
        <v>699</v>
      </c>
      <c r="E6" s="4">
        <v>2</v>
      </c>
      <c r="F6" s="3">
        <v>50</v>
      </c>
      <c r="G6" s="4">
        <v>50</v>
      </c>
      <c r="H6" s="4" t="s">
        <v>700</v>
      </c>
      <c r="I6" s="3" t="s">
        <v>701</v>
      </c>
      <c r="J6" s="3" t="s">
        <v>702</v>
      </c>
      <c r="K6" s="4">
        <v>65</v>
      </c>
      <c r="L6" s="3" t="s">
        <v>703</v>
      </c>
      <c r="M6" s="3" t="s">
        <v>62</v>
      </c>
      <c r="N6" s="26" t="s">
        <v>704</v>
      </c>
    </row>
    <row r="7" spans="1:14" ht="39.6">
      <c r="A7" s="157" t="s">
        <v>696</v>
      </c>
      <c r="B7" s="4" t="s">
        <v>705</v>
      </c>
      <c r="C7" s="3" t="s">
        <v>698</v>
      </c>
      <c r="D7" s="4" t="s">
        <v>699</v>
      </c>
      <c r="E7" s="4">
        <v>2</v>
      </c>
      <c r="F7" s="3">
        <v>170</v>
      </c>
      <c r="G7" s="4">
        <v>50</v>
      </c>
      <c r="H7" s="4" t="s">
        <v>700</v>
      </c>
      <c r="I7" s="3" t="s">
        <v>701</v>
      </c>
      <c r="J7" s="4" t="s">
        <v>702</v>
      </c>
      <c r="K7" s="4">
        <v>65</v>
      </c>
      <c r="L7" s="3" t="s">
        <v>703</v>
      </c>
      <c r="M7" s="3" t="s">
        <v>62</v>
      </c>
      <c r="N7" s="26" t="s">
        <v>704</v>
      </c>
    </row>
    <row r="8" spans="1:14" ht="51.75" customHeight="1">
      <c r="A8" s="157" t="s">
        <v>696</v>
      </c>
      <c r="B8" s="4" t="s">
        <v>706</v>
      </c>
      <c r="C8" s="3" t="s">
        <v>698</v>
      </c>
      <c r="D8" s="4" t="s">
        <v>699</v>
      </c>
      <c r="E8" s="4">
        <v>2</v>
      </c>
      <c r="F8" s="3">
        <v>290</v>
      </c>
      <c r="G8" s="4">
        <v>50</v>
      </c>
      <c r="H8" s="4" t="s">
        <v>700</v>
      </c>
      <c r="I8" s="3" t="s">
        <v>701</v>
      </c>
      <c r="J8" s="4" t="s">
        <v>702</v>
      </c>
      <c r="K8" s="4">
        <v>65</v>
      </c>
      <c r="L8" s="3" t="s">
        <v>703</v>
      </c>
      <c r="M8" s="3" t="s">
        <v>62</v>
      </c>
      <c r="N8" s="26" t="s">
        <v>704</v>
      </c>
    </row>
    <row r="9" spans="1:14" ht="26.4">
      <c r="A9" s="294" t="s">
        <v>707</v>
      </c>
      <c r="B9" s="3" t="s">
        <v>708</v>
      </c>
      <c r="C9" s="3" t="s">
        <v>709</v>
      </c>
      <c r="D9" s="6">
        <v>1</v>
      </c>
      <c r="E9" s="6">
        <v>1</v>
      </c>
      <c r="F9" s="6">
        <v>360</v>
      </c>
      <c r="G9" s="6">
        <v>15.5</v>
      </c>
      <c r="H9" s="93" t="s">
        <v>710</v>
      </c>
      <c r="I9" s="6">
        <v>2</v>
      </c>
      <c r="J9" s="6" t="s">
        <v>711</v>
      </c>
      <c r="K9" s="6">
        <v>28</v>
      </c>
      <c r="L9" s="3" t="s">
        <v>62</v>
      </c>
      <c r="M9" s="3">
        <v>30</v>
      </c>
      <c r="N9" s="275" t="s">
        <v>712</v>
      </c>
    </row>
    <row r="10" spans="1:14" ht="52.8">
      <c r="A10" s="279" t="s">
        <v>3028</v>
      </c>
      <c r="B10" s="276" t="s">
        <v>713</v>
      </c>
      <c r="C10" s="276" t="s">
        <v>714</v>
      </c>
      <c r="D10" s="277">
        <v>0.5</v>
      </c>
      <c r="E10" s="277">
        <v>1</v>
      </c>
      <c r="F10" s="277" t="s">
        <v>715</v>
      </c>
      <c r="G10" s="277">
        <v>31.5</v>
      </c>
      <c r="H10" s="278" t="s">
        <v>716</v>
      </c>
      <c r="I10" s="276" t="s">
        <v>62</v>
      </c>
      <c r="J10" s="277" t="s">
        <v>717</v>
      </c>
      <c r="K10" s="277">
        <v>43</v>
      </c>
      <c r="L10" s="276" t="s">
        <v>62</v>
      </c>
      <c r="M10" s="276" t="s">
        <v>62</v>
      </c>
      <c r="N10" s="273" t="s">
        <v>718</v>
      </c>
    </row>
  </sheetData>
  <mergeCells count="1">
    <mergeCell ref="A1:N1"/>
  </mergeCells>
  <pageMargins left="0.7" right="0.7" top="0.75" bottom="0.75" header="0.3" footer="0.3"/>
  <pageSetup paperSize="9" orientation="portrait" r:id="rId1"/>
  <tableParts count="1">
    <tablePart r:id="rId2"/>
  </tableParts>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2"/>
  <sheetViews>
    <sheetView zoomScale="70" zoomScaleNormal="70" workbookViewId="0">
      <selection activeCell="C25" sqref="C25"/>
    </sheetView>
  </sheetViews>
  <sheetFormatPr defaultRowHeight="13.2"/>
  <cols>
    <col min="1" max="1" width="23.5546875" style="95" customWidth="1"/>
    <col min="2" max="2" width="16.44140625" style="95" customWidth="1"/>
    <col min="3" max="3" width="16.33203125" style="95" customWidth="1"/>
    <col min="4" max="4" width="21.5546875" style="95" bestFit="1" customWidth="1"/>
    <col min="5" max="5" width="22.88671875" style="95" bestFit="1" customWidth="1"/>
    <col min="6" max="7" width="13.88671875" style="95" customWidth="1"/>
    <col min="8" max="8" width="24.88671875" style="95" customWidth="1"/>
    <col min="9" max="9" width="13.88671875" style="95" customWidth="1"/>
    <col min="10" max="10" width="19.44140625" style="95" customWidth="1"/>
    <col min="11" max="13" width="15.109375" style="95" customWidth="1"/>
    <col min="14" max="14" width="39.109375" style="95" customWidth="1"/>
  </cols>
  <sheetData>
    <row r="1" spans="1:14" ht="15.6">
      <c r="A1" s="772" t="s">
        <v>1734</v>
      </c>
      <c r="B1" s="772"/>
      <c r="C1" s="772"/>
      <c r="D1" s="772"/>
      <c r="E1" s="772"/>
      <c r="F1" s="772"/>
      <c r="G1" s="772"/>
      <c r="H1" s="772"/>
      <c r="I1" s="772"/>
      <c r="J1" s="772"/>
      <c r="K1" s="772"/>
      <c r="L1" s="772"/>
      <c r="M1" s="772"/>
      <c r="N1" s="772"/>
    </row>
    <row r="2" spans="1:14" ht="46.8">
      <c r="A2" s="527" t="s">
        <v>1</v>
      </c>
      <c r="B2" s="403" t="s">
        <v>2</v>
      </c>
      <c r="C2" s="403" t="s">
        <v>3</v>
      </c>
      <c r="D2" s="403" t="s">
        <v>4</v>
      </c>
      <c r="E2" s="403" t="s">
        <v>720</v>
      </c>
      <c r="F2" s="403" t="s">
        <v>5</v>
      </c>
      <c r="G2" s="403" t="s">
        <v>6</v>
      </c>
      <c r="H2" s="403" t="s">
        <v>7</v>
      </c>
      <c r="I2" s="145" t="s">
        <v>8</v>
      </c>
      <c r="J2" s="403" t="s">
        <v>9</v>
      </c>
      <c r="K2" s="403" t="s">
        <v>10</v>
      </c>
      <c r="L2" s="403" t="s">
        <v>11</v>
      </c>
      <c r="M2" s="403" t="s">
        <v>12</v>
      </c>
      <c r="N2" s="531" t="s">
        <v>13</v>
      </c>
    </row>
    <row r="3" spans="1:14" ht="15.6">
      <c r="A3" s="526" t="s">
        <v>14</v>
      </c>
      <c r="B3" s="139" t="s">
        <v>15</v>
      </c>
      <c r="C3" s="139"/>
      <c r="D3" s="139" t="s">
        <v>16</v>
      </c>
      <c r="E3" s="139" t="s">
        <v>17</v>
      </c>
      <c r="F3" s="139" t="s">
        <v>18</v>
      </c>
      <c r="G3" s="139" t="s">
        <v>19</v>
      </c>
      <c r="H3" s="139" t="s">
        <v>19</v>
      </c>
      <c r="I3" s="146" t="s">
        <v>20</v>
      </c>
      <c r="J3" s="139"/>
      <c r="K3" s="139" t="s">
        <v>19</v>
      </c>
      <c r="L3" s="139" t="s">
        <v>20</v>
      </c>
      <c r="M3" s="139" t="s">
        <v>20</v>
      </c>
      <c r="N3" s="530" t="s">
        <v>21</v>
      </c>
    </row>
    <row r="4" spans="1:14" ht="15.6">
      <c r="A4" s="527">
        <v>1</v>
      </c>
      <c r="B4" s="403">
        <v>2</v>
      </c>
      <c r="C4" s="403">
        <v>3</v>
      </c>
      <c r="D4" s="403">
        <v>4</v>
      </c>
      <c r="E4" s="403">
        <v>5</v>
      </c>
      <c r="F4" s="403">
        <v>6</v>
      </c>
      <c r="G4" s="403">
        <v>7</v>
      </c>
      <c r="H4" s="403">
        <v>8</v>
      </c>
      <c r="I4" s="145">
        <v>9</v>
      </c>
      <c r="J4" s="403">
        <v>10</v>
      </c>
      <c r="K4" s="403">
        <v>11</v>
      </c>
      <c r="L4" s="403">
        <v>12</v>
      </c>
      <c r="M4" s="403">
        <v>13</v>
      </c>
      <c r="N4" s="531">
        <v>14</v>
      </c>
    </row>
    <row r="5" spans="1:14" ht="31.2">
      <c r="A5" s="528" t="s">
        <v>1800</v>
      </c>
      <c r="B5" s="141" t="s">
        <v>1801</v>
      </c>
      <c r="C5" s="142" t="s">
        <v>1737</v>
      </c>
      <c r="D5" s="140" t="s">
        <v>1351</v>
      </c>
      <c r="E5" s="140">
        <v>2</v>
      </c>
      <c r="F5" s="140">
        <v>79</v>
      </c>
      <c r="G5" s="140" t="s">
        <v>1802</v>
      </c>
      <c r="H5" s="139" t="s">
        <v>1821</v>
      </c>
      <c r="I5" s="147">
        <v>39</v>
      </c>
      <c r="J5" s="140" t="s">
        <v>50</v>
      </c>
      <c r="K5" s="140">
        <v>83</v>
      </c>
      <c r="L5" s="140"/>
      <c r="M5" s="140"/>
      <c r="N5" s="532" t="s">
        <v>943</v>
      </c>
    </row>
    <row r="6" spans="1:14" ht="31.2">
      <c r="A6" s="528" t="s">
        <v>1803</v>
      </c>
      <c r="B6" s="141" t="s">
        <v>1817</v>
      </c>
      <c r="C6" s="141" t="s">
        <v>878</v>
      </c>
      <c r="D6" s="140" t="s">
        <v>1351</v>
      </c>
      <c r="E6" s="140">
        <v>2</v>
      </c>
      <c r="F6" s="140">
        <v>49</v>
      </c>
      <c r="G6" s="140">
        <v>40</v>
      </c>
      <c r="H6" s="141" t="s">
        <v>1820</v>
      </c>
      <c r="I6" s="147" t="s">
        <v>1804</v>
      </c>
      <c r="J6" s="140" t="s">
        <v>1774</v>
      </c>
      <c r="K6" s="140">
        <v>55</v>
      </c>
      <c r="L6" s="140"/>
      <c r="M6" s="140"/>
      <c r="N6" s="532" t="s">
        <v>943</v>
      </c>
    </row>
    <row r="7" spans="1:14" ht="31.2">
      <c r="A7" s="528" t="s">
        <v>1805</v>
      </c>
      <c r="B7" s="141" t="s">
        <v>1818</v>
      </c>
      <c r="C7" s="141" t="s">
        <v>878</v>
      </c>
      <c r="D7" s="140" t="s">
        <v>1351</v>
      </c>
      <c r="E7" s="140">
        <v>2</v>
      </c>
      <c r="F7" s="140">
        <v>217</v>
      </c>
      <c r="G7" s="140">
        <v>40</v>
      </c>
      <c r="H7" s="141" t="s">
        <v>1806</v>
      </c>
      <c r="I7" s="147" t="s">
        <v>1807</v>
      </c>
      <c r="J7" s="140" t="s">
        <v>1774</v>
      </c>
      <c r="K7" s="140">
        <v>55</v>
      </c>
      <c r="L7" s="140"/>
      <c r="M7" s="140"/>
      <c r="N7" s="532" t="s">
        <v>943</v>
      </c>
    </row>
    <row r="8" spans="1:14" ht="15.6">
      <c r="A8" s="529" t="s">
        <v>1808</v>
      </c>
      <c r="B8" s="142" t="s">
        <v>1809</v>
      </c>
      <c r="C8" s="141" t="s">
        <v>948</v>
      </c>
      <c r="D8" s="142">
        <v>10</v>
      </c>
      <c r="E8" s="142">
        <v>1</v>
      </c>
      <c r="F8" s="142" t="s">
        <v>40</v>
      </c>
      <c r="G8" s="142">
        <v>24</v>
      </c>
      <c r="H8" s="139" t="s">
        <v>1810</v>
      </c>
      <c r="I8" s="148" t="s">
        <v>1811</v>
      </c>
      <c r="J8" s="140" t="s">
        <v>1748</v>
      </c>
      <c r="K8" s="142">
        <v>40</v>
      </c>
      <c r="L8" s="142"/>
      <c r="M8" s="142"/>
      <c r="N8" s="532" t="s">
        <v>943</v>
      </c>
    </row>
    <row r="9" spans="1:14" ht="31.2">
      <c r="A9" s="529" t="s">
        <v>1796</v>
      </c>
      <c r="B9" s="142" t="s">
        <v>1812</v>
      </c>
      <c r="C9" s="142" t="s">
        <v>1102</v>
      </c>
      <c r="D9" s="142">
        <v>25</v>
      </c>
      <c r="E9" s="142">
        <v>1</v>
      </c>
      <c r="F9" s="142" t="s">
        <v>40</v>
      </c>
      <c r="G9" s="142">
        <v>68</v>
      </c>
      <c r="H9" s="139" t="s">
        <v>1798</v>
      </c>
      <c r="I9" s="148" t="s">
        <v>1813</v>
      </c>
      <c r="J9" s="140" t="s">
        <v>1748</v>
      </c>
      <c r="K9" s="142">
        <v>85</v>
      </c>
      <c r="L9" s="142"/>
      <c r="M9" s="142"/>
      <c r="N9" s="532" t="s">
        <v>943</v>
      </c>
    </row>
    <row r="10" spans="1:14" ht="46.8">
      <c r="A10" s="529" t="s">
        <v>1814</v>
      </c>
      <c r="B10" s="142"/>
      <c r="C10" s="142" t="s">
        <v>1131</v>
      </c>
      <c r="D10" s="142">
        <v>0.32</v>
      </c>
      <c r="E10" s="142">
        <v>1</v>
      </c>
      <c r="F10" s="142">
        <v>78</v>
      </c>
      <c r="G10" s="142">
        <v>61</v>
      </c>
      <c r="H10" s="139" t="s">
        <v>1819</v>
      </c>
      <c r="I10" s="148" t="s">
        <v>1815</v>
      </c>
      <c r="J10" s="142"/>
      <c r="K10" s="142"/>
      <c r="L10" s="142"/>
      <c r="M10" s="142"/>
      <c r="N10" s="542" t="s">
        <v>799</v>
      </c>
    </row>
    <row r="11" spans="1:14" ht="46.8">
      <c r="A11" s="529" t="s">
        <v>1814</v>
      </c>
      <c r="B11" s="142"/>
      <c r="C11" s="142" t="s">
        <v>1131</v>
      </c>
      <c r="D11" s="142">
        <v>0.32</v>
      </c>
      <c r="E11" s="142">
        <v>1</v>
      </c>
      <c r="F11" s="142">
        <v>320</v>
      </c>
      <c r="G11" s="142">
        <v>58</v>
      </c>
      <c r="H11" s="139" t="s">
        <v>1819</v>
      </c>
      <c r="I11" s="148" t="s">
        <v>1815</v>
      </c>
      <c r="J11" s="142"/>
      <c r="K11" s="142"/>
      <c r="L11" s="142"/>
      <c r="M11" s="142"/>
      <c r="N11" s="542" t="s">
        <v>799</v>
      </c>
    </row>
    <row r="12" spans="1:14" ht="31.2">
      <c r="A12" s="534"/>
      <c r="B12" s="535"/>
      <c r="C12" s="535"/>
      <c r="D12" s="535">
        <v>20</v>
      </c>
      <c r="E12" s="535"/>
      <c r="F12" s="535" t="s">
        <v>1816</v>
      </c>
      <c r="G12" s="535"/>
      <c r="H12" s="541" t="s">
        <v>1822</v>
      </c>
      <c r="I12" s="543"/>
      <c r="J12" s="535"/>
      <c r="K12" s="535"/>
      <c r="L12" s="535"/>
      <c r="M12" s="535"/>
      <c r="N12" s="544" t="s">
        <v>799</v>
      </c>
    </row>
  </sheetData>
  <mergeCells count="1">
    <mergeCell ref="A1:N1"/>
  </mergeCells>
  <pageMargins left="0.7" right="0.7" top="0.75" bottom="0.75" header="0.3" footer="0.3"/>
  <tableParts count="1">
    <tablePart r:id="rId1"/>
  </tableParts>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
  <sheetViews>
    <sheetView zoomScale="70" zoomScaleNormal="70" workbookViewId="0">
      <selection activeCell="A3" sqref="A3:XFD3"/>
    </sheetView>
  </sheetViews>
  <sheetFormatPr defaultRowHeight="13.2"/>
  <cols>
    <col min="1" max="1" width="19.33203125" style="95" customWidth="1"/>
    <col min="2" max="2" width="18.5546875" style="95" customWidth="1"/>
    <col min="3" max="7" width="13.88671875" style="95" customWidth="1"/>
    <col min="8" max="8" width="23" style="95" customWidth="1"/>
    <col min="9" max="9" width="13.88671875" style="95" customWidth="1"/>
    <col min="10" max="10" width="16.6640625" style="95" customWidth="1"/>
    <col min="11" max="13" width="15.109375" style="95" customWidth="1"/>
    <col min="14" max="14" width="41" style="95" customWidth="1"/>
  </cols>
  <sheetData>
    <row r="1" spans="1:14" ht="15.6">
      <c r="A1" s="772" t="s">
        <v>1734</v>
      </c>
      <c r="B1" s="772"/>
      <c r="C1" s="772"/>
      <c r="D1" s="772"/>
      <c r="E1" s="772"/>
      <c r="F1" s="772"/>
      <c r="G1" s="772"/>
      <c r="H1" s="772"/>
      <c r="I1" s="772"/>
      <c r="J1" s="772"/>
      <c r="K1" s="772"/>
      <c r="L1" s="772"/>
      <c r="M1" s="772"/>
      <c r="N1" s="772"/>
    </row>
    <row r="2" spans="1:14" ht="46.8">
      <c r="A2" s="527" t="s">
        <v>1</v>
      </c>
      <c r="B2" s="403" t="s">
        <v>2</v>
      </c>
      <c r="C2" s="403" t="s">
        <v>3</v>
      </c>
      <c r="D2" s="403" t="s">
        <v>4</v>
      </c>
      <c r="E2" s="403" t="s">
        <v>720</v>
      </c>
      <c r="F2" s="403" t="s">
        <v>5</v>
      </c>
      <c r="G2" s="403" t="s">
        <v>6</v>
      </c>
      <c r="H2" s="403" t="s">
        <v>7</v>
      </c>
      <c r="I2" s="403" t="s">
        <v>8</v>
      </c>
      <c r="J2" s="403" t="s">
        <v>9</v>
      </c>
      <c r="K2" s="403" t="s">
        <v>10</v>
      </c>
      <c r="L2" s="403" t="s">
        <v>11</v>
      </c>
      <c r="M2" s="403" t="s">
        <v>12</v>
      </c>
      <c r="N2" s="531" t="s">
        <v>13</v>
      </c>
    </row>
    <row r="3" spans="1:14" ht="15.6">
      <c r="A3" s="526" t="s">
        <v>14</v>
      </c>
      <c r="B3" s="139" t="s">
        <v>15</v>
      </c>
      <c r="C3" s="139"/>
      <c r="D3" s="139" t="s">
        <v>16</v>
      </c>
      <c r="E3" s="139" t="s">
        <v>17</v>
      </c>
      <c r="F3" s="139" t="s">
        <v>18</v>
      </c>
      <c r="G3" s="139" t="s">
        <v>19</v>
      </c>
      <c r="H3" s="139" t="s">
        <v>19</v>
      </c>
      <c r="I3" s="139" t="s">
        <v>20</v>
      </c>
      <c r="J3" s="139"/>
      <c r="K3" s="139" t="s">
        <v>19</v>
      </c>
      <c r="L3" s="139" t="s">
        <v>20</v>
      </c>
      <c r="M3" s="139" t="s">
        <v>20</v>
      </c>
      <c r="N3" s="530" t="s">
        <v>21</v>
      </c>
    </row>
    <row r="4" spans="1:14" ht="15.6">
      <c r="A4" s="527">
        <v>1</v>
      </c>
      <c r="B4" s="403">
        <v>2</v>
      </c>
      <c r="C4" s="403">
        <v>3</v>
      </c>
      <c r="D4" s="403">
        <v>4</v>
      </c>
      <c r="E4" s="403">
        <v>5</v>
      </c>
      <c r="F4" s="403">
        <v>6</v>
      </c>
      <c r="G4" s="403">
        <v>7</v>
      </c>
      <c r="H4" s="403">
        <v>8</v>
      </c>
      <c r="I4" s="403">
        <v>9</v>
      </c>
      <c r="J4" s="403">
        <v>10</v>
      </c>
      <c r="K4" s="403">
        <v>11</v>
      </c>
      <c r="L4" s="403">
        <v>12</v>
      </c>
      <c r="M4" s="403">
        <v>13</v>
      </c>
      <c r="N4" s="531">
        <v>14</v>
      </c>
    </row>
    <row r="5" spans="1:14" ht="46.8">
      <c r="A5" s="528" t="s">
        <v>1795</v>
      </c>
      <c r="B5" s="141" t="s">
        <v>1827</v>
      </c>
      <c r="C5" s="141" t="s">
        <v>878</v>
      </c>
      <c r="D5" s="140" t="s">
        <v>1351</v>
      </c>
      <c r="E5" s="140">
        <v>2</v>
      </c>
      <c r="F5" s="140">
        <v>37</v>
      </c>
      <c r="G5" s="140">
        <v>36</v>
      </c>
      <c r="H5" s="141" t="s">
        <v>1825</v>
      </c>
      <c r="I5" s="140" t="s">
        <v>1807</v>
      </c>
      <c r="J5" s="140" t="s">
        <v>1774</v>
      </c>
      <c r="K5" s="140">
        <v>46</v>
      </c>
      <c r="L5" s="140"/>
      <c r="M5" s="140"/>
      <c r="N5" s="532" t="s">
        <v>943</v>
      </c>
    </row>
    <row r="6" spans="1:14" ht="62.4">
      <c r="A6" s="528" t="s">
        <v>1823</v>
      </c>
      <c r="B6" s="141" t="s">
        <v>1827</v>
      </c>
      <c r="C6" s="141" t="s">
        <v>878</v>
      </c>
      <c r="D6" s="140" t="s">
        <v>1351</v>
      </c>
      <c r="E6" s="140">
        <v>2</v>
      </c>
      <c r="F6" s="140">
        <v>233</v>
      </c>
      <c r="G6" s="140">
        <v>42</v>
      </c>
      <c r="H6" s="141" t="s">
        <v>1826</v>
      </c>
      <c r="I6" s="140" t="s">
        <v>941</v>
      </c>
      <c r="J6" s="140" t="s">
        <v>1774</v>
      </c>
      <c r="K6" s="140">
        <v>52</v>
      </c>
      <c r="L6" s="140"/>
      <c r="M6" s="140"/>
      <c r="N6" s="532" t="s">
        <v>943</v>
      </c>
    </row>
    <row r="7" spans="1:14" ht="31.2">
      <c r="A7" s="534" t="s">
        <v>1796</v>
      </c>
      <c r="B7" s="535" t="s">
        <v>1824</v>
      </c>
      <c r="C7" s="535" t="s">
        <v>1102</v>
      </c>
      <c r="D7" s="535">
        <v>25</v>
      </c>
      <c r="E7" s="535">
        <v>1</v>
      </c>
      <c r="F7" s="535" t="s">
        <v>40</v>
      </c>
      <c r="G7" s="535">
        <v>42</v>
      </c>
      <c r="H7" s="541" t="s">
        <v>1798</v>
      </c>
      <c r="I7" s="543" t="s">
        <v>1811</v>
      </c>
      <c r="J7" s="175" t="s">
        <v>1748</v>
      </c>
      <c r="K7" s="535">
        <v>54</v>
      </c>
      <c r="L7" s="535"/>
      <c r="M7" s="535"/>
      <c r="N7" s="539" t="s">
        <v>943</v>
      </c>
    </row>
  </sheetData>
  <mergeCells count="1">
    <mergeCell ref="A1:N1"/>
  </mergeCells>
  <pageMargins left="0.7" right="0.7" top="0.75" bottom="0.75" header="0.3" footer="0.3"/>
  <tableParts count="1">
    <tablePart r:id="rId1"/>
  </tableParts>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1"/>
  <sheetViews>
    <sheetView zoomScale="70" zoomScaleNormal="70" workbookViewId="0">
      <selection activeCell="A3" sqref="A3:XFD3"/>
    </sheetView>
  </sheetViews>
  <sheetFormatPr defaultRowHeight="13.2"/>
  <cols>
    <col min="1" max="1" width="23.6640625" style="95" customWidth="1"/>
    <col min="2" max="2" width="20.44140625" style="95" customWidth="1"/>
    <col min="3" max="3" width="17.6640625" style="95" customWidth="1"/>
    <col min="4" max="7" width="13.88671875" style="95" customWidth="1"/>
    <col min="8" max="8" width="23" style="95" customWidth="1"/>
    <col min="9" max="9" width="13.88671875" style="95" customWidth="1"/>
    <col min="10" max="13" width="15.109375" style="95" customWidth="1"/>
    <col min="14" max="14" width="45" style="95" customWidth="1"/>
  </cols>
  <sheetData>
    <row r="1" spans="1:14" ht="15.6">
      <c r="A1" s="772" t="s">
        <v>1734</v>
      </c>
      <c r="B1" s="772"/>
      <c r="C1" s="772"/>
      <c r="D1" s="772"/>
      <c r="E1" s="772"/>
      <c r="F1" s="772"/>
      <c r="G1" s="772"/>
      <c r="H1" s="772"/>
      <c r="I1" s="772"/>
      <c r="J1" s="772"/>
      <c r="K1" s="772"/>
      <c r="L1" s="772"/>
      <c r="M1" s="772"/>
      <c r="N1" s="772"/>
    </row>
    <row r="2" spans="1:14" ht="46.8">
      <c r="A2" s="527" t="s">
        <v>1</v>
      </c>
      <c r="B2" s="403" t="s">
        <v>2</v>
      </c>
      <c r="C2" s="403" t="s">
        <v>3</v>
      </c>
      <c r="D2" s="403" t="s">
        <v>4</v>
      </c>
      <c r="E2" s="403" t="s">
        <v>720</v>
      </c>
      <c r="F2" s="403" t="s">
        <v>5</v>
      </c>
      <c r="G2" s="403" t="s">
        <v>6</v>
      </c>
      <c r="H2" s="403" t="s">
        <v>7</v>
      </c>
      <c r="I2" s="403" t="s">
        <v>8</v>
      </c>
      <c r="J2" s="403" t="s">
        <v>9</v>
      </c>
      <c r="K2" s="403" t="s">
        <v>10</v>
      </c>
      <c r="L2" s="403" t="s">
        <v>11</v>
      </c>
      <c r="M2" s="403" t="s">
        <v>12</v>
      </c>
      <c r="N2" s="531" t="s">
        <v>13</v>
      </c>
    </row>
    <row r="3" spans="1:14" ht="15.6">
      <c r="A3" s="526" t="s">
        <v>14</v>
      </c>
      <c r="B3" s="139" t="s">
        <v>15</v>
      </c>
      <c r="C3" s="139"/>
      <c r="D3" s="139" t="s">
        <v>16</v>
      </c>
      <c r="E3" s="139" t="s">
        <v>17</v>
      </c>
      <c r="F3" s="139" t="s">
        <v>18</v>
      </c>
      <c r="G3" s="139" t="s">
        <v>19</v>
      </c>
      <c r="H3" s="139" t="s">
        <v>19</v>
      </c>
      <c r="I3" s="139" t="s">
        <v>20</v>
      </c>
      <c r="J3" s="139"/>
      <c r="K3" s="139" t="s">
        <v>19</v>
      </c>
      <c r="L3" s="139" t="s">
        <v>20</v>
      </c>
      <c r="M3" s="139" t="s">
        <v>20</v>
      </c>
      <c r="N3" s="530" t="s">
        <v>21</v>
      </c>
    </row>
    <row r="4" spans="1:14" ht="15.6">
      <c r="A4" s="527">
        <v>1</v>
      </c>
      <c r="B4" s="403">
        <v>2</v>
      </c>
      <c r="C4" s="403">
        <v>3</v>
      </c>
      <c r="D4" s="403">
        <v>4</v>
      </c>
      <c r="E4" s="403">
        <v>5</v>
      </c>
      <c r="F4" s="403">
        <v>6</v>
      </c>
      <c r="G4" s="403">
        <v>7</v>
      </c>
      <c r="H4" s="403">
        <v>8</v>
      </c>
      <c r="I4" s="403">
        <v>9</v>
      </c>
      <c r="J4" s="403">
        <v>10</v>
      </c>
      <c r="K4" s="403">
        <v>11</v>
      </c>
      <c r="L4" s="403">
        <v>12</v>
      </c>
      <c r="M4" s="403">
        <v>13</v>
      </c>
      <c r="N4" s="531">
        <v>14</v>
      </c>
    </row>
    <row r="5" spans="1:14" ht="31.2">
      <c r="A5" s="528" t="s">
        <v>1832</v>
      </c>
      <c r="B5" s="141" t="s">
        <v>1833</v>
      </c>
      <c r="C5" s="142" t="s">
        <v>878</v>
      </c>
      <c r="D5" s="140">
        <v>0.5</v>
      </c>
      <c r="E5" s="140">
        <v>2</v>
      </c>
      <c r="F5" s="140">
        <v>53</v>
      </c>
      <c r="G5" s="140">
        <v>47</v>
      </c>
      <c r="H5" s="141" t="s">
        <v>1834</v>
      </c>
      <c r="I5" s="140">
        <v>40.299999999999997</v>
      </c>
      <c r="J5" s="140" t="s">
        <v>1618</v>
      </c>
      <c r="K5" s="140">
        <v>55</v>
      </c>
      <c r="L5" s="140"/>
      <c r="M5" s="140"/>
      <c r="N5" s="532" t="s">
        <v>1692</v>
      </c>
    </row>
    <row r="6" spans="1:14" ht="31.2">
      <c r="A6" s="528" t="s">
        <v>1835</v>
      </c>
      <c r="B6" s="141" t="s">
        <v>1836</v>
      </c>
      <c r="C6" s="142" t="s">
        <v>878</v>
      </c>
      <c r="D6" s="140">
        <v>0.5</v>
      </c>
      <c r="E6" s="140">
        <v>2</v>
      </c>
      <c r="F6" s="140">
        <v>208</v>
      </c>
      <c r="G6" s="140">
        <v>41.3</v>
      </c>
      <c r="H6" s="141" t="s">
        <v>1834</v>
      </c>
      <c r="I6" s="140">
        <v>40.299999999999997</v>
      </c>
      <c r="J6" s="140" t="s">
        <v>1618</v>
      </c>
      <c r="K6" s="140">
        <v>50</v>
      </c>
      <c r="L6" s="140"/>
      <c r="M6" s="140"/>
      <c r="N6" s="532" t="s">
        <v>1692</v>
      </c>
    </row>
    <row r="7" spans="1:14" ht="15.6">
      <c r="A7" s="528" t="s">
        <v>1837</v>
      </c>
      <c r="B7" s="141" t="s">
        <v>1838</v>
      </c>
      <c r="C7" s="141" t="s">
        <v>1102</v>
      </c>
      <c r="D7" s="140">
        <v>25</v>
      </c>
      <c r="E7" s="140">
        <v>1</v>
      </c>
      <c r="F7" s="140">
        <v>360</v>
      </c>
      <c r="G7" s="140">
        <v>50</v>
      </c>
      <c r="H7" s="141" t="s">
        <v>1839</v>
      </c>
      <c r="I7" s="140">
        <v>6.7</v>
      </c>
      <c r="J7" s="140" t="s">
        <v>1368</v>
      </c>
      <c r="K7" s="140">
        <v>55</v>
      </c>
      <c r="L7" s="140"/>
      <c r="M7" s="140"/>
      <c r="N7" s="532" t="s">
        <v>943</v>
      </c>
    </row>
    <row r="8" spans="1:14" ht="15.6">
      <c r="A8" s="528" t="s">
        <v>1840</v>
      </c>
      <c r="B8" s="141"/>
      <c r="C8" s="141"/>
      <c r="D8" s="140"/>
      <c r="E8" s="140"/>
      <c r="F8" s="140">
        <v>208</v>
      </c>
      <c r="G8" s="140">
        <v>35</v>
      </c>
      <c r="H8" s="141" t="s">
        <v>1841</v>
      </c>
      <c r="I8" s="140"/>
      <c r="J8" s="140"/>
      <c r="K8" s="140"/>
      <c r="L8" s="140"/>
      <c r="M8" s="140"/>
      <c r="N8" s="532" t="s">
        <v>799</v>
      </c>
    </row>
    <row r="9" spans="1:14" ht="15.6">
      <c r="A9" s="528" t="s">
        <v>1840</v>
      </c>
      <c r="B9" s="141"/>
      <c r="C9" s="141"/>
      <c r="D9" s="140"/>
      <c r="E9" s="140"/>
      <c r="F9" s="140"/>
      <c r="G9" s="140">
        <v>37</v>
      </c>
      <c r="H9" s="141" t="s">
        <v>1329</v>
      </c>
      <c r="I9" s="140"/>
      <c r="J9" s="140"/>
      <c r="K9" s="140"/>
      <c r="L9" s="140"/>
      <c r="M9" s="140"/>
      <c r="N9" s="532" t="s">
        <v>799</v>
      </c>
    </row>
    <row r="10" spans="1:14" ht="15.6">
      <c r="A10" s="528" t="s">
        <v>1840</v>
      </c>
      <c r="B10" s="141"/>
      <c r="C10" s="141"/>
      <c r="D10" s="140"/>
      <c r="E10" s="140"/>
      <c r="F10" s="140"/>
      <c r="G10" s="140">
        <v>37</v>
      </c>
      <c r="H10" s="141" t="s">
        <v>1329</v>
      </c>
      <c r="I10" s="140"/>
      <c r="J10" s="140"/>
      <c r="K10" s="140"/>
      <c r="L10" s="140"/>
      <c r="M10" s="140"/>
      <c r="N10" s="532" t="s">
        <v>799</v>
      </c>
    </row>
    <row r="11" spans="1:14" ht="15.6">
      <c r="A11" s="537" t="s">
        <v>1840</v>
      </c>
      <c r="B11" s="538"/>
      <c r="C11" s="538"/>
      <c r="D11" s="175"/>
      <c r="E11" s="175"/>
      <c r="F11" s="175"/>
      <c r="G11" s="175">
        <v>37</v>
      </c>
      <c r="H11" s="538" t="s">
        <v>1329</v>
      </c>
      <c r="I11" s="175"/>
      <c r="J11" s="175"/>
      <c r="K11" s="175"/>
      <c r="L11" s="175"/>
      <c r="M11" s="175"/>
      <c r="N11" s="539" t="s">
        <v>799</v>
      </c>
    </row>
  </sheetData>
  <mergeCells count="1">
    <mergeCell ref="A1:N1"/>
  </mergeCells>
  <pageMargins left="0.7" right="0.7" top="0.75" bottom="0.75" header="0.3" footer="0.3"/>
  <tableParts count="1">
    <tablePart r:id="rId1"/>
  </tableParts>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3"/>
  <sheetViews>
    <sheetView zoomScale="70" zoomScaleNormal="70" workbookViewId="0">
      <selection activeCell="I19" sqref="I19"/>
    </sheetView>
  </sheetViews>
  <sheetFormatPr defaultRowHeight="13.2"/>
  <cols>
    <col min="1" max="1" width="23.33203125" style="95" customWidth="1"/>
    <col min="2" max="2" width="20" style="95" customWidth="1"/>
    <col min="3" max="3" width="15.88671875" style="95" customWidth="1"/>
    <col min="4" max="7" width="13.88671875" style="95" customWidth="1"/>
    <col min="8" max="8" width="22.33203125" style="95" customWidth="1"/>
    <col min="9" max="9" width="13.88671875" style="95" customWidth="1"/>
    <col min="10" max="13" width="15.109375" style="95" customWidth="1"/>
    <col min="14" max="14" width="42.88671875" style="95" customWidth="1"/>
  </cols>
  <sheetData>
    <row r="1" spans="1:14" ht="15.6">
      <c r="A1" s="772" t="s">
        <v>3254</v>
      </c>
      <c r="B1" s="772"/>
      <c r="C1" s="772"/>
      <c r="D1" s="772"/>
      <c r="E1" s="772"/>
      <c r="F1" s="772"/>
      <c r="G1" s="772"/>
      <c r="H1" s="772"/>
      <c r="I1" s="772"/>
      <c r="J1" s="772"/>
      <c r="K1" s="772"/>
      <c r="L1" s="772"/>
      <c r="M1" s="772"/>
      <c r="N1" s="772"/>
    </row>
    <row r="2" spans="1:14" ht="46.8">
      <c r="A2" s="527" t="s">
        <v>1</v>
      </c>
      <c r="B2" s="403" t="s">
        <v>2</v>
      </c>
      <c r="C2" s="403" t="s">
        <v>3</v>
      </c>
      <c r="D2" s="403" t="s">
        <v>4</v>
      </c>
      <c r="E2" s="403" t="s">
        <v>720</v>
      </c>
      <c r="F2" s="403" t="s">
        <v>5</v>
      </c>
      <c r="G2" s="403" t="s">
        <v>6</v>
      </c>
      <c r="H2" s="403" t="s">
        <v>7</v>
      </c>
      <c r="I2" s="403" t="s">
        <v>8</v>
      </c>
      <c r="J2" s="403" t="s">
        <v>9</v>
      </c>
      <c r="K2" s="403" t="s">
        <v>10</v>
      </c>
      <c r="L2" s="403" t="s">
        <v>11</v>
      </c>
      <c r="M2" s="403" t="s">
        <v>12</v>
      </c>
      <c r="N2" s="531" t="s">
        <v>13</v>
      </c>
    </row>
    <row r="3" spans="1:14" ht="15.6">
      <c r="A3" s="526" t="s">
        <v>14</v>
      </c>
      <c r="B3" s="139" t="s">
        <v>15</v>
      </c>
      <c r="C3" s="139"/>
      <c r="D3" s="139" t="s">
        <v>16</v>
      </c>
      <c r="E3" s="139" t="s">
        <v>17</v>
      </c>
      <c r="F3" s="139" t="s">
        <v>18</v>
      </c>
      <c r="G3" s="139" t="s">
        <v>19</v>
      </c>
      <c r="H3" s="139" t="s">
        <v>19</v>
      </c>
      <c r="I3" s="139" t="s">
        <v>20</v>
      </c>
      <c r="J3" s="139"/>
      <c r="K3" s="139" t="s">
        <v>19</v>
      </c>
      <c r="L3" s="139" t="s">
        <v>20</v>
      </c>
      <c r="M3" s="139" t="s">
        <v>20</v>
      </c>
      <c r="N3" s="530" t="s">
        <v>21</v>
      </c>
    </row>
    <row r="4" spans="1:14" ht="15.6">
      <c r="A4" s="527">
        <v>1</v>
      </c>
      <c r="B4" s="403">
        <v>2</v>
      </c>
      <c r="C4" s="403">
        <v>3</v>
      </c>
      <c r="D4" s="403">
        <v>4</v>
      </c>
      <c r="E4" s="403">
        <v>5</v>
      </c>
      <c r="F4" s="403">
        <v>6</v>
      </c>
      <c r="G4" s="403">
        <v>7</v>
      </c>
      <c r="H4" s="403">
        <v>8</v>
      </c>
      <c r="I4" s="403">
        <v>9</v>
      </c>
      <c r="J4" s="403">
        <v>10</v>
      </c>
      <c r="K4" s="403">
        <v>11</v>
      </c>
      <c r="L4" s="403">
        <v>12</v>
      </c>
      <c r="M4" s="403">
        <v>13</v>
      </c>
      <c r="N4" s="531">
        <v>14</v>
      </c>
    </row>
    <row r="5" spans="1:14" ht="31.2">
      <c r="A5" s="528" t="s">
        <v>1842</v>
      </c>
      <c r="B5" s="141" t="s">
        <v>1843</v>
      </c>
      <c r="C5" s="142" t="s">
        <v>878</v>
      </c>
      <c r="D5" s="140">
        <v>0.5</v>
      </c>
      <c r="E5" s="140">
        <v>2</v>
      </c>
      <c r="F5" s="140">
        <v>28</v>
      </c>
      <c r="G5" s="140">
        <v>40</v>
      </c>
      <c r="H5" s="141" t="s">
        <v>1834</v>
      </c>
      <c r="I5" s="140">
        <v>40.799999999999997</v>
      </c>
      <c r="J5" s="140" t="s">
        <v>1618</v>
      </c>
      <c r="K5" s="140">
        <v>50</v>
      </c>
      <c r="L5" s="140"/>
      <c r="M5" s="140"/>
      <c r="N5" s="532" t="s">
        <v>1692</v>
      </c>
    </row>
    <row r="6" spans="1:14" ht="31.2">
      <c r="A6" s="528" t="s">
        <v>1844</v>
      </c>
      <c r="B6" s="141" t="s">
        <v>1845</v>
      </c>
      <c r="C6" s="142" t="s">
        <v>878</v>
      </c>
      <c r="D6" s="140">
        <v>0.5</v>
      </c>
      <c r="E6" s="140">
        <v>2</v>
      </c>
      <c r="F6" s="140">
        <v>252</v>
      </c>
      <c r="G6" s="140">
        <v>58</v>
      </c>
      <c r="H6" s="141" t="s">
        <v>1834</v>
      </c>
      <c r="I6" s="140">
        <v>40.799999999999997</v>
      </c>
      <c r="J6" s="140" t="s">
        <v>1618</v>
      </c>
      <c r="K6" s="140">
        <v>78</v>
      </c>
      <c r="L6" s="140"/>
      <c r="M6" s="140"/>
      <c r="N6" s="532" t="s">
        <v>1692</v>
      </c>
    </row>
    <row r="7" spans="1:14" ht="15.6">
      <c r="A7" s="528" t="s">
        <v>1837</v>
      </c>
      <c r="B7" s="141" t="s">
        <v>1846</v>
      </c>
      <c r="C7" s="141" t="s">
        <v>1102</v>
      </c>
      <c r="D7" s="140">
        <v>25</v>
      </c>
      <c r="E7" s="140">
        <v>1</v>
      </c>
      <c r="F7" s="140">
        <v>360</v>
      </c>
      <c r="G7" s="140">
        <v>62.5</v>
      </c>
      <c r="H7" s="141" t="s">
        <v>886</v>
      </c>
      <c r="I7" s="140">
        <v>6.7</v>
      </c>
      <c r="J7" s="140" t="s">
        <v>1368</v>
      </c>
      <c r="K7" s="140">
        <v>80</v>
      </c>
      <c r="L7" s="140"/>
      <c r="M7" s="140"/>
      <c r="N7" s="532" t="s">
        <v>943</v>
      </c>
    </row>
    <row r="8" spans="1:14" ht="31.2">
      <c r="A8" s="528" t="s">
        <v>1849</v>
      </c>
      <c r="B8" s="141" t="s">
        <v>1847</v>
      </c>
      <c r="C8" s="142" t="s">
        <v>1737</v>
      </c>
      <c r="D8" s="140">
        <v>0.5</v>
      </c>
      <c r="E8" s="140">
        <v>2</v>
      </c>
      <c r="F8" s="140">
        <v>154</v>
      </c>
      <c r="G8" s="140">
        <v>65</v>
      </c>
      <c r="H8" s="141" t="s">
        <v>1848</v>
      </c>
      <c r="I8" s="140">
        <v>39</v>
      </c>
      <c r="J8" s="140" t="s">
        <v>50</v>
      </c>
      <c r="K8" s="140">
        <v>190</v>
      </c>
      <c r="L8" s="140"/>
      <c r="M8" s="140"/>
      <c r="N8" s="532" t="s">
        <v>943</v>
      </c>
    </row>
    <row r="9" spans="1:14" ht="15.6">
      <c r="A9" s="528" t="s">
        <v>52</v>
      </c>
      <c r="B9" s="141"/>
      <c r="C9" s="141"/>
      <c r="D9" s="140"/>
      <c r="E9" s="140"/>
      <c r="F9" s="140">
        <v>28</v>
      </c>
      <c r="G9" s="140">
        <v>50.5</v>
      </c>
      <c r="H9" s="141" t="s">
        <v>1841</v>
      </c>
      <c r="I9" s="140"/>
      <c r="J9" s="140"/>
      <c r="K9" s="140"/>
      <c r="L9" s="140"/>
      <c r="M9" s="140"/>
      <c r="N9" s="532" t="s">
        <v>799</v>
      </c>
    </row>
    <row r="10" spans="1:14" ht="15.6">
      <c r="A10" s="528" t="s">
        <v>52</v>
      </c>
      <c r="B10" s="141"/>
      <c r="C10" s="141"/>
      <c r="D10" s="140"/>
      <c r="E10" s="140"/>
      <c r="F10" s="140">
        <v>154</v>
      </c>
      <c r="G10" s="140">
        <v>50.5</v>
      </c>
      <c r="H10" s="141" t="s">
        <v>1841</v>
      </c>
      <c r="I10" s="140"/>
      <c r="J10" s="140"/>
      <c r="K10" s="140"/>
      <c r="L10" s="140"/>
      <c r="M10" s="140"/>
      <c r="N10" s="532" t="s">
        <v>749</v>
      </c>
    </row>
    <row r="11" spans="1:14" ht="15.6">
      <c r="A11" s="528" t="s">
        <v>2475</v>
      </c>
      <c r="B11" s="141"/>
      <c r="C11" s="141"/>
      <c r="D11" s="140"/>
      <c r="E11" s="140"/>
      <c r="F11" s="140"/>
      <c r="G11" s="140">
        <v>51</v>
      </c>
      <c r="H11" s="141" t="s">
        <v>1329</v>
      </c>
      <c r="I11" s="140"/>
      <c r="J11" s="140"/>
      <c r="K11" s="140"/>
      <c r="L11" s="140"/>
      <c r="M11" s="140"/>
      <c r="N11" s="532" t="s">
        <v>799</v>
      </c>
    </row>
    <row r="12" spans="1:14" ht="15.6">
      <c r="A12" s="528" t="s">
        <v>2475</v>
      </c>
      <c r="B12" s="141"/>
      <c r="C12" s="141"/>
      <c r="D12" s="140"/>
      <c r="E12" s="140"/>
      <c r="F12" s="140"/>
      <c r="G12" s="140">
        <v>51</v>
      </c>
      <c r="H12" s="141" t="s">
        <v>1329</v>
      </c>
      <c r="I12" s="140"/>
      <c r="J12" s="140"/>
      <c r="K12" s="140"/>
      <c r="L12" s="140"/>
      <c r="M12" s="140"/>
      <c r="N12" s="532" t="s">
        <v>799</v>
      </c>
    </row>
    <row r="13" spans="1:14" ht="15.6">
      <c r="A13" s="537" t="s">
        <v>2475</v>
      </c>
      <c r="B13" s="538"/>
      <c r="C13" s="538"/>
      <c r="D13" s="175"/>
      <c r="E13" s="175"/>
      <c r="F13" s="175"/>
      <c r="G13" s="175">
        <v>51</v>
      </c>
      <c r="H13" s="538" t="s">
        <v>1329</v>
      </c>
      <c r="I13" s="175"/>
      <c r="J13" s="175"/>
      <c r="K13" s="175"/>
      <c r="L13" s="175"/>
      <c r="M13" s="175"/>
      <c r="N13" s="539" t="s">
        <v>799</v>
      </c>
    </row>
  </sheetData>
  <mergeCells count="1">
    <mergeCell ref="A1:N1"/>
  </mergeCells>
  <pageMargins left="0.7" right="0.7" top="0.75" bottom="0.75" header="0.3" footer="0.3"/>
  <tableParts count="1">
    <tablePart r:id="rId1"/>
  </tableParts>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2"/>
  <sheetViews>
    <sheetView zoomScale="70" zoomScaleNormal="70" workbookViewId="0">
      <selection activeCell="A3" sqref="A3:XFD3"/>
    </sheetView>
  </sheetViews>
  <sheetFormatPr defaultRowHeight="13.2"/>
  <cols>
    <col min="1" max="1" width="29" style="95" customWidth="1"/>
    <col min="2" max="2" width="26.5546875" style="95" customWidth="1"/>
    <col min="3" max="3" width="18" style="95" customWidth="1"/>
    <col min="4" max="7" width="13.88671875" style="95" customWidth="1"/>
    <col min="8" max="8" width="22.88671875" style="95" customWidth="1"/>
    <col min="9" max="9" width="13.88671875" style="95" customWidth="1"/>
    <col min="10" max="13" width="15.109375" style="95" customWidth="1"/>
    <col min="14" max="14" width="42.33203125" style="95" customWidth="1"/>
  </cols>
  <sheetData>
    <row r="1" spans="1:14" ht="15.6">
      <c r="A1" s="772" t="s">
        <v>1734</v>
      </c>
      <c r="B1" s="772"/>
      <c r="C1" s="772"/>
      <c r="D1" s="772"/>
      <c r="E1" s="772"/>
      <c r="F1" s="772"/>
      <c r="G1" s="772"/>
      <c r="H1" s="772"/>
      <c r="I1" s="772"/>
      <c r="J1" s="772"/>
      <c r="K1" s="772"/>
      <c r="L1" s="772"/>
      <c r="M1" s="772"/>
      <c r="N1" s="772"/>
    </row>
    <row r="2" spans="1:14" ht="46.8">
      <c r="A2" s="527" t="s">
        <v>1</v>
      </c>
      <c r="B2" s="403" t="s">
        <v>2</v>
      </c>
      <c r="C2" s="403" t="s">
        <v>3</v>
      </c>
      <c r="D2" s="403" t="s">
        <v>4</v>
      </c>
      <c r="E2" s="403" t="s">
        <v>720</v>
      </c>
      <c r="F2" s="403" t="s">
        <v>5</v>
      </c>
      <c r="G2" s="403" t="s">
        <v>6</v>
      </c>
      <c r="H2" s="403" t="s">
        <v>7</v>
      </c>
      <c r="I2" s="403" t="s">
        <v>8</v>
      </c>
      <c r="J2" s="403" t="s">
        <v>9</v>
      </c>
      <c r="K2" s="403" t="s">
        <v>10</v>
      </c>
      <c r="L2" s="403" t="s">
        <v>11</v>
      </c>
      <c r="M2" s="403" t="s">
        <v>12</v>
      </c>
      <c r="N2" s="531" t="s">
        <v>13</v>
      </c>
    </row>
    <row r="3" spans="1:14" ht="15.6">
      <c r="A3" s="526" t="s">
        <v>14</v>
      </c>
      <c r="B3" s="139" t="s">
        <v>15</v>
      </c>
      <c r="C3" s="139"/>
      <c r="D3" s="139" t="s">
        <v>16</v>
      </c>
      <c r="E3" s="139" t="s">
        <v>17</v>
      </c>
      <c r="F3" s="139" t="s">
        <v>18</v>
      </c>
      <c r="G3" s="139" t="s">
        <v>19</v>
      </c>
      <c r="H3" s="139" t="s">
        <v>19</v>
      </c>
      <c r="I3" s="139" t="s">
        <v>20</v>
      </c>
      <c r="J3" s="139"/>
      <c r="K3" s="139" t="s">
        <v>19</v>
      </c>
      <c r="L3" s="139" t="s">
        <v>20</v>
      </c>
      <c r="M3" s="139" t="s">
        <v>20</v>
      </c>
      <c r="N3" s="530" t="s">
        <v>21</v>
      </c>
    </row>
    <row r="4" spans="1:14" ht="15.6">
      <c r="A4" s="527">
        <v>1</v>
      </c>
      <c r="B4" s="403">
        <v>2</v>
      </c>
      <c r="C4" s="403">
        <v>3</v>
      </c>
      <c r="D4" s="403">
        <v>4</v>
      </c>
      <c r="E4" s="403">
        <v>5</v>
      </c>
      <c r="F4" s="403">
        <v>6</v>
      </c>
      <c r="G4" s="403">
        <v>7</v>
      </c>
      <c r="H4" s="403">
        <v>8</v>
      </c>
      <c r="I4" s="403">
        <v>9</v>
      </c>
      <c r="J4" s="403">
        <v>10</v>
      </c>
      <c r="K4" s="403">
        <v>11</v>
      </c>
      <c r="L4" s="403">
        <v>12</v>
      </c>
      <c r="M4" s="403">
        <v>13</v>
      </c>
      <c r="N4" s="531">
        <v>14</v>
      </c>
    </row>
    <row r="5" spans="1:14" ht="31.2">
      <c r="A5" s="528" t="s">
        <v>1835</v>
      </c>
      <c r="B5" s="139" t="s">
        <v>1855</v>
      </c>
      <c r="C5" s="142" t="s">
        <v>878</v>
      </c>
      <c r="D5" s="140" t="s">
        <v>1850</v>
      </c>
      <c r="E5" s="140">
        <v>2</v>
      </c>
      <c r="F5" s="140">
        <v>72</v>
      </c>
      <c r="G5" s="140">
        <v>47</v>
      </c>
      <c r="H5" s="141" t="s">
        <v>1834</v>
      </c>
      <c r="I5" s="140">
        <v>40.299999999999997</v>
      </c>
      <c r="J5" s="140" t="s">
        <v>1618</v>
      </c>
      <c r="K5" s="140">
        <v>50</v>
      </c>
      <c r="L5" s="140"/>
      <c r="M5" s="140"/>
      <c r="N5" s="532" t="s">
        <v>1692</v>
      </c>
    </row>
    <row r="6" spans="1:14" ht="31.2">
      <c r="A6" s="528" t="s">
        <v>1851</v>
      </c>
      <c r="B6" s="139" t="s">
        <v>1856</v>
      </c>
      <c r="C6" s="142" t="s">
        <v>878</v>
      </c>
      <c r="D6" s="140" t="s">
        <v>1850</v>
      </c>
      <c r="E6" s="140">
        <v>2</v>
      </c>
      <c r="F6" s="140">
        <v>210</v>
      </c>
      <c r="G6" s="140">
        <v>47</v>
      </c>
      <c r="H6" s="141" t="s">
        <v>1834</v>
      </c>
      <c r="I6" s="140">
        <v>40.299999999999997</v>
      </c>
      <c r="J6" s="140" t="s">
        <v>1618</v>
      </c>
      <c r="K6" s="140">
        <v>55</v>
      </c>
      <c r="L6" s="140"/>
      <c r="M6" s="140"/>
      <c r="N6" s="532" t="s">
        <v>1692</v>
      </c>
    </row>
    <row r="7" spans="1:14" ht="31.2">
      <c r="A7" s="528" t="s">
        <v>1837</v>
      </c>
      <c r="B7" s="141" t="s">
        <v>1857</v>
      </c>
      <c r="C7" s="141" t="s">
        <v>1102</v>
      </c>
      <c r="D7" s="140">
        <v>25</v>
      </c>
      <c r="E7" s="140">
        <v>1</v>
      </c>
      <c r="F7" s="140">
        <v>360</v>
      </c>
      <c r="G7" s="140">
        <v>50</v>
      </c>
      <c r="H7" s="141" t="s">
        <v>886</v>
      </c>
      <c r="I7" s="140">
        <v>6.7</v>
      </c>
      <c r="J7" s="140" t="s">
        <v>1368</v>
      </c>
      <c r="K7" s="140">
        <v>55</v>
      </c>
      <c r="L7" s="140"/>
      <c r="M7" s="140"/>
      <c r="N7" s="532" t="s">
        <v>943</v>
      </c>
    </row>
    <row r="8" spans="1:14" ht="31.2">
      <c r="A8" s="528" t="s">
        <v>1858</v>
      </c>
      <c r="B8" s="141" t="s">
        <v>1852</v>
      </c>
      <c r="C8" s="545" t="s">
        <v>1853</v>
      </c>
      <c r="D8" s="140">
        <v>1</v>
      </c>
      <c r="E8" s="140">
        <v>2</v>
      </c>
      <c r="F8" s="140">
        <v>321</v>
      </c>
      <c r="G8" s="140">
        <v>48</v>
      </c>
      <c r="H8" s="141" t="s">
        <v>1854</v>
      </c>
      <c r="I8" s="140">
        <v>11</v>
      </c>
      <c r="J8" s="140" t="s">
        <v>50</v>
      </c>
      <c r="K8" s="140">
        <v>120</v>
      </c>
      <c r="L8" s="140"/>
      <c r="M8" s="140"/>
      <c r="N8" s="532" t="s">
        <v>943</v>
      </c>
    </row>
    <row r="9" spans="1:14" ht="15.6">
      <c r="A9" s="528" t="s">
        <v>52</v>
      </c>
      <c r="B9" s="141"/>
      <c r="C9" s="141"/>
      <c r="D9" s="140"/>
      <c r="E9" s="140"/>
      <c r="F9" s="140"/>
      <c r="G9" s="140">
        <v>41</v>
      </c>
      <c r="H9" s="141" t="s">
        <v>1841</v>
      </c>
      <c r="I9" s="140"/>
      <c r="J9" s="140"/>
      <c r="K9" s="140"/>
      <c r="L9" s="140"/>
      <c r="M9" s="140"/>
      <c r="N9" s="532" t="s">
        <v>749</v>
      </c>
    </row>
    <row r="10" spans="1:14" ht="15.6">
      <c r="A10" s="528" t="s">
        <v>2475</v>
      </c>
      <c r="B10" s="141"/>
      <c r="C10" s="141"/>
      <c r="D10" s="140"/>
      <c r="E10" s="140"/>
      <c r="F10" s="140"/>
      <c r="G10" s="140">
        <v>45</v>
      </c>
      <c r="H10" s="141" t="s">
        <v>1329</v>
      </c>
      <c r="I10" s="140"/>
      <c r="J10" s="140"/>
      <c r="K10" s="140"/>
      <c r="L10" s="140"/>
      <c r="M10" s="140"/>
      <c r="N10" s="532" t="s">
        <v>799</v>
      </c>
    </row>
    <row r="11" spans="1:14" ht="15.6">
      <c r="A11" s="528" t="s">
        <v>2475</v>
      </c>
      <c r="B11" s="141"/>
      <c r="C11" s="141"/>
      <c r="D11" s="140"/>
      <c r="E11" s="140"/>
      <c r="F11" s="140"/>
      <c r="G11" s="140">
        <v>45</v>
      </c>
      <c r="H11" s="141" t="s">
        <v>1329</v>
      </c>
      <c r="I11" s="140"/>
      <c r="J11" s="140"/>
      <c r="K11" s="140"/>
      <c r="L11" s="140"/>
      <c r="M11" s="140"/>
      <c r="N11" s="532" t="s">
        <v>799</v>
      </c>
    </row>
    <row r="12" spans="1:14" ht="15.6">
      <c r="A12" s="537" t="s">
        <v>2475</v>
      </c>
      <c r="B12" s="538"/>
      <c r="C12" s="538"/>
      <c r="D12" s="175"/>
      <c r="E12" s="175"/>
      <c r="F12" s="175"/>
      <c r="G12" s="175">
        <v>45</v>
      </c>
      <c r="H12" s="538" t="s">
        <v>1329</v>
      </c>
      <c r="I12" s="175"/>
      <c r="J12" s="175"/>
      <c r="K12" s="175"/>
      <c r="L12" s="175"/>
      <c r="M12" s="175"/>
      <c r="N12" s="539" t="s">
        <v>799</v>
      </c>
    </row>
  </sheetData>
  <mergeCells count="1">
    <mergeCell ref="A1:N1"/>
  </mergeCells>
  <pageMargins left="0.7" right="0.7" top="0.75" bottom="0.75" header="0.3" footer="0.3"/>
  <tableParts count="1">
    <tablePart r:id="rId1"/>
  </tableParts>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
  <sheetViews>
    <sheetView zoomScale="70" zoomScaleNormal="70" workbookViewId="0">
      <selection sqref="A1:N1"/>
    </sheetView>
  </sheetViews>
  <sheetFormatPr defaultRowHeight="13.2"/>
  <cols>
    <col min="1" max="1" width="30.33203125" style="95" customWidth="1"/>
    <col min="2" max="2" width="18.6640625" style="95" customWidth="1"/>
    <col min="3" max="3" width="17.5546875" style="95" customWidth="1"/>
    <col min="4" max="7" width="13.88671875" style="95" customWidth="1"/>
    <col min="8" max="8" width="19.33203125" style="95" customWidth="1"/>
    <col min="9" max="9" width="13.88671875" style="95" customWidth="1"/>
    <col min="10" max="13" width="15.109375" style="95" customWidth="1"/>
    <col min="14" max="14" width="43.44140625" style="95" customWidth="1"/>
  </cols>
  <sheetData>
    <row r="1" spans="1:14" ht="15.6">
      <c r="A1" s="772" t="s">
        <v>3255</v>
      </c>
      <c r="B1" s="772"/>
      <c r="C1" s="772"/>
      <c r="D1" s="772"/>
      <c r="E1" s="772"/>
      <c r="F1" s="772"/>
      <c r="G1" s="772"/>
      <c r="H1" s="772"/>
      <c r="I1" s="772"/>
      <c r="J1" s="772"/>
      <c r="K1" s="772"/>
      <c r="L1" s="772"/>
      <c r="M1" s="772"/>
      <c r="N1" s="772"/>
    </row>
    <row r="2" spans="1:14" ht="46.8">
      <c r="A2" s="527" t="s">
        <v>1</v>
      </c>
      <c r="B2" s="403" t="s">
        <v>2</v>
      </c>
      <c r="C2" s="403" t="s">
        <v>3</v>
      </c>
      <c r="D2" s="403" t="s">
        <v>4</v>
      </c>
      <c r="E2" s="403" t="s">
        <v>720</v>
      </c>
      <c r="F2" s="403" t="s">
        <v>5</v>
      </c>
      <c r="G2" s="403" t="s">
        <v>6</v>
      </c>
      <c r="H2" s="403" t="s">
        <v>7</v>
      </c>
      <c r="I2" s="403" t="s">
        <v>8</v>
      </c>
      <c r="J2" s="403" t="s">
        <v>9</v>
      </c>
      <c r="K2" s="403" t="s">
        <v>10</v>
      </c>
      <c r="L2" s="403" t="s">
        <v>11</v>
      </c>
      <c r="M2" s="403" t="s">
        <v>12</v>
      </c>
      <c r="N2" s="531" t="s">
        <v>13</v>
      </c>
    </row>
    <row r="3" spans="1:14" ht="15.6">
      <c r="A3" s="526" t="s">
        <v>14</v>
      </c>
      <c r="B3" s="139" t="s">
        <v>15</v>
      </c>
      <c r="C3" s="139"/>
      <c r="D3" s="139" t="s">
        <v>16</v>
      </c>
      <c r="E3" s="139" t="s">
        <v>17</v>
      </c>
      <c r="F3" s="139" t="s">
        <v>18</v>
      </c>
      <c r="G3" s="139" t="s">
        <v>19</v>
      </c>
      <c r="H3" s="139" t="s">
        <v>19</v>
      </c>
      <c r="I3" s="139" t="s">
        <v>20</v>
      </c>
      <c r="J3" s="139"/>
      <c r="K3" s="139" t="s">
        <v>19</v>
      </c>
      <c r="L3" s="139" t="s">
        <v>20</v>
      </c>
      <c r="M3" s="139" t="s">
        <v>20</v>
      </c>
      <c r="N3" s="530" t="s">
        <v>21</v>
      </c>
    </row>
    <row r="4" spans="1:14" ht="15.6">
      <c r="A4" s="527">
        <v>1</v>
      </c>
      <c r="B4" s="403">
        <v>2</v>
      </c>
      <c r="C4" s="403">
        <v>3</v>
      </c>
      <c r="D4" s="403">
        <v>4</v>
      </c>
      <c r="E4" s="403">
        <v>5</v>
      </c>
      <c r="F4" s="403">
        <v>6</v>
      </c>
      <c r="G4" s="403">
        <v>7</v>
      </c>
      <c r="H4" s="403">
        <v>8</v>
      </c>
      <c r="I4" s="403">
        <v>9</v>
      </c>
      <c r="J4" s="403">
        <v>10</v>
      </c>
      <c r="K4" s="403">
        <v>11</v>
      </c>
      <c r="L4" s="403">
        <v>12</v>
      </c>
      <c r="M4" s="403">
        <v>13</v>
      </c>
      <c r="N4" s="531">
        <v>14</v>
      </c>
    </row>
    <row r="5" spans="1:14" ht="31.2">
      <c r="A5" s="528" t="s">
        <v>1870</v>
      </c>
      <c r="B5" s="141" t="s">
        <v>1874</v>
      </c>
      <c r="C5" s="142" t="s">
        <v>878</v>
      </c>
      <c r="D5" s="140">
        <v>1</v>
      </c>
      <c r="E5" s="140">
        <v>2</v>
      </c>
      <c r="F5" s="140">
        <v>194</v>
      </c>
      <c r="G5" s="140">
        <v>45</v>
      </c>
      <c r="H5" s="141" t="s">
        <v>1871</v>
      </c>
      <c r="I5" s="140">
        <v>40.299999999999997</v>
      </c>
      <c r="J5" s="140" t="s">
        <v>1020</v>
      </c>
      <c r="K5" s="140">
        <v>65</v>
      </c>
      <c r="L5" s="140"/>
      <c r="M5" s="140"/>
      <c r="N5" s="532" t="s">
        <v>943</v>
      </c>
    </row>
    <row r="6" spans="1:14" ht="31.2">
      <c r="A6" s="528" t="s">
        <v>1870</v>
      </c>
      <c r="B6" s="141" t="s">
        <v>1875</v>
      </c>
      <c r="C6" s="142" t="s">
        <v>878</v>
      </c>
      <c r="D6" s="140">
        <v>1</v>
      </c>
      <c r="E6" s="140">
        <v>2</v>
      </c>
      <c r="F6" s="140">
        <v>194</v>
      </c>
      <c r="G6" s="140">
        <v>45</v>
      </c>
      <c r="H6" s="141" t="s">
        <v>1871</v>
      </c>
      <c r="I6" s="140">
        <v>40.299999999999997</v>
      </c>
      <c r="J6" s="140" t="s">
        <v>1020</v>
      </c>
      <c r="K6" s="140">
        <v>65</v>
      </c>
      <c r="L6" s="140"/>
      <c r="M6" s="140"/>
      <c r="N6" s="532" t="s">
        <v>943</v>
      </c>
    </row>
    <row r="7" spans="1:14" ht="31.2">
      <c r="A7" s="528" t="s">
        <v>1872</v>
      </c>
      <c r="B7" s="141" t="s">
        <v>1876</v>
      </c>
      <c r="C7" s="142" t="s">
        <v>878</v>
      </c>
      <c r="D7" s="140">
        <v>1</v>
      </c>
      <c r="E7" s="140">
        <v>2</v>
      </c>
      <c r="F7" s="140">
        <v>30</v>
      </c>
      <c r="G7" s="140">
        <v>45</v>
      </c>
      <c r="H7" s="141" t="s">
        <v>1871</v>
      </c>
      <c r="I7" s="140">
        <v>40.299999999999997</v>
      </c>
      <c r="J7" s="140" t="s">
        <v>1020</v>
      </c>
      <c r="K7" s="140">
        <v>65</v>
      </c>
      <c r="L7" s="140"/>
      <c r="M7" s="140"/>
      <c r="N7" s="532" t="s">
        <v>943</v>
      </c>
    </row>
    <row r="8" spans="1:14" ht="31.2">
      <c r="A8" s="528" t="s">
        <v>1872</v>
      </c>
      <c r="B8" s="141" t="s">
        <v>1877</v>
      </c>
      <c r="C8" s="142" t="s">
        <v>878</v>
      </c>
      <c r="D8" s="140">
        <v>1</v>
      </c>
      <c r="E8" s="140">
        <v>2</v>
      </c>
      <c r="F8" s="140">
        <v>30</v>
      </c>
      <c r="G8" s="140">
        <v>45</v>
      </c>
      <c r="H8" s="141" t="s">
        <v>1871</v>
      </c>
      <c r="I8" s="140">
        <v>40.299999999999997</v>
      </c>
      <c r="J8" s="140" t="s">
        <v>1020</v>
      </c>
      <c r="K8" s="140">
        <v>65</v>
      </c>
      <c r="L8" s="140"/>
      <c r="M8" s="140"/>
      <c r="N8" s="532" t="s">
        <v>943</v>
      </c>
    </row>
    <row r="9" spans="1:14" ht="31.2">
      <c r="A9" s="537" t="s">
        <v>1757</v>
      </c>
      <c r="B9" s="538" t="s">
        <v>1878</v>
      </c>
      <c r="C9" s="538" t="s">
        <v>1102</v>
      </c>
      <c r="D9" s="175">
        <v>25</v>
      </c>
      <c r="E9" s="175">
        <v>1</v>
      </c>
      <c r="F9" s="175" t="s">
        <v>40</v>
      </c>
      <c r="G9" s="175">
        <v>46</v>
      </c>
      <c r="H9" s="546" t="s">
        <v>1873</v>
      </c>
      <c r="I9" s="175">
        <v>6.7</v>
      </c>
      <c r="J9" s="175" t="s">
        <v>1748</v>
      </c>
      <c r="K9" s="175">
        <v>66</v>
      </c>
      <c r="L9" s="175"/>
      <c r="M9" s="175"/>
      <c r="N9" s="539" t="s">
        <v>943</v>
      </c>
    </row>
  </sheetData>
  <mergeCells count="1">
    <mergeCell ref="A1:N1"/>
  </mergeCells>
  <pageMargins left="0.7" right="0.7" top="0.75" bottom="0.75" header="0.3" footer="0.3"/>
  <tableParts count="1">
    <tablePart r:id="rId1"/>
  </tableParts>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4"/>
  <sheetViews>
    <sheetView zoomScale="70" zoomScaleNormal="70" workbookViewId="0">
      <selection activeCell="J33" sqref="J33"/>
    </sheetView>
  </sheetViews>
  <sheetFormatPr defaultRowHeight="13.2"/>
  <cols>
    <col min="1" max="1" width="27.88671875" style="95" customWidth="1"/>
    <col min="2" max="2" width="19.44140625" style="95" customWidth="1"/>
    <col min="3" max="3" width="14.88671875" style="95" customWidth="1"/>
    <col min="4" max="7" width="13.88671875" style="95" customWidth="1"/>
    <col min="8" max="8" width="20.109375" style="95" customWidth="1"/>
    <col min="9" max="9" width="13.88671875" style="95" customWidth="1"/>
    <col min="10" max="13" width="15.109375" style="95" customWidth="1"/>
    <col min="14" max="14" width="35.44140625" style="95" customWidth="1"/>
  </cols>
  <sheetData>
    <row r="1" spans="1:14" ht="15.6">
      <c r="A1" s="772" t="s">
        <v>1734</v>
      </c>
      <c r="B1" s="772"/>
      <c r="C1" s="772"/>
      <c r="D1" s="772"/>
      <c r="E1" s="772"/>
      <c r="F1" s="772"/>
      <c r="G1" s="772"/>
      <c r="H1" s="772"/>
      <c r="I1" s="772"/>
      <c r="J1" s="772"/>
      <c r="K1" s="772"/>
      <c r="L1" s="772"/>
      <c r="M1" s="772"/>
      <c r="N1" s="772"/>
    </row>
    <row r="2" spans="1:14" ht="46.8">
      <c r="A2" s="527" t="s">
        <v>1</v>
      </c>
      <c r="B2" s="403" t="s">
        <v>2</v>
      </c>
      <c r="C2" s="403" t="s">
        <v>3</v>
      </c>
      <c r="D2" s="403" t="s">
        <v>4</v>
      </c>
      <c r="E2" s="403" t="s">
        <v>720</v>
      </c>
      <c r="F2" s="403" t="s">
        <v>5</v>
      </c>
      <c r="G2" s="403" t="s">
        <v>6</v>
      </c>
      <c r="H2" s="403" t="s">
        <v>7</v>
      </c>
      <c r="I2" s="403" t="s">
        <v>8</v>
      </c>
      <c r="J2" s="403" t="s">
        <v>9</v>
      </c>
      <c r="K2" s="403" t="s">
        <v>10</v>
      </c>
      <c r="L2" s="403" t="s">
        <v>11</v>
      </c>
      <c r="M2" s="403" t="s">
        <v>12</v>
      </c>
      <c r="N2" s="531" t="s">
        <v>13</v>
      </c>
    </row>
    <row r="3" spans="1:14" ht="15.6">
      <c r="A3" s="526" t="s">
        <v>14</v>
      </c>
      <c r="B3" s="139" t="s">
        <v>15</v>
      </c>
      <c r="C3" s="139"/>
      <c r="D3" s="139" t="s">
        <v>16</v>
      </c>
      <c r="E3" s="139" t="s">
        <v>17</v>
      </c>
      <c r="F3" s="139" t="s">
        <v>18</v>
      </c>
      <c r="G3" s="139" t="s">
        <v>19</v>
      </c>
      <c r="H3" s="139" t="s">
        <v>19</v>
      </c>
      <c r="I3" s="139" t="s">
        <v>20</v>
      </c>
      <c r="J3" s="139"/>
      <c r="K3" s="139" t="s">
        <v>19</v>
      </c>
      <c r="L3" s="139" t="s">
        <v>20</v>
      </c>
      <c r="M3" s="139" t="s">
        <v>20</v>
      </c>
      <c r="N3" s="530" t="s">
        <v>21</v>
      </c>
    </row>
    <row r="4" spans="1:14" ht="15.6">
      <c r="A4" s="527">
        <v>1</v>
      </c>
      <c r="B4" s="403">
        <v>2</v>
      </c>
      <c r="C4" s="403">
        <v>3</v>
      </c>
      <c r="D4" s="403">
        <v>4</v>
      </c>
      <c r="E4" s="403">
        <v>5</v>
      </c>
      <c r="F4" s="403">
        <v>6</v>
      </c>
      <c r="G4" s="403">
        <v>7</v>
      </c>
      <c r="H4" s="403">
        <v>8</v>
      </c>
      <c r="I4" s="403">
        <v>9</v>
      </c>
      <c r="J4" s="403">
        <v>10</v>
      </c>
      <c r="K4" s="403">
        <v>11</v>
      </c>
      <c r="L4" s="403">
        <v>12</v>
      </c>
      <c r="M4" s="403">
        <v>13</v>
      </c>
      <c r="N4" s="531">
        <v>14</v>
      </c>
    </row>
    <row r="5" spans="1:14" ht="31.2">
      <c r="A5" s="528" t="s">
        <v>1879</v>
      </c>
      <c r="B5" s="141" t="s">
        <v>1895</v>
      </c>
      <c r="C5" s="142" t="s">
        <v>878</v>
      </c>
      <c r="D5" s="140">
        <v>1</v>
      </c>
      <c r="E5" s="140">
        <v>2</v>
      </c>
      <c r="F5" s="140">
        <v>14</v>
      </c>
      <c r="G5" s="140">
        <v>60</v>
      </c>
      <c r="H5" s="141" t="s">
        <v>1880</v>
      </c>
      <c r="I5" s="140">
        <v>40.299999999999997</v>
      </c>
      <c r="J5" s="140" t="s">
        <v>1020</v>
      </c>
      <c r="K5" s="140">
        <v>80</v>
      </c>
      <c r="L5" s="140"/>
      <c r="M5" s="140"/>
      <c r="N5" s="532" t="s">
        <v>943</v>
      </c>
    </row>
    <row r="6" spans="1:14" ht="31.2">
      <c r="A6" s="528" t="s">
        <v>1879</v>
      </c>
      <c r="B6" s="141" t="s">
        <v>1896</v>
      </c>
      <c r="C6" s="142" t="s">
        <v>878</v>
      </c>
      <c r="D6" s="140">
        <v>1</v>
      </c>
      <c r="E6" s="140">
        <v>2</v>
      </c>
      <c r="F6" s="140">
        <v>14</v>
      </c>
      <c r="G6" s="140">
        <v>60</v>
      </c>
      <c r="H6" s="141" t="s">
        <v>1880</v>
      </c>
      <c r="I6" s="140">
        <v>40.299999999999997</v>
      </c>
      <c r="J6" s="140" t="s">
        <v>1020</v>
      </c>
      <c r="K6" s="140">
        <v>80</v>
      </c>
      <c r="L6" s="140"/>
      <c r="M6" s="140"/>
      <c r="N6" s="532" t="s">
        <v>943</v>
      </c>
    </row>
    <row r="7" spans="1:14" ht="31.2">
      <c r="A7" s="528" t="s">
        <v>1881</v>
      </c>
      <c r="B7" s="141"/>
      <c r="C7" s="141"/>
      <c r="D7" s="140"/>
      <c r="E7" s="140"/>
      <c r="F7" s="140"/>
      <c r="G7" s="140">
        <v>30.5</v>
      </c>
      <c r="H7" s="141" t="s">
        <v>1882</v>
      </c>
      <c r="I7" s="140"/>
      <c r="J7" s="140"/>
      <c r="K7" s="140">
        <v>50.5</v>
      </c>
      <c r="L7" s="140"/>
      <c r="M7" s="140"/>
      <c r="N7" s="532" t="s">
        <v>1504</v>
      </c>
    </row>
    <row r="8" spans="1:14" ht="15.6">
      <c r="A8" s="528" t="s">
        <v>1883</v>
      </c>
      <c r="B8" s="141">
        <v>158.22499999999999</v>
      </c>
      <c r="C8" s="141" t="s">
        <v>1884</v>
      </c>
      <c r="D8" s="140">
        <v>2</v>
      </c>
      <c r="E8" s="140">
        <v>1</v>
      </c>
      <c r="F8" s="140">
        <v>284</v>
      </c>
      <c r="G8" s="140">
        <v>95</v>
      </c>
      <c r="H8" s="141" t="s">
        <v>1885</v>
      </c>
      <c r="I8" s="140">
        <v>7</v>
      </c>
      <c r="J8" s="140" t="s">
        <v>1886</v>
      </c>
      <c r="K8" s="140">
        <v>115</v>
      </c>
      <c r="L8" s="140"/>
      <c r="M8" s="140"/>
      <c r="N8" s="532" t="s">
        <v>943</v>
      </c>
    </row>
    <row r="9" spans="1:14" ht="31.2">
      <c r="A9" s="528" t="s">
        <v>1887</v>
      </c>
      <c r="B9" s="141" t="s">
        <v>1897</v>
      </c>
      <c r="C9" s="141" t="s">
        <v>1131</v>
      </c>
      <c r="D9" s="140">
        <v>1</v>
      </c>
      <c r="E9" s="140">
        <v>2</v>
      </c>
      <c r="F9" s="140">
        <v>337</v>
      </c>
      <c r="G9" s="140">
        <v>60</v>
      </c>
      <c r="H9" s="141" t="s">
        <v>1888</v>
      </c>
      <c r="I9" s="140">
        <v>42.3</v>
      </c>
      <c r="J9" s="140" t="s">
        <v>1020</v>
      </c>
      <c r="K9" s="140">
        <v>80</v>
      </c>
      <c r="L9" s="140"/>
      <c r="M9" s="140"/>
      <c r="N9" s="532" t="s">
        <v>1903</v>
      </c>
    </row>
    <row r="10" spans="1:14" ht="31.2">
      <c r="A10" s="528" t="s">
        <v>1889</v>
      </c>
      <c r="B10" s="141" t="s">
        <v>1898</v>
      </c>
      <c r="C10" s="141" t="s">
        <v>1161</v>
      </c>
      <c r="D10" s="140">
        <v>1</v>
      </c>
      <c r="E10" s="140">
        <v>2</v>
      </c>
      <c r="F10" s="140">
        <v>124</v>
      </c>
      <c r="G10" s="140">
        <v>40</v>
      </c>
      <c r="H10" s="150" t="s">
        <v>1890</v>
      </c>
      <c r="I10" s="140">
        <v>43.5</v>
      </c>
      <c r="J10" s="140" t="s">
        <v>1020</v>
      </c>
      <c r="K10" s="140">
        <v>60</v>
      </c>
      <c r="L10" s="140"/>
      <c r="M10" s="140"/>
      <c r="N10" s="532" t="s">
        <v>943</v>
      </c>
    </row>
    <row r="11" spans="1:14" ht="31.2">
      <c r="A11" s="528" t="s">
        <v>1889</v>
      </c>
      <c r="B11" s="141" t="s">
        <v>1899</v>
      </c>
      <c r="C11" s="141" t="s">
        <v>1161</v>
      </c>
      <c r="D11" s="140">
        <v>1</v>
      </c>
      <c r="E11" s="140">
        <v>2</v>
      </c>
      <c r="F11" s="140">
        <v>124</v>
      </c>
      <c r="G11" s="140">
        <v>33</v>
      </c>
      <c r="H11" s="150" t="s">
        <v>1890</v>
      </c>
      <c r="I11" s="140">
        <v>40.9</v>
      </c>
      <c r="J11" s="140" t="s">
        <v>1020</v>
      </c>
      <c r="K11" s="140">
        <v>53</v>
      </c>
      <c r="L11" s="140"/>
      <c r="M11" s="140"/>
      <c r="N11" s="532" t="s">
        <v>943</v>
      </c>
    </row>
    <row r="12" spans="1:14" ht="31.2">
      <c r="A12" s="528" t="s">
        <v>1891</v>
      </c>
      <c r="B12" s="141" t="s">
        <v>1900</v>
      </c>
      <c r="C12" s="142" t="s">
        <v>1737</v>
      </c>
      <c r="D12" s="140">
        <v>0.5</v>
      </c>
      <c r="E12" s="140">
        <v>2</v>
      </c>
      <c r="F12" s="140">
        <v>337</v>
      </c>
      <c r="G12" s="140">
        <v>95</v>
      </c>
      <c r="H12" s="150" t="s">
        <v>1892</v>
      </c>
      <c r="I12" s="140">
        <v>39</v>
      </c>
      <c r="J12" s="140"/>
      <c r="K12" s="140"/>
      <c r="L12" s="140"/>
      <c r="M12" s="140"/>
      <c r="N12" s="532" t="s">
        <v>943</v>
      </c>
    </row>
    <row r="13" spans="1:14" ht="31.2">
      <c r="A13" s="528" t="s">
        <v>1893</v>
      </c>
      <c r="B13" s="141" t="s">
        <v>1901</v>
      </c>
      <c r="C13" s="142" t="s">
        <v>1737</v>
      </c>
      <c r="D13" s="140">
        <v>0.5</v>
      </c>
      <c r="E13" s="140">
        <v>2</v>
      </c>
      <c r="F13" s="140">
        <v>342</v>
      </c>
      <c r="G13" s="140">
        <v>105</v>
      </c>
      <c r="H13" s="150" t="s">
        <v>1892</v>
      </c>
      <c r="I13" s="140">
        <v>39</v>
      </c>
      <c r="J13" s="140"/>
      <c r="K13" s="140"/>
      <c r="L13" s="140"/>
      <c r="M13" s="140"/>
      <c r="N13" s="532" t="s">
        <v>943</v>
      </c>
    </row>
    <row r="14" spans="1:14" ht="31.2">
      <c r="A14" s="537" t="s">
        <v>1894</v>
      </c>
      <c r="B14" s="538" t="s">
        <v>1902</v>
      </c>
      <c r="C14" s="538" t="s">
        <v>948</v>
      </c>
      <c r="D14" s="175">
        <v>25</v>
      </c>
      <c r="E14" s="175">
        <v>1</v>
      </c>
      <c r="F14" s="175" t="s">
        <v>40</v>
      </c>
      <c r="G14" s="175">
        <v>105</v>
      </c>
      <c r="H14" s="546" t="s">
        <v>1873</v>
      </c>
      <c r="I14" s="175">
        <v>6.7</v>
      </c>
      <c r="J14" s="175" t="s">
        <v>1748</v>
      </c>
      <c r="K14" s="175">
        <v>125</v>
      </c>
      <c r="L14" s="175"/>
      <c r="M14" s="175"/>
      <c r="N14" s="539" t="s">
        <v>943</v>
      </c>
    </row>
  </sheetData>
  <mergeCells count="1">
    <mergeCell ref="A1:N1"/>
  </mergeCells>
  <pageMargins left="0.7" right="0.7" top="0.75" bottom="0.75" header="0.3" footer="0.3"/>
  <tableParts count="1">
    <tablePart r:id="rId1"/>
  </tableParts>
</worksheet>
</file>

<file path=xl/worksheets/sheet5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14"/>
  <sheetViews>
    <sheetView zoomScale="70" zoomScaleNormal="70" workbookViewId="0">
      <selection activeCell="C25" sqref="C25"/>
    </sheetView>
  </sheetViews>
  <sheetFormatPr defaultRowHeight="13.2"/>
  <cols>
    <col min="1" max="1" width="28.5546875" style="95" customWidth="1"/>
    <col min="2" max="2" width="18.6640625" style="95" customWidth="1"/>
    <col min="3" max="7" width="12.44140625" style="95" customWidth="1"/>
    <col min="8" max="8" width="20.33203125" style="95" customWidth="1"/>
    <col min="9" max="9" width="12.44140625" style="95" customWidth="1"/>
    <col min="10" max="10" width="16.88671875" style="95" customWidth="1"/>
    <col min="11" max="13" width="13.44140625" style="95" customWidth="1"/>
    <col min="14" max="14" width="38" style="95" customWidth="1"/>
  </cols>
  <sheetData>
    <row r="1" spans="1:14" ht="17.399999999999999">
      <c r="A1" s="749" t="s">
        <v>2081</v>
      </c>
      <c r="B1" s="749"/>
      <c r="C1" s="749"/>
      <c r="D1" s="749"/>
      <c r="E1" s="749"/>
      <c r="F1" s="749"/>
      <c r="G1" s="749"/>
      <c r="H1" s="749"/>
      <c r="I1" s="749"/>
      <c r="J1" s="749"/>
      <c r="K1" s="749"/>
      <c r="L1" s="749"/>
      <c r="M1" s="749"/>
      <c r="N1" s="749"/>
    </row>
    <row r="2" spans="1:14" ht="39.6">
      <c r="A2" s="405" t="s">
        <v>1</v>
      </c>
      <c r="B2" s="2" t="s">
        <v>2</v>
      </c>
      <c r="C2" s="2" t="s">
        <v>3</v>
      </c>
      <c r="D2" s="2" t="s">
        <v>4</v>
      </c>
      <c r="E2" s="2" t="s">
        <v>720</v>
      </c>
      <c r="F2" s="2" t="s">
        <v>5</v>
      </c>
      <c r="G2" s="2" t="s">
        <v>6</v>
      </c>
      <c r="H2" s="2" t="s">
        <v>7</v>
      </c>
      <c r="I2" s="2" t="s">
        <v>8</v>
      </c>
      <c r="J2" s="2" t="s">
        <v>9</v>
      </c>
      <c r="K2" s="2" t="s">
        <v>10</v>
      </c>
      <c r="L2" s="2" t="s">
        <v>11</v>
      </c>
      <c r="M2" s="2" t="s">
        <v>12</v>
      </c>
      <c r="N2" s="404" t="s">
        <v>13</v>
      </c>
    </row>
    <row r="3" spans="1:14">
      <c r="A3" s="402" t="s">
        <v>14</v>
      </c>
      <c r="B3" s="3" t="s">
        <v>15</v>
      </c>
      <c r="C3" s="3"/>
      <c r="D3" s="3" t="s">
        <v>16</v>
      </c>
      <c r="E3" s="3" t="s">
        <v>17</v>
      </c>
      <c r="F3" s="3" t="s">
        <v>18</v>
      </c>
      <c r="G3" s="3" t="s">
        <v>19</v>
      </c>
      <c r="H3" s="3" t="s">
        <v>19</v>
      </c>
      <c r="I3" s="3" t="s">
        <v>20</v>
      </c>
      <c r="J3" s="3"/>
      <c r="K3" s="3" t="s">
        <v>19</v>
      </c>
      <c r="L3" s="3" t="s">
        <v>20</v>
      </c>
      <c r="M3" s="3" t="s">
        <v>20</v>
      </c>
      <c r="N3" s="26" t="s">
        <v>21</v>
      </c>
    </row>
    <row r="4" spans="1:14">
      <c r="A4" s="405">
        <v>1</v>
      </c>
      <c r="B4" s="1">
        <v>2</v>
      </c>
      <c r="C4" s="1">
        <v>3</v>
      </c>
      <c r="D4" s="1">
        <v>4</v>
      </c>
      <c r="E4" s="1">
        <v>5</v>
      </c>
      <c r="F4" s="1">
        <v>6</v>
      </c>
      <c r="G4" s="1">
        <v>7</v>
      </c>
      <c r="H4" s="1">
        <v>8</v>
      </c>
      <c r="I4" s="1">
        <v>9</v>
      </c>
      <c r="J4" s="1">
        <v>10</v>
      </c>
      <c r="K4" s="1">
        <v>11</v>
      </c>
      <c r="L4" s="1">
        <v>12</v>
      </c>
      <c r="M4" s="1">
        <v>13</v>
      </c>
      <c r="N4" s="404">
        <v>14</v>
      </c>
    </row>
    <row r="5" spans="1:14" ht="26.4">
      <c r="A5" s="312" t="s">
        <v>2082</v>
      </c>
      <c r="B5" s="35" t="s">
        <v>2083</v>
      </c>
      <c r="C5" s="35" t="s">
        <v>2072</v>
      </c>
      <c r="D5" s="5">
        <v>2</v>
      </c>
      <c r="E5" s="5">
        <v>1</v>
      </c>
      <c r="F5" s="14">
        <v>78</v>
      </c>
      <c r="G5" s="35">
        <v>70.5</v>
      </c>
      <c r="H5" s="35" t="s">
        <v>2073</v>
      </c>
      <c r="I5" s="35">
        <v>14</v>
      </c>
      <c r="J5" s="35" t="s">
        <v>67</v>
      </c>
      <c r="K5" s="35" t="s">
        <v>67</v>
      </c>
      <c r="L5" s="35" t="s">
        <v>67</v>
      </c>
      <c r="M5" s="35">
        <v>2</v>
      </c>
      <c r="N5" s="355" t="s">
        <v>2052</v>
      </c>
    </row>
    <row r="6" spans="1:14" ht="26.4">
      <c r="A6" s="312" t="s">
        <v>2082</v>
      </c>
      <c r="B6" s="35" t="s">
        <v>2083</v>
      </c>
      <c r="C6" s="35" t="s">
        <v>2072</v>
      </c>
      <c r="D6" s="5">
        <v>2</v>
      </c>
      <c r="E6" s="5">
        <v>1</v>
      </c>
      <c r="F6" s="14">
        <v>78</v>
      </c>
      <c r="G6" s="35">
        <v>69</v>
      </c>
      <c r="H6" s="35" t="s">
        <v>2073</v>
      </c>
      <c r="I6" s="35">
        <v>14</v>
      </c>
      <c r="J6" s="35" t="s">
        <v>67</v>
      </c>
      <c r="K6" s="35" t="s">
        <v>67</v>
      </c>
      <c r="L6" s="35" t="s">
        <v>67</v>
      </c>
      <c r="M6" s="35">
        <v>2</v>
      </c>
      <c r="N6" s="355" t="s">
        <v>2052</v>
      </c>
    </row>
    <row r="7" spans="1:14" ht="26.4">
      <c r="A7" s="312" t="s">
        <v>2084</v>
      </c>
      <c r="B7" s="35" t="s">
        <v>2085</v>
      </c>
      <c r="C7" s="35" t="s">
        <v>2072</v>
      </c>
      <c r="D7" s="5">
        <v>2</v>
      </c>
      <c r="E7" s="5">
        <v>1</v>
      </c>
      <c r="F7" s="14">
        <v>346</v>
      </c>
      <c r="G7" s="35">
        <v>70.5</v>
      </c>
      <c r="H7" s="35" t="s">
        <v>2086</v>
      </c>
      <c r="I7" s="35">
        <v>14</v>
      </c>
      <c r="J7" s="35" t="s">
        <v>67</v>
      </c>
      <c r="K7" s="35" t="s">
        <v>67</v>
      </c>
      <c r="L7" s="35" t="s">
        <v>67</v>
      </c>
      <c r="M7" s="35">
        <v>2</v>
      </c>
      <c r="N7" s="355" t="s">
        <v>2052</v>
      </c>
    </row>
    <row r="8" spans="1:14" ht="26.4">
      <c r="A8" s="312" t="s">
        <v>2084</v>
      </c>
      <c r="B8" s="35" t="s">
        <v>2085</v>
      </c>
      <c r="C8" s="35" t="s">
        <v>2072</v>
      </c>
      <c r="D8" s="5">
        <v>2</v>
      </c>
      <c r="E8" s="5">
        <v>1</v>
      </c>
      <c r="F8" s="14">
        <v>346</v>
      </c>
      <c r="G8" s="35">
        <v>70.5</v>
      </c>
      <c r="H8" s="35" t="s">
        <v>2086</v>
      </c>
      <c r="I8" s="35">
        <v>14</v>
      </c>
      <c r="J8" s="35" t="s">
        <v>67</v>
      </c>
      <c r="K8" s="35" t="s">
        <v>67</v>
      </c>
      <c r="L8" s="35" t="s">
        <v>67</v>
      </c>
      <c r="M8" s="35">
        <v>2</v>
      </c>
      <c r="N8" s="355" t="s">
        <v>2052</v>
      </c>
    </row>
    <row r="9" spans="1:14" ht="22.8">
      <c r="A9" s="312" t="s">
        <v>2087</v>
      </c>
      <c r="B9" s="35" t="s">
        <v>2012</v>
      </c>
      <c r="C9" s="35" t="s">
        <v>693</v>
      </c>
      <c r="D9" s="35">
        <v>10</v>
      </c>
      <c r="E9" s="35">
        <v>1</v>
      </c>
      <c r="F9" s="14" t="s">
        <v>2088</v>
      </c>
      <c r="G9" s="35">
        <v>70.5</v>
      </c>
      <c r="H9" s="35" t="s">
        <v>2089</v>
      </c>
      <c r="I9" s="35">
        <v>7</v>
      </c>
      <c r="J9" s="152" t="s">
        <v>2032</v>
      </c>
      <c r="K9" s="58">
        <v>86</v>
      </c>
      <c r="L9" s="151">
        <f>K9*4.05/100</f>
        <v>3.4830000000000001</v>
      </c>
      <c r="M9" s="151">
        <f>D9/(10^(L9/10))</f>
        <v>4.4843551463896612</v>
      </c>
      <c r="N9" s="355" t="s">
        <v>2052</v>
      </c>
    </row>
    <row r="10" spans="1:14" ht="39.6">
      <c r="A10" s="312" t="s">
        <v>2090</v>
      </c>
      <c r="B10" s="35" t="s">
        <v>2091</v>
      </c>
      <c r="C10" s="35" t="s">
        <v>865</v>
      </c>
      <c r="D10" s="35">
        <v>10</v>
      </c>
      <c r="E10" s="35">
        <v>1</v>
      </c>
      <c r="F10" s="14" t="s">
        <v>2092</v>
      </c>
      <c r="G10" s="35">
        <v>58</v>
      </c>
      <c r="H10" s="35" t="s">
        <v>2093</v>
      </c>
      <c r="I10" s="35" t="s">
        <v>2094</v>
      </c>
      <c r="J10" s="152" t="s">
        <v>2032</v>
      </c>
      <c r="K10" s="58">
        <v>74</v>
      </c>
      <c r="L10" s="151">
        <f>K10*4.05/100+3</f>
        <v>5.9969999999999999</v>
      </c>
      <c r="M10" s="151">
        <f>D10/(10^(L10/10))</f>
        <v>2.5136221806228107</v>
      </c>
      <c r="N10" s="355" t="s">
        <v>2052</v>
      </c>
    </row>
    <row r="11" spans="1:14">
      <c r="A11" s="460"/>
      <c r="B11" s="98"/>
      <c r="C11" s="98"/>
      <c r="D11" s="98"/>
      <c r="E11" s="98"/>
      <c r="F11" s="98"/>
      <c r="G11" s="98"/>
      <c r="H11" s="98"/>
      <c r="I11" s="98"/>
      <c r="J11" s="98"/>
      <c r="K11" s="98"/>
      <c r="L11" s="98"/>
      <c r="M11" s="98"/>
      <c r="N11" s="547"/>
    </row>
    <row r="12" spans="1:14">
      <c r="A12" s="460"/>
      <c r="B12" s="98"/>
      <c r="C12" s="98"/>
      <c r="D12" s="98"/>
      <c r="E12" s="98"/>
      <c r="F12" s="98"/>
      <c r="G12" s="98"/>
      <c r="H12" s="98"/>
      <c r="I12" s="98"/>
      <c r="J12" s="98"/>
      <c r="K12" s="98"/>
      <c r="L12" s="98"/>
      <c r="M12" s="98"/>
      <c r="N12" s="547"/>
    </row>
    <row r="13" spans="1:14">
      <c r="A13" s="460"/>
      <c r="B13" s="98"/>
      <c r="C13" s="98"/>
      <c r="D13" s="98"/>
      <c r="E13" s="98"/>
      <c r="F13" s="98"/>
      <c r="G13" s="98"/>
      <c r="H13" s="98"/>
      <c r="I13" s="98"/>
      <c r="J13" s="98"/>
      <c r="K13" s="98"/>
      <c r="L13" s="98"/>
      <c r="M13" s="98"/>
      <c r="N13" s="547"/>
    </row>
    <row r="14" spans="1:14">
      <c r="A14" s="463"/>
      <c r="B14" s="464"/>
      <c r="C14" s="464"/>
      <c r="D14" s="464"/>
      <c r="E14" s="464"/>
      <c r="F14" s="464"/>
      <c r="G14" s="464"/>
      <c r="H14" s="464"/>
      <c r="I14" s="464"/>
      <c r="J14" s="464"/>
      <c r="K14" s="464"/>
      <c r="L14" s="464"/>
      <c r="M14" s="464"/>
      <c r="N14" s="548"/>
    </row>
  </sheetData>
  <mergeCells count="1">
    <mergeCell ref="A1:N1"/>
  </mergeCells>
  <pageMargins left="0.7" right="0.7" top="0.75" bottom="0.75" header="0.3" footer="0.3"/>
  <legacyDrawing r:id="rId1"/>
  <tableParts count="1">
    <tablePart r:id="rId2"/>
  </tableParts>
</worksheet>
</file>

<file path=xl/worksheets/sheet5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7"/>
  <sheetViews>
    <sheetView zoomScale="70" zoomScaleNormal="70" workbookViewId="0">
      <selection sqref="A1:N1"/>
    </sheetView>
  </sheetViews>
  <sheetFormatPr defaultRowHeight="13.2"/>
  <cols>
    <col min="1" max="1" width="31.109375" style="95" customWidth="1"/>
    <col min="2" max="2" width="20.5546875" style="95" customWidth="1"/>
    <col min="3" max="7" width="12.44140625" style="95" customWidth="1"/>
    <col min="8" max="8" width="21.44140625" style="95" customWidth="1"/>
    <col min="9" max="9" width="12.44140625" style="95" customWidth="1"/>
    <col min="10" max="13" width="13.44140625" style="95" customWidth="1"/>
    <col min="14" max="14" width="30.88671875" style="95" customWidth="1"/>
  </cols>
  <sheetData>
    <row r="1" spans="1:14" ht="17.399999999999999">
      <c r="A1" s="749" t="s">
        <v>2095</v>
      </c>
      <c r="B1" s="749"/>
      <c r="C1" s="749"/>
      <c r="D1" s="749"/>
      <c r="E1" s="749"/>
      <c r="F1" s="749"/>
      <c r="G1" s="749"/>
      <c r="H1" s="749"/>
      <c r="I1" s="749"/>
      <c r="J1" s="749"/>
      <c r="K1" s="749"/>
      <c r="L1" s="749"/>
      <c r="M1" s="749"/>
      <c r="N1" s="749"/>
    </row>
    <row r="2" spans="1:14" ht="39.6">
      <c r="A2" s="405" t="s">
        <v>1</v>
      </c>
      <c r="B2" s="2" t="s">
        <v>2</v>
      </c>
      <c r="C2" s="2" t="s">
        <v>3</v>
      </c>
      <c r="D2" s="2" t="s">
        <v>4</v>
      </c>
      <c r="E2" s="2" t="s">
        <v>720</v>
      </c>
      <c r="F2" s="2" t="s">
        <v>5</v>
      </c>
      <c r="G2" s="2" t="s">
        <v>6</v>
      </c>
      <c r="H2" s="2" t="s">
        <v>7</v>
      </c>
      <c r="I2" s="2" t="s">
        <v>8</v>
      </c>
      <c r="J2" s="2" t="s">
        <v>9</v>
      </c>
      <c r="K2" s="2" t="s">
        <v>10</v>
      </c>
      <c r="L2" s="2" t="s">
        <v>11</v>
      </c>
      <c r="M2" s="2" t="s">
        <v>12</v>
      </c>
      <c r="N2" s="404" t="s">
        <v>13</v>
      </c>
    </row>
    <row r="3" spans="1:14">
      <c r="A3" s="402" t="s">
        <v>14</v>
      </c>
      <c r="B3" s="3" t="s">
        <v>15</v>
      </c>
      <c r="C3" s="3"/>
      <c r="D3" s="3" t="s">
        <v>16</v>
      </c>
      <c r="E3" s="3" t="s">
        <v>17</v>
      </c>
      <c r="F3" s="3" t="s">
        <v>18</v>
      </c>
      <c r="G3" s="3" t="s">
        <v>19</v>
      </c>
      <c r="H3" s="3" t="s">
        <v>19</v>
      </c>
      <c r="I3" s="3" t="s">
        <v>20</v>
      </c>
      <c r="J3" s="3"/>
      <c r="K3" s="3" t="s">
        <v>19</v>
      </c>
      <c r="L3" s="3" t="s">
        <v>20</v>
      </c>
      <c r="M3" s="3" t="s">
        <v>20</v>
      </c>
      <c r="N3" s="26" t="s">
        <v>21</v>
      </c>
    </row>
    <row r="4" spans="1:14">
      <c r="A4" s="405">
        <v>1</v>
      </c>
      <c r="B4" s="1">
        <v>2</v>
      </c>
      <c r="C4" s="1">
        <v>3</v>
      </c>
      <c r="D4" s="1">
        <v>4</v>
      </c>
      <c r="E4" s="1">
        <v>5</v>
      </c>
      <c r="F4" s="1">
        <v>6</v>
      </c>
      <c r="G4" s="1">
        <v>7</v>
      </c>
      <c r="H4" s="1">
        <v>8</v>
      </c>
      <c r="I4" s="1">
        <v>9</v>
      </c>
      <c r="J4" s="1">
        <v>10</v>
      </c>
      <c r="K4" s="1">
        <v>11</v>
      </c>
      <c r="L4" s="1">
        <v>12</v>
      </c>
      <c r="M4" s="1">
        <v>13</v>
      </c>
      <c r="N4" s="404">
        <v>14</v>
      </c>
    </row>
    <row r="5" spans="1:14" ht="26.4">
      <c r="A5" s="402" t="s">
        <v>2084</v>
      </c>
      <c r="B5" s="158" t="s">
        <v>2096</v>
      </c>
      <c r="C5" s="3" t="s">
        <v>2072</v>
      </c>
      <c r="D5" s="3">
        <v>0.8</v>
      </c>
      <c r="E5" s="3">
        <v>2</v>
      </c>
      <c r="F5" s="3">
        <v>359</v>
      </c>
      <c r="G5" s="3">
        <v>66</v>
      </c>
      <c r="H5" s="35" t="s">
        <v>2086</v>
      </c>
      <c r="I5" s="3">
        <v>14</v>
      </c>
      <c r="J5" s="3" t="s">
        <v>67</v>
      </c>
      <c r="K5" s="3" t="s">
        <v>1114</v>
      </c>
      <c r="L5" s="58" t="s">
        <v>2097</v>
      </c>
      <c r="M5" s="3">
        <v>3</v>
      </c>
      <c r="N5" s="26" t="s">
        <v>2052</v>
      </c>
    </row>
    <row r="6" spans="1:14" ht="26.4">
      <c r="A6" s="402" t="s">
        <v>2084</v>
      </c>
      <c r="B6" s="158" t="s">
        <v>2096</v>
      </c>
      <c r="C6" s="3" t="s">
        <v>2072</v>
      </c>
      <c r="D6" s="3">
        <v>0.8</v>
      </c>
      <c r="E6" s="3">
        <v>2</v>
      </c>
      <c r="F6" s="3">
        <v>359</v>
      </c>
      <c r="G6" s="3">
        <v>63</v>
      </c>
      <c r="H6" s="35" t="s">
        <v>2086</v>
      </c>
      <c r="I6" s="3">
        <v>14</v>
      </c>
      <c r="J6" s="3" t="s">
        <v>67</v>
      </c>
      <c r="K6" s="3" t="s">
        <v>1114</v>
      </c>
      <c r="L6" s="58" t="s">
        <v>2097</v>
      </c>
      <c r="M6" s="3">
        <v>3</v>
      </c>
      <c r="N6" s="26" t="s">
        <v>2052</v>
      </c>
    </row>
    <row r="7" spans="1:14" ht="22.8">
      <c r="A7" s="279" t="s">
        <v>1218</v>
      </c>
      <c r="B7" s="549" t="s">
        <v>2098</v>
      </c>
      <c r="C7" s="276" t="s">
        <v>948</v>
      </c>
      <c r="D7" s="276">
        <v>10</v>
      </c>
      <c r="E7" s="276">
        <v>1</v>
      </c>
      <c r="F7" s="276" t="s">
        <v>2088</v>
      </c>
      <c r="G7" s="276">
        <v>66</v>
      </c>
      <c r="H7" s="163" t="s">
        <v>2089</v>
      </c>
      <c r="I7" s="276">
        <v>7</v>
      </c>
      <c r="J7" s="550" t="s">
        <v>2032</v>
      </c>
      <c r="K7" s="163">
        <v>72</v>
      </c>
      <c r="L7" s="517">
        <f>K7*4.05/100</f>
        <v>2.9159999999999995</v>
      </c>
      <c r="M7" s="517">
        <f>D7/(10^(L7/10))</f>
        <v>5.1097540905467573</v>
      </c>
      <c r="N7" s="457" t="s">
        <v>2052</v>
      </c>
    </row>
  </sheetData>
  <mergeCells count="1">
    <mergeCell ref="A1:N1"/>
  </mergeCells>
  <pageMargins left="0.7" right="0.7" top="0.75" bottom="0.75" header="0.3" footer="0.3"/>
  <legacyDrawing r:id="rId1"/>
  <tableParts count="1">
    <tablePart r:id="rId2"/>
  </tableParts>
</worksheet>
</file>

<file path=xl/worksheets/sheet5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13"/>
  <sheetViews>
    <sheetView zoomScale="70" zoomScaleNormal="70" workbookViewId="0">
      <selection activeCell="F22" sqref="F22"/>
    </sheetView>
  </sheetViews>
  <sheetFormatPr defaultRowHeight="13.2"/>
  <cols>
    <col min="1" max="1" width="23.5546875" style="95" customWidth="1"/>
    <col min="2" max="2" width="18.44140625" style="95" customWidth="1"/>
    <col min="3" max="7" width="12.44140625" style="95" customWidth="1"/>
    <col min="8" max="8" width="20.44140625" style="95" customWidth="1"/>
    <col min="9" max="9" width="12.44140625" style="95" customWidth="1"/>
    <col min="10" max="13" width="13.44140625" style="95" customWidth="1"/>
    <col min="14" max="14" width="40.88671875" style="95" customWidth="1"/>
  </cols>
  <sheetData>
    <row r="1" spans="1:14" ht="17.399999999999999">
      <c r="A1" s="749" t="s">
        <v>2099</v>
      </c>
      <c r="B1" s="749"/>
      <c r="C1" s="749"/>
      <c r="D1" s="749"/>
      <c r="E1" s="749"/>
      <c r="F1" s="749"/>
      <c r="G1" s="749"/>
      <c r="H1" s="749"/>
      <c r="I1" s="749"/>
      <c r="J1" s="749"/>
      <c r="K1" s="749"/>
      <c r="L1" s="749"/>
      <c r="M1" s="749"/>
      <c r="N1" s="749"/>
    </row>
    <row r="2" spans="1:14" ht="39.6">
      <c r="A2" s="405" t="s">
        <v>1</v>
      </c>
      <c r="B2" s="2" t="s">
        <v>2</v>
      </c>
      <c r="C2" s="2" t="s">
        <v>3</v>
      </c>
      <c r="D2" s="2" t="s">
        <v>4</v>
      </c>
      <c r="E2" s="2" t="s">
        <v>720</v>
      </c>
      <c r="F2" s="2" t="s">
        <v>5</v>
      </c>
      <c r="G2" s="2" t="s">
        <v>6</v>
      </c>
      <c r="H2" s="2" t="s">
        <v>7</v>
      </c>
      <c r="I2" s="2" t="s">
        <v>8</v>
      </c>
      <c r="J2" s="2" t="s">
        <v>9</v>
      </c>
      <c r="K2" s="2" t="s">
        <v>10</v>
      </c>
      <c r="L2" s="2" t="s">
        <v>11</v>
      </c>
      <c r="M2" s="2" t="s">
        <v>12</v>
      </c>
      <c r="N2" s="404" t="s">
        <v>13</v>
      </c>
    </row>
    <row r="3" spans="1:14">
      <c r="A3" s="402" t="s">
        <v>14</v>
      </c>
      <c r="B3" s="3" t="s">
        <v>15</v>
      </c>
      <c r="C3" s="3"/>
      <c r="D3" s="3" t="s">
        <v>16</v>
      </c>
      <c r="E3" s="3" t="s">
        <v>17</v>
      </c>
      <c r="F3" s="3" t="s">
        <v>18</v>
      </c>
      <c r="G3" s="3" t="s">
        <v>19</v>
      </c>
      <c r="H3" s="3" t="s">
        <v>19</v>
      </c>
      <c r="I3" s="3" t="s">
        <v>20</v>
      </c>
      <c r="J3" s="3"/>
      <c r="K3" s="3" t="s">
        <v>19</v>
      </c>
      <c r="L3" s="3" t="s">
        <v>20</v>
      </c>
      <c r="M3" s="3" t="s">
        <v>20</v>
      </c>
      <c r="N3" s="26" t="s">
        <v>21</v>
      </c>
    </row>
    <row r="4" spans="1:14">
      <c r="A4" s="405">
        <v>1</v>
      </c>
      <c r="B4" s="1">
        <v>2</v>
      </c>
      <c r="C4" s="1">
        <v>3</v>
      </c>
      <c r="D4" s="1">
        <v>4</v>
      </c>
      <c r="E4" s="1">
        <v>5</v>
      </c>
      <c r="F4" s="1">
        <v>6</v>
      </c>
      <c r="G4" s="1">
        <v>7</v>
      </c>
      <c r="H4" s="1">
        <v>8</v>
      </c>
      <c r="I4" s="1">
        <v>9</v>
      </c>
      <c r="J4" s="1">
        <v>10</v>
      </c>
      <c r="K4" s="1">
        <v>11</v>
      </c>
      <c r="L4" s="1">
        <v>12</v>
      </c>
      <c r="M4" s="1">
        <v>13</v>
      </c>
      <c r="N4" s="404">
        <v>14</v>
      </c>
    </row>
    <row r="5" spans="1:14" ht="26.4">
      <c r="A5" s="402" t="s">
        <v>2070</v>
      </c>
      <c r="B5" s="5" t="s">
        <v>2100</v>
      </c>
      <c r="C5" s="3" t="s">
        <v>2072</v>
      </c>
      <c r="D5" s="3">
        <v>2</v>
      </c>
      <c r="E5" s="3">
        <v>1</v>
      </c>
      <c r="F5" s="3">
        <v>166</v>
      </c>
      <c r="G5" s="3">
        <v>120.7</v>
      </c>
      <c r="H5" s="58" t="s">
        <v>2101</v>
      </c>
      <c r="I5" s="3">
        <v>14</v>
      </c>
      <c r="J5" s="3" t="s">
        <v>1114</v>
      </c>
      <c r="K5" s="3" t="s">
        <v>1114</v>
      </c>
      <c r="L5" s="58" t="s">
        <v>1114</v>
      </c>
      <c r="M5" s="3">
        <v>3</v>
      </c>
      <c r="N5" s="26" t="s">
        <v>2052</v>
      </c>
    </row>
    <row r="6" spans="1:14" ht="26.4">
      <c r="A6" s="402" t="s">
        <v>2070</v>
      </c>
      <c r="B6" s="5" t="s">
        <v>2100</v>
      </c>
      <c r="C6" s="3" t="s">
        <v>2072</v>
      </c>
      <c r="D6" s="3">
        <v>2</v>
      </c>
      <c r="E6" s="3">
        <v>1</v>
      </c>
      <c r="F6" s="3">
        <v>166</v>
      </c>
      <c r="G6" s="3">
        <v>120.7</v>
      </c>
      <c r="H6" s="58" t="s">
        <v>2101</v>
      </c>
      <c r="I6" s="3">
        <v>14</v>
      </c>
      <c r="J6" s="3" t="s">
        <v>1114</v>
      </c>
      <c r="K6" s="3" t="s">
        <v>1114</v>
      </c>
      <c r="L6" s="58" t="s">
        <v>1114</v>
      </c>
      <c r="M6" s="3">
        <v>3</v>
      </c>
      <c r="N6" s="26" t="s">
        <v>2052</v>
      </c>
    </row>
    <row r="7" spans="1:14" ht="26.4">
      <c r="A7" s="402" t="s">
        <v>2102</v>
      </c>
      <c r="B7" s="158" t="s">
        <v>2103</v>
      </c>
      <c r="C7" s="3" t="s">
        <v>2072</v>
      </c>
      <c r="D7" s="3">
        <v>0.8</v>
      </c>
      <c r="E7" s="3">
        <v>1</v>
      </c>
      <c r="F7" s="3">
        <v>179</v>
      </c>
      <c r="G7" s="3">
        <v>44.7</v>
      </c>
      <c r="H7" s="58" t="s">
        <v>2101</v>
      </c>
      <c r="I7" s="3">
        <v>14</v>
      </c>
      <c r="J7" s="3" t="s">
        <v>1114</v>
      </c>
      <c r="K7" s="3" t="s">
        <v>1114</v>
      </c>
      <c r="L7" s="58" t="s">
        <v>1114</v>
      </c>
      <c r="M7" s="3">
        <v>3</v>
      </c>
      <c r="N7" s="26" t="s">
        <v>2052</v>
      </c>
    </row>
    <row r="8" spans="1:14" ht="26.4">
      <c r="A8" s="402" t="s">
        <v>2102</v>
      </c>
      <c r="B8" s="158" t="s">
        <v>2103</v>
      </c>
      <c r="C8" s="3" t="s">
        <v>2072</v>
      </c>
      <c r="D8" s="3">
        <v>0.8</v>
      </c>
      <c r="E8" s="3">
        <v>1</v>
      </c>
      <c r="F8" s="3">
        <v>179</v>
      </c>
      <c r="G8" s="3">
        <v>44.7</v>
      </c>
      <c r="H8" s="58" t="s">
        <v>2101</v>
      </c>
      <c r="I8" s="3">
        <v>14</v>
      </c>
      <c r="J8" s="3" t="s">
        <v>1114</v>
      </c>
      <c r="K8" s="3" t="s">
        <v>1114</v>
      </c>
      <c r="L8" s="58" t="s">
        <v>1114</v>
      </c>
      <c r="M8" s="3">
        <v>3</v>
      </c>
      <c r="N8" s="26" t="s">
        <v>2052</v>
      </c>
    </row>
    <row r="9" spans="1:14" ht="22.8">
      <c r="A9" s="402" t="s">
        <v>2104</v>
      </c>
      <c r="B9" s="158" t="s">
        <v>2029</v>
      </c>
      <c r="C9" s="3" t="s">
        <v>693</v>
      </c>
      <c r="D9" s="3">
        <v>10</v>
      </c>
      <c r="E9" s="3">
        <v>1</v>
      </c>
      <c r="F9" s="3" t="s">
        <v>1138</v>
      </c>
      <c r="G9" s="3">
        <v>76</v>
      </c>
      <c r="H9" s="58" t="s">
        <v>2089</v>
      </c>
      <c r="I9" s="3">
        <v>7</v>
      </c>
      <c r="J9" s="152" t="s">
        <v>2032</v>
      </c>
      <c r="K9" s="58">
        <v>98</v>
      </c>
      <c r="L9" s="151">
        <f>K9*4.05/100</f>
        <v>3.9689999999999999</v>
      </c>
      <c r="M9" s="151">
        <f>D9/(10^(L9/10))</f>
        <v>4.0095903122771963</v>
      </c>
      <c r="N9" s="26" t="s">
        <v>2052</v>
      </c>
    </row>
    <row r="10" spans="1:14" ht="22.8">
      <c r="A10" s="279" t="s">
        <v>2090</v>
      </c>
      <c r="B10" s="549" t="s">
        <v>2034</v>
      </c>
      <c r="C10" s="276" t="s">
        <v>865</v>
      </c>
      <c r="D10" s="276">
        <v>10</v>
      </c>
      <c r="E10" s="276">
        <v>1</v>
      </c>
      <c r="F10" s="276" t="s">
        <v>1138</v>
      </c>
      <c r="G10" s="276">
        <v>62</v>
      </c>
      <c r="H10" s="163" t="s">
        <v>2105</v>
      </c>
      <c r="I10" s="276">
        <v>4</v>
      </c>
      <c r="J10" s="550" t="s">
        <v>2032</v>
      </c>
      <c r="K10" s="163">
        <v>84</v>
      </c>
      <c r="L10" s="517">
        <f>K10*4.05/100</f>
        <v>3.4019999999999997</v>
      </c>
      <c r="M10" s="517">
        <f>D10/(10^(L10/10))</f>
        <v>4.5687774118581768</v>
      </c>
      <c r="N10" s="457" t="s">
        <v>2052</v>
      </c>
    </row>
    <row r="11" spans="1:14" s="636" customFormat="1" ht="26.4">
      <c r="A11" s="638" t="s">
        <v>3264</v>
      </c>
      <c r="B11" s="637"/>
      <c r="C11" s="638"/>
      <c r="D11" s="638"/>
      <c r="E11" s="638"/>
      <c r="F11" s="638"/>
      <c r="G11" s="638"/>
      <c r="H11" s="639"/>
      <c r="I11" s="638"/>
      <c r="J11" s="638"/>
      <c r="K11" s="638"/>
      <c r="L11" s="639"/>
      <c r="M11" s="638"/>
      <c r="N11" s="638"/>
    </row>
    <row r="12" spans="1:14" s="636" customFormat="1" ht="26.4">
      <c r="A12" s="638" t="s">
        <v>3264</v>
      </c>
      <c r="B12" s="637"/>
      <c r="C12" s="638"/>
      <c r="D12" s="638"/>
      <c r="E12" s="638"/>
      <c r="F12" s="638"/>
      <c r="G12" s="638"/>
      <c r="H12" s="639"/>
      <c r="I12" s="638"/>
      <c r="J12" s="638"/>
      <c r="K12" s="638"/>
      <c r="L12" s="639"/>
      <c r="M12" s="638"/>
      <c r="N12" s="638"/>
    </row>
    <row r="13" spans="1:14" s="636" customFormat="1" ht="26.4">
      <c r="A13" s="638" t="s">
        <v>3265</v>
      </c>
      <c r="B13" s="637"/>
      <c r="C13" s="638"/>
      <c r="D13" s="638"/>
      <c r="E13" s="638"/>
      <c r="F13" s="638"/>
      <c r="G13" s="638"/>
      <c r="H13" s="639"/>
      <c r="I13" s="638"/>
      <c r="J13" s="638"/>
      <c r="K13" s="638"/>
      <c r="L13" s="639"/>
      <c r="M13" s="638"/>
      <c r="N13" s="638"/>
    </row>
  </sheetData>
  <mergeCells count="1">
    <mergeCell ref="A1:N1"/>
  </mergeCells>
  <pageMargins left="0.7" right="0.7" top="0.75" bottom="0.75" header="0.3" footer="0.3"/>
  <legacyDrawing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9"/>
  <sheetViews>
    <sheetView zoomScale="70" zoomScaleNormal="70" workbookViewId="0">
      <pane xSplit="1" ySplit="3" topLeftCell="B4" activePane="bottomRight" state="frozen"/>
      <selection activeCell="A15" sqref="A15"/>
      <selection pane="topRight" activeCell="A15" sqref="A15"/>
      <selection pane="bottomLeft" activeCell="A15" sqref="A15"/>
      <selection pane="bottomRight" activeCell="B10" sqref="B10"/>
    </sheetView>
  </sheetViews>
  <sheetFormatPr defaultColWidth="9.109375" defaultRowHeight="13.2"/>
  <cols>
    <col min="1" max="1" width="32.33203125" style="298" customWidth="1"/>
    <col min="2" max="2" width="26.33203125" style="29" customWidth="1"/>
    <col min="3" max="3" width="13.5546875" style="29" customWidth="1"/>
    <col min="4" max="4" width="14.109375" style="29" customWidth="1"/>
    <col min="5" max="5" width="14.6640625" style="29" customWidth="1"/>
    <col min="6" max="7" width="12.44140625" style="29" customWidth="1"/>
    <col min="8" max="8" width="31.109375" style="29" customWidth="1"/>
    <col min="9" max="9" width="14.33203125" style="29" customWidth="1"/>
    <col min="10" max="10" width="23.5546875" style="29" customWidth="1"/>
    <col min="11" max="11" width="13.44140625" style="29" customWidth="1"/>
    <col min="12" max="12" width="13.6640625" style="29" customWidth="1"/>
    <col min="13" max="13" width="13.44140625" style="29" customWidth="1"/>
    <col min="14" max="14" width="49.5546875" style="29" bestFit="1" customWidth="1"/>
    <col min="15" max="16384" width="9.109375" style="29"/>
  </cols>
  <sheetData>
    <row r="1" spans="1:14" ht="18" customHeight="1">
      <c r="A1" s="749" t="s">
        <v>719</v>
      </c>
      <c r="B1" s="749"/>
      <c r="C1" s="749"/>
      <c r="D1" s="749"/>
      <c r="E1" s="749"/>
      <c r="F1" s="749"/>
      <c r="G1" s="749"/>
      <c r="H1" s="749"/>
      <c r="I1" s="749"/>
      <c r="J1" s="749"/>
      <c r="K1" s="749"/>
      <c r="L1" s="749"/>
      <c r="M1" s="749"/>
      <c r="N1" s="749"/>
    </row>
    <row r="2" spans="1:14" s="30" customFormat="1" ht="39.6">
      <c r="A2" s="270" t="s">
        <v>1</v>
      </c>
      <c r="B2" s="274" t="s">
        <v>2</v>
      </c>
      <c r="C2" s="274" t="s">
        <v>3</v>
      </c>
      <c r="D2" s="274" t="s">
        <v>4</v>
      </c>
      <c r="E2" s="274" t="s">
        <v>720</v>
      </c>
      <c r="F2" s="274" t="s">
        <v>5</v>
      </c>
      <c r="G2" s="274" t="s">
        <v>6</v>
      </c>
      <c r="H2" s="274" t="s">
        <v>7</v>
      </c>
      <c r="I2" s="274" t="s">
        <v>8</v>
      </c>
      <c r="J2" s="274" t="s">
        <v>9</v>
      </c>
      <c r="K2" s="274" t="s">
        <v>10</v>
      </c>
      <c r="L2" s="274" t="s">
        <v>11</v>
      </c>
      <c r="M2" s="274" t="s">
        <v>12</v>
      </c>
      <c r="N2" s="268" t="s">
        <v>13</v>
      </c>
    </row>
    <row r="3" spans="1:14" s="30" customFormat="1">
      <c r="A3" s="282" t="s">
        <v>14</v>
      </c>
      <c r="B3" s="4" t="s">
        <v>15</v>
      </c>
      <c r="C3" s="4"/>
      <c r="D3" s="4" t="s">
        <v>16</v>
      </c>
      <c r="E3" s="4" t="s">
        <v>17</v>
      </c>
      <c r="F3" s="4" t="s">
        <v>18</v>
      </c>
      <c r="G3" s="4" t="s">
        <v>19</v>
      </c>
      <c r="H3" s="4" t="s">
        <v>19</v>
      </c>
      <c r="I3" s="4" t="s">
        <v>20</v>
      </c>
      <c r="J3" s="4"/>
      <c r="K3" s="4" t="s">
        <v>19</v>
      </c>
      <c r="L3" s="4" t="s">
        <v>20</v>
      </c>
      <c r="M3" s="4" t="s">
        <v>20</v>
      </c>
      <c r="N3" s="8" t="s">
        <v>21</v>
      </c>
    </row>
    <row r="4" spans="1:14" customFormat="1">
      <c r="A4" s="267">
        <v>1</v>
      </c>
      <c r="B4" s="1">
        <v>2</v>
      </c>
      <c r="C4" s="1">
        <v>3</v>
      </c>
      <c r="D4" s="1">
        <v>4</v>
      </c>
      <c r="E4" s="1">
        <v>5</v>
      </c>
      <c r="F4" s="1">
        <v>6</v>
      </c>
      <c r="G4" s="1">
        <v>7</v>
      </c>
      <c r="H4" s="1">
        <v>8</v>
      </c>
      <c r="I4" s="1">
        <v>9</v>
      </c>
      <c r="J4" s="1">
        <v>10</v>
      </c>
      <c r="K4" s="1">
        <v>11</v>
      </c>
      <c r="L4" s="1">
        <v>12</v>
      </c>
      <c r="M4" s="1">
        <v>13</v>
      </c>
      <c r="N4" s="266">
        <v>14</v>
      </c>
    </row>
    <row r="5" spans="1:14" customFormat="1" ht="30" customHeight="1">
      <c r="A5" s="295" t="s">
        <v>721</v>
      </c>
      <c r="B5" s="285" t="s">
        <v>722</v>
      </c>
      <c r="C5" s="285" t="s">
        <v>24</v>
      </c>
      <c r="D5" s="286">
        <v>1</v>
      </c>
      <c r="E5" s="286">
        <v>1</v>
      </c>
      <c r="F5" s="286">
        <v>19</v>
      </c>
      <c r="G5" s="286">
        <v>42</v>
      </c>
      <c r="H5" s="285" t="s">
        <v>25</v>
      </c>
      <c r="I5" s="286">
        <v>40.4</v>
      </c>
      <c r="J5" s="286" t="s">
        <v>26</v>
      </c>
      <c r="K5" s="286">
        <v>49</v>
      </c>
      <c r="L5" s="286">
        <v>3.57</v>
      </c>
      <c r="M5" s="286" t="s">
        <v>62</v>
      </c>
      <c r="N5" s="31" t="s">
        <v>943</v>
      </c>
    </row>
    <row r="6" spans="1:14" customFormat="1" ht="30" customHeight="1">
      <c r="A6" s="296" t="s">
        <v>721</v>
      </c>
      <c r="B6" s="4" t="s">
        <v>723</v>
      </c>
      <c r="C6" s="5" t="s">
        <v>24</v>
      </c>
      <c r="D6" s="7">
        <v>1</v>
      </c>
      <c r="E6" s="7">
        <v>1</v>
      </c>
      <c r="F6" s="7">
        <v>19</v>
      </c>
      <c r="G6" s="7">
        <v>35</v>
      </c>
      <c r="H6" s="4" t="s">
        <v>25</v>
      </c>
      <c r="I6" s="7">
        <v>40.4</v>
      </c>
      <c r="J6" s="7" t="s">
        <v>26</v>
      </c>
      <c r="K6" s="7">
        <v>42</v>
      </c>
      <c r="L6" s="7">
        <v>3.57</v>
      </c>
      <c r="M6" s="10" t="s">
        <v>62</v>
      </c>
      <c r="N6" s="31" t="s">
        <v>943</v>
      </c>
    </row>
    <row r="7" spans="1:14" customFormat="1" ht="30" customHeight="1">
      <c r="A7" s="295" t="s">
        <v>724</v>
      </c>
      <c r="B7" s="285" t="s">
        <v>725</v>
      </c>
      <c r="C7" s="285" t="s">
        <v>24</v>
      </c>
      <c r="D7" s="286">
        <v>1</v>
      </c>
      <c r="E7" s="286">
        <v>1</v>
      </c>
      <c r="F7" s="285">
        <v>11</v>
      </c>
      <c r="G7" s="286">
        <v>42</v>
      </c>
      <c r="H7" s="285" t="s">
        <v>25</v>
      </c>
      <c r="I7" s="286">
        <v>40.4</v>
      </c>
      <c r="J7" s="286" t="s">
        <v>26</v>
      </c>
      <c r="K7" s="286">
        <v>49</v>
      </c>
      <c r="L7" s="286">
        <v>3.57</v>
      </c>
      <c r="M7" s="286" t="s">
        <v>62</v>
      </c>
      <c r="N7" s="31" t="s">
        <v>943</v>
      </c>
    </row>
    <row r="8" spans="1:14" customFormat="1" ht="30" customHeight="1">
      <c r="A8" s="296" t="s">
        <v>724</v>
      </c>
      <c r="B8" s="4" t="s">
        <v>726</v>
      </c>
      <c r="C8" s="5" t="s">
        <v>24</v>
      </c>
      <c r="D8" s="7">
        <v>1</v>
      </c>
      <c r="E8" s="7">
        <v>1</v>
      </c>
      <c r="F8" s="4">
        <v>11</v>
      </c>
      <c r="G8" s="7">
        <v>35</v>
      </c>
      <c r="H8" s="4" t="s">
        <v>25</v>
      </c>
      <c r="I8" s="7">
        <v>40.4</v>
      </c>
      <c r="J8" s="7" t="s">
        <v>26</v>
      </c>
      <c r="K8" s="7">
        <v>42</v>
      </c>
      <c r="L8" s="7">
        <v>3.57</v>
      </c>
      <c r="M8" s="10" t="s">
        <v>62</v>
      </c>
      <c r="N8" s="31" t="s">
        <v>943</v>
      </c>
    </row>
    <row r="9" spans="1:14" customFormat="1" ht="30" customHeight="1">
      <c r="A9" s="295" t="s">
        <v>727</v>
      </c>
      <c r="B9" s="285" t="s">
        <v>722</v>
      </c>
      <c r="C9" s="285" t="s">
        <v>24</v>
      </c>
      <c r="D9" s="286">
        <v>1</v>
      </c>
      <c r="E9" s="286">
        <v>1</v>
      </c>
      <c r="F9" s="286">
        <v>189</v>
      </c>
      <c r="G9" s="286">
        <v>39</v>
      </c>
      <c r="H9" s="285" t="s">
        <v>25</v>
      </c>
      <c r="I9" s="286">
        <v>40.4</v>
      </c>
      <c r="J9" s="286" t="s">
        <v>26</v>
      </c>
      <c r="K9" s="286">
        <v>49</v>
      </c>
      <c r="L9" s="286">
        <v>3.52</v>
      </c>
      <c r="M9" s="286" t="s">
        <v>62</v>
      </c>
      <c r="N9" s="31" t="s">
        <v>943</v>
      </c>
    </row>
    <row r="10" spans="1:14" customFormat="1" ht="30" customHeight="1">
      <c r="A10" s="296" t="s">
        <v>727</v>
      </c>
      <c r="B10" s="4" t="s">
        <v>728</v>
      </c>
      <c r="C10" s="5" t="s">
        <v>24</v>
      </c>
      <c r="D10" s="7">
        <v>1</v>
      </c>
      <c r="E10" s="7">
        <v>1</v>
      </c>
      <c r="F10" s="7">
        <v>189</v>
      </c>
      <c r="G10" s="7">
        <v>35.5</v>
      </c>
      <c r="H10" s="4" t="s">
        <v>25</v>
      </c>
      <c r="I10" s="7">
        <v>40.4</v>
      </c>
      <c r="J10" s="7" t="s">
        <v>26</v>
      </c>
      <c r="K10" s="7">
        <v>42</v>
      </c>
      <c r="L10" s="7">
        <v>3.52</v>
      </c>
      <c r="M10" s="10" t="s">
        <v>62</v>
      </c>
      <c r="N10" s="31" t="s">
        <v>943</v>
      </c>
    </row>
    <row r="11" spans="1:14" customFormat="1" ht="30" customHeight="1">
      <c r="A11" s="295" t="s">
        <v>729</v>
      </c>
      <c r="B11" s="285" t="s">
        <v>730</v>
      </c>
      <c r="C11" s="286" t="s">
        <v>731</v>
      </c>
      <c r="D11" s="286">
        <v>25</v>
      </c>
      <c r="E11" s="286">
        <v>2</v>
      </c>
      <c r="F11" s="286" t="s">
        <v>40</v>
      </c>
      <c r="G11" s="286">
        <v>40.5</v>
      </c>
      <c r="H11" s="285" t="s">
        <v>732</v>
      </c>
      <c r="I11" s="286">
        <v>10</v>
      </c>
      <c r="J11" s="285" t="s">
        <v>733</v>
      </c>
      <c r="K11" s="286">
        <v>48</v>
      </c>
      <c r="L11" s="286" t="s">
        <v>62</v>
      </c>
      <c r="M11" s="286" t="s">
        <v>62</v>
      </c>
      <c r="N11" s="31" t="s">
        <v>943</v>
      </c>
    </row>
    <row r="12" spans="1:14" customFormat="1" ht="35.25" customHeight="1">
      <c r="A12" s="157" t="s">
        <v>33</v>
      </c>
      <c r="B12" s="4" t="s">
        <v>734</v>
      </c>
      <c r="C12" s="7" t="s">
        <v>34</v>
      </c>
      <c r="D12" s="7">
        <v>0.01</v>
      </c>
      <c r="E12" s="7">
        <v>1</v>
      </c>
      <c r="F12" s="7">
        <v>9</v>
      </c>
      <c r="G12" s="7">
        <v>21</v>
      </c>
      <c r="H12" s="4" t="s">
        <v>35</v>
      </c>
      <c r="I12" s="7">
        <v>13.5</v>
      </c>
      <c r="J12" s="9" t="s">
        <v>36</v>
      </c>
      <c r="K12" s="7">
        <v>30</v>
      </c>
      <c r="L12" s="10" t="s">
        <v>62</v>
      </c>
      <c r="M12" s="10" t="s">
        <v>62</v>
      </c>
      <c r="N12" s="31" t="s">
        <v>943</v>
      </c>
    </row>
    <row r="13" spans="1:14" customFormat="1" ht="30" customHeight="1">
      <c r="A13" s="295" t="s">
        <v>735</v>
      </c>
      <c r="B13" s="285" t="s">
        <v>736</v>
      </c>
      <c r="C13" s="285" t="s">
        <v>39</v>
      </c>
      <c r="D13" s="286">
        <v>5</v>
      </c>
      <c r="E13" s="286">
        <v>1</v>
      </c>
      <c r="F13" s="286" t="s">
        <v>40</v>
      </c>
      <c r="G13" s="286">
        <v>40.5</v>
      </c>
      <c r="H13" s="286" t="s">
        <v>737</v>
      </c>
      <c r="I13" s="286">
        <v>6</v>
      </c>
      <c r="J13" s="285" t="s">
        <v>42</v>
      </c>
      <c r="K13" s="286">
        <v>50</v>
      </c>
      <c r="L13" s="286" t="s">
        <v>62</v>
      </c>
      <c r="M13" s="286" t="s">
        <v>62</v>
      </c>
      <c r="N13" s="31" t="s">
        <v>943</v>
      </c>
    </row>
    <row r="14" spans="1:14" customFormat="1" ht="36.75" customHeight="1">
      <c r="A14" s="296" t="s">
        <v>738</v>
      </c>
      <c r="B14" s="9" t="s">
        <v>739</v>
      </c>
      <c r="C14" s="9" t="s">
        <v>740</v>
      </c>
      <c r="D14" s="10">
        <v>1</v>
      </c>
      <c r="E14" s="10">
        <v>1</v>
      </c>
      <c r="F14" s="10">
        <v>350</v>
      </c>
      <c r="G14" s="10">
        <v>28.5</v>
      </c>
      <c r="H14" s="9" t="s">
        <v>1672</v>
      </c>
      <c r="I14" s="10">
        <v>7</v>
      </c>
      <c r="J14" s="10" t="s">
        <v>741</v>
      </c>
      <c r="K14" s="10">
        <v>38</v>
      </c>
      <c r="L14" s="10" t="s">
        <v>62</v>
      </c>
      <c r="M14" s="10" t="s">
        <v>62</v>
      </c>
      <c r="N14" s="33" t="s">
        <v>742</v>
      </c>
    </row>
    <row r="15" spans="1:14" customFormat="1" ht="30" customHeight="1">
      <c r="A15" s="295" t="s">
        <v>738</v>
      </c>
      <c r="B15" s="285" t="s">
        <v>739</v>
      </c>
      <c r="C15" s="285" t="s">
        <v>740</v>
      </c>
      <c r="D15" s="286">
        <v>1</v>
      </c>
      <c r="E15" s="286">
        <v>1</v>
      </c>
      <c r="F15" s="286">
        <v>214</v>
      </c>
      <c r="G15" s="286">
        <v>28</v>
      </c>
      <c r="H15" s="285" t="s">
        <v>1672</v>
      </c>
      <c r="I15" s="286">
        <v>7</v>
      </c>
      <c r="J15" s="286" t="s">
        <v>741</v>
      </c>
      <c r="K15" s="286">
        <v>38</v>
      </c>
      <c r="L15" s="286" t="s">
        <v>62</v>
      </c>
      <c r="M15" s="286" t="s">
        <v>62</v>
      </c>
      <c r="N15" s="287" t="s">
        <v>742</v>
      </c>
    </row>
    <row r="16" spans="1:14" ht="35.25" customHeight="1">
      <c r="A16" s="296" t="s">
        <v>743</v>
      </c>
      <c r="B16" s="9" t="s">
        <v>744</v>
      </c>
      <c r="C16" s="10" t="s">
        <v>693</v>
      </c>
      <c r="D16" s="10">
        <v>2</v>
      </c>
      <c r="E16" s="10">
        <v>1</v>
      </c>
      <c r="F16" s="10" t="s">
        <v>40</v>
      </c>
      <c r="G16" s="10">
        <v>40.5</v>
      </c>
      <c r="H16" s="9" t="s">
        <v>745</v>
      </c>
      <c r="I16" s="10">
        <v>3</v>
      </c>
      <c r="J16" s="10" t="s">
        <v>746</v>
      </c>
      <c r="K16" s="10">
        <v>50</v>
      </c>
      <c r="L16" s="10">
        <v>2.0299999999999998</v>
      </c>
      <c r="M16" s="10" t="s">
        <v>62</v>
      </c>
      <c r="N16" s="283" t="s">
        <v>1670</v>
      </c>
    </row>
    <row r="17" spans="1:14" ht="35.25" customHeight="1">
      <c r="A17" s="295" t="s">
        <v>747</v>
      </c>
      <c r="B17" s="285" t="s">
        <v>62</v>
      </c>
      <c r="C17" s="285" t="s">
        <v>62</v>
      </c>
      <c r="D17" s="286">
        <v>0.25</v>
      </c>
      <c r="E17" s="286" t="s">
        <v>62</v>
      </c>
      <c r="F17" s="286">
        <v>190</v>
      </c>
      <c r="G17" s="286">
        <v>42</v>
      </c>
      <c r="H17" s="285" t="s">
        <v>1673</v>
      </c>
      <c r="I17" s="286" t="s">
        <v>62</v>
      </c>
      <c r="J17" s="285" t="s">
        <v>748</v>
      </c>
      <c r="K17" s="286" t="s">
        <v>62</v>
      </c>
      <c r="L17" s="286" t="s">
        <v>62</v>
      </c>
      <c r="M17" s="286" t="s">
        <v>62</v>
      </c>
      <c r="N17" s="287" t="s">
        <v>749</v>
      </c>
    </row>
    <row r="18" spans="1:14" ht="26.4">
      <c r="A18" s="296" t="s">
        <v>750</v>
      </c>
      <c r="B18" s="4" t="s">
        <v>62</v>
      </c>
      <c r="C18" s="5" t="s">
        <v>62</v>
      </c>
      <c r="D18" s="7">
        <v>0.25</v>
      </c>
      <c r="E18" s="10" t="s">
        <v>62</v>
      </c>
      <c r="F18" s="10">
        <v>40</v>
      </c>
      <c r="G18" s="10">
        <v>42</v>
      </c>
      <c r="H18" s="9" t="s">
        <v>1674</v>
      </c>
      <c r="I18" s="10" t="s">
        <v>62</v>
      </c>
      <c r="J18" s="9" t="s">
        <v>748</v>
      </c>
      <c r="K18" s="10" t="s">
        <v>62</v>
      </c>
      <c r="L18" s="10" t="s">
        <v>62</v>
      </c>
      <c r="M18" s="10" t="s">
        <v>62</v>
      </c>
      <c r="N18" s="33" t="s">
        <v>749</v>
      </c>
    </row>
    <row r="19" spans="1:14" ht="26.4">
      <c r="A19" s="297" t="s">
        <v>751</v>
      </c>
      <c r="B19" s="280" t="s">
        <v>62</v>
      </c>
      <c r="C19" s="281" t="s">
        <v>62</v>
      </c>
      <c r="D19" s="281">
        <v>50</v>
      </c>
      <c r="E19" s="281" t="s">
        <v>62</v>
      </c>
      <c r="F19" s="281" t="s">
        <v>752</v>
      </c>
      <c r="G19" s="281">
        <v>35</v>
      </c>
      <c r="H19" s="281" t="s">
        <v>753</v>
      </c>
      <c r="I19" s="281" t="s">
        <v>62</v>
      </c>
      <c r="J19" s="281" t="s">
        <v>754</v>
      </c>
      <c r="K19" s="281" t="s">
        <v>62</v>
      </c>
      <c r="L19" s="281" t="s">
        <v>62</v>
      </c>
      <c r="M19" s="281" t="s">
        <v>62</v>
      </c>
      <c r="N19" s="288" t="s">
        <v>1671</v>
      </c>
    </row>
  </sheetData>
  <mergeCells count="1">
    <mergeCell ref="A1:N1"/>
  </mergeCells>
  <pageMargins left="0.7" right="0.7" top="0.75" bottom="0.75" header="0.3" footer="0.3"/>
  <pageSetup paperSize="9" orientation="portrait" r:id="rId1"/>
  <tableParts count="1">
    <tablePart r:id="rId2"/>
  </tableParts>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
  <sheetViews>
    <sheetView zoomScale="70" zoomScaleNormal="70" workbookViewId="0">
      <selection activeCell="D23" sqref="D23"/>
    </sheetView>
  </sheetViews>
  <sheetFormatPr defaultRowHeight="13.2"/>
  <cols>
    <col min="1" max="1" width="34.44140625" style="95" customWidth="1"/>
    <col min="2" max="2" width="15.6640625" style="95" customWidth="1"/>
    <col min="3" max="3" width="18.6640625" style="95" customWidth="1"/>
    <col min="4" max="7" width="13.88671875" style="95" customWidth="1"/>
    <col min="8" max="8" width="16.33203125" style="95" customWidth="1"/>
    <col min="9" max="9" width="13.88671875" style="95" customWidth="1"/>
    <col min="10" max="13" width="15.109375" style="95" customWidth="1"/>
    <col min="14" max="14" width="36.88671875" style="95" customWidth="1"/>
  </cols>
  <sheetData>
    <row r="1" spans="1:14" ht="15.6">
      <c r="A1" s="772" t="s">
        <v>1734</v>
      </c>
      <c r="B1" s="772"/>
      <c r="C1" s="772"/>
      <c r="D1" s="772"/>
      <c r="E1" s="772"/>
      <c r="F1" s="772"/>
      <c r="G1" s="772"/>
      <c r="H1" s="772"/>
      <c r="I1" s="772"/>
      <c r="J1" s="772"/>
      <c r="K1" s="772"/>
      <c r="L1" s="772"/>
      <c r="M1" s="772"/>
      <c r="N1" s="772"/>
    </row>
    <row r="2" spans="1:14" ht="46.8">
      <c r="A2" s="527" t="s">
        <v>1</v>
      </c>
      <c r="B2" s="403" t="s">
        <v>2</v>
      </c>
      <c r="C2" s="403" t="s">
        <v>3</v>
      </c>
      <c r="D2" s="403" t="s">
        <v>4</v>
      </c>
      <c r="E2" s="403" t="s">
        <v>720</v>
      </c>
      <c r="F2" s="403" t="s">
        <v>5</v>
      </c>
      <c r="G2" s="403" t="s">
        <v>6</v>
      </c>
      <c r="H2" s="403" t="s">
        <v>7</v>
      </c>
      <c r="I2" s="403" t="s">
        <v>8</v>
      </c>
      <c r="J2" s="403" t="s">
        <v>9</v>
      </c>
      <c r="K2" s="403" t="s">
        <v>10</v>
      </c>
      <c r="L2" s="403" t="s">
        <v>11</v>
      </c>
      <c r="M2" s="403" t="s">
        <v>12</v>
      </c>
      <c r="N2" s="531" t="s">
        <v>13</v>
      </c>
    </row>
    <row r="3" spans="1:14" ht="15.6">
      <c r="A3" s="526" t="s">
        <v>14</v>
      </c>
      <c r="B3" s="139" t="s">
        <v>15</v>
      </c>
      <c r="C3" s="139"/>
      <c r="D3" s="139" t="s">
        <v>16</v>
      </c>
      <c r="E3" s="139" t="s">
        <v>17</v>
      </c>
      <c r="F3" s="139" t="s">
        <v>18</v>
      </c>
      <c r="G3" s="139" t="s">
        <v>19</v>
      </c>
      <c r="H3" s="139" t="s">
        <v>19</v>
      </c>
      <c r="I3" s="139" t="s">
        <v>20</v>
      </c>
      <c r="J3" s="139"/>
      <c r="K3" s="139" t="s">
        <v>19</v>
      </c>
      <c r="L3" s="139" t="s">
        <v>20</v>
      </c>
      <c r="M3" s="139" t="s">
        <v>20</v>
      </c>
      <c r="N3" s="530" t="s">
        <v>21</v>
      </c>
    </row>
    <row r="4" spans="1:14" ht="15.6">
      <c r="A4" s="527">
        <v>1</v>
      </c>
      <c r="B4" s="403">
        <v>2</v>
      </c>
      <c r="C4" s="403">
        <v>3</v>
      </c>
      <c r="D4" s="403">
        <v>4</v>
      </c>
      <c r="E4" s="403">
        <v>5</v>
      </c>
      <c r="F4" s="403">
        <v>6</v>
      </c>
      <c r="G4" s="403">
        <v>7</v>
      </c>
      <c r="H4" s="403">
        <v>8</v>
      </c>
      <c r="I4" s="403">
        <v>9</v>
      </c>
      <c r="J4" s="403">
        <v>10</v>
      </c>
      <c r="K4" s="403">
        <v>11</v>
      </c>
      <c r="L4" s="403">
        <v>12</v>
      </c>
      <c r="M4" s="403">
        <v>13</v>
      </c>
      <c r="N4" s="531">
        <v>14</v>
      </c>
    </row>
    <row r="5" spans="1:14" ht="31.2">
      <c r="A5" s="528" t="s">
        <v>1909</v>
      </c>
      <c r="B5" s="141" t="s">
        <v>1910</v>
      </c>
      <c r="C5" s="141" t="s">
        <v>1161</v>
      </c>
      <c r="D5" s="140">
        <v>1</v>
      </c>
      <c r="E5" s="140">
        <v>2</v>
      </c>
      <c r="F5" s="140">
        <v>304</v>
      </c>
      <c r="G5" s="140">
        <v>50</v>
      </c>
      <c r="H5" s="150" t="s">
        <v>1890</v>
      </c>
      <c r="I5" s="140">
        <v>43.5</v>
      </c>
      <c r="J5" s="140" t="s">
        <v>1911</v>
      </c>
      <c r="K5" s="140">
        <v>65</v>
      </c>
      <c r="L5" s="140"/>
      <c r="M5" s="140"/>
      <c r="N5" s="532" t="s">
        <v>943</v>
      </c>
    </row>
    <row r="6" spans="1:14" ht="31.2">
      <c r="A6" s="528" t="s">
        <v>1909</v>
      </c>
      <c r="B6" s="141" t="s">
        <v>1912</v>
      </c>
      <c r="C6" s="141" t="s">
        <v>1161</v>
      </c>
      <c r="D6" s="140">
        <v>1</v>
      </c>
      <c r="E6" s="140">
        <v>2</v>
      </c>
      <c r="F6" s="140">
        <v>304</v>
      </c>
      <c r="G6" s="140">
        <v>43</v>
      </c>
      <c r="H6" s="150" t="s">
        <v>1890</v>
      </c>
      <c r="I6" s="140">
        <v>40.9</v>
      </c>
      <c r="J6" s="140" t="s">
        <v>1911</v>
      </c>
      <c r="K6" s="140">
        <v>58</v>
      </c>
      <c r="L6" s="140"/>
      <c r="M6" s="140"/>
      <c r="N6" s="532" t="s">
        <v>943</v>
      </c>
    </row>
    <row r="7" spans="1:14" ht="31.2">
      <c r="A7" s="528" t="s">
        <v>1913</v>
      </c>
      <c r="B7" s="141" t="s">
        <v>1914</v>
      </c>
      <c r="C7" s="141" t="s">
        <v>1915</v>
      </c>
      <c r="D7" s="140">
        <v>1</v>
      </c>
      <c r="E7" s="140">
        <v>2</v>
      </c>
      <c r="F7" s="140">
        <v>123</v>
      </c>
      <c r="G7" s="140">
        <v>100</v>
      </c>
      <c r="H7" s="150" t="s">
        <v>1916</v>
      </c>
      <c r="I7" s="140">
        <v>43.5</v>
      </c>
      <c r="J7" s="140" t="s">
        <v>1911</v>
      </c>
      <c r="K7" s="140">
        <v>115</v>
      </c>
      <c r="L7" s="140"/>
      <c r="M7" s="140"/>
      <c r="N7" s="532" t="s">
        <v>943</v>
      </c>
    </row>
    <row r="8" spans="1:14" ht="31.2">
      <c r="A8" s="528" t="s">
        <v>1913</v>
      </c>
      <c r="B8" s="141" t="s">
        <v>1917</v>
      </c>
      <c r="C8" s="141" t="s">
        <v>1915</v>
      </c>
      <c r="D8" s="140">
        <v>1</v>
      </c>
      <c r="E8" s="140">
        <v>2</v>
      </c>
      <c r="F8" s="140">
        <v>123</v>
      </c>
      <c r="G8" s="140">
        <v>95</v>
      </c>
      <c r="H8" s="150" t="s">
        <v>1916</v>
      </c>
      <c r="I8" s="140">
        <v>40.9</v>
      </c>
      <c r="J8" s="140" t="s">
        <v>1911</v>
      </c>
      <c r="K8" s="140">
        <v>110</v>
      </c>
      <c r="L8" s="140"/>
      <c r="M8" s="140"/>
      <c r="N8" s="532" t="s">
        <v>943</v>
      </c>
    </row>
    <row r="9" spans="1:14" ht="31.2">
      <c r="A9" s="537" t="s">
        <v>1894</v>
      </c>
      <c r="B9" s="538" t="s">
        <v>1918</v>
      </c>
      <c r="C9" s="538" t="s">
        <v>948</v>
      </c>
      <c r="D9" s="175">
        <v>25</v>
      </c>
      <c r="E9" s="175">
        <v>1</v>
      </c>
      <c r="F9" s="175" t="s">
        <v>40</v>
      </c>
      <c r="G9" s="175">
        <v>105</v>
      </c>
      <c r="H9" s="546" t="s">
        <v>1873</v>
      </c>
      <c r="I9" s="175">
        <v>6.7</v>
      </c>
      <c r="J9" s="175" t="s">
        <v>1748</v>
      </c>
      <c r="K9" s="175">
        <v>120</v>
      </c>
      <c r="L9" s="175"/>
      <c r="M9" s="175"/>
      <c r="N9" s="539" t="s">
        <v>943</v>
      </c>
    </row>
  </sheetData>
  <mergeCells count="1">
    <mergeCell ref="A1:N1"/>
  </mergeCells>
  <pageMargins left="0.7" right="0.7" top="0.75" bottom="0.75" header="0.3" footer="0.3"/>
  <tableParts count="1">
    <tablePart r:id="rId1"/>
  </tableParts>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
  <sheetViews>
    <sheetView zoomScale="70" zoomScaleNormal="70" workbookViewId="0">
      <selection activeCell="F16" sqref="F16"/>
    </sheetView>
  </sheetViews>
  <sheetFormatPr defaultRowHeight="13.2"/>
  <cols>
    <col min="1" max="1" width="24.5546875" style="95" customWidth="1"/>
    <col min="2" max="2" width="17.109375" style="95" customWidth="1"/>
    <col min="3" max="3" width="18.5546875" style="95" customWidth="1"/>
    <col min="4" max="7" width="13.88671875" style="95" customWidth="1"/>
    <col min="8" max="8" width="15.6640625" style="95" customWidth="1"/>
    <col min="9" max="9" width="13.88671875" style="95" customWidth="1"/>
    <col min="10" max="13" width="15.109375" style="95" customWidth="1"/>
    <col min="14" max="14" width="38.44140625" style="95" customWidth="1"/>
  </cols>
  <sheetData>
    <row r="1" spans="1:14" ht="15.6">
      <c r="A1" s="772" t="s">
        <v>3256</v>
      </c>
      <c r="B1" s="772"/>
      <c r="C1" s="772"/>
      <c r="D1" s="772"/>
      <c r="E1" s="772"/>
      <c r="F1" s="772"/>
      <c r="G1" s="772"/>
      <c r="H1" s="772"/>
      <c r="I1" s="772"/>
      <c r="J1" s="772"/>
      <c r="K1" s="772"/>
      <c r="L1" s="772"/>
      <c r="M1" s="772"/>
      <c r="N1" s="772"/>
    </row>
    <row r="2" spans="1:14" ht="46.8">
      <c r="A2" s="527" t="s">
        <v>1</v>
      </c>
      <c r="B2" s="403" t="s">
        <v>2</v>
      </c>
      <c r="C2" s="403" t="s">
        <v>3</v>
      </c>
      <c r="D2" s="403" t="s">
        <v>4</v>
      </c>
      <c r="E2" s="403" t="s">
        <v>720</v>
      </c>
      <c r="F2" s="403" t="s">
        <v>5</v>
      </c>
      <c r="G2" s="403" t="s">
        <v>6</v>
      </c>
      <c r="H2" s="403" t="s">
        <v>7</v>
      </c>
      <c r="I2" s="403" t="s">
        <v>8</v>
      </c>
      <c r="J2" s="403" t="s">
        <v>9</v>
      </c>
      <c r="K2" s="403" t="s">
        <v>10</v>
      </c>
      <c r="L2" s="403" t="s">
        <v>11</v>
      </c>
      <c r="M2" s="403" t="s">
        <v>12</v>
      </c>
      <c r="N2" s="531" t="s">
        <v>13</v>
      </c>
    </row>
    <row r="3" spans="1:14" ht="15.6">
      <c r="A3" s="526" t="s">
        <v>14</v>
      </c>
      <c r="B3" s="139" t="s">
        <v>15</v>
      </c>
      <c r="C3" s="139"/>
      <c r="D3" s="139" t="s">
        <v>16</v>
      </c>
      <c r="E3" s="139" t="s">
        <v>17</v>
      </c>
      <c r="F3" s="139" t="s">
        <v>18</v>
      </c>
      <c r="G3" s="139" t="s">
        <v>19</v>
      </c>
      <c r="H3" s="139" t="s">
        <v>19</v>
      </c>
      <c r="I3" s="139" t="s">
        <v>20</v>
      </c>
      <c r="J3" s="139"/>
      <c r="K3" s="139" t="s">
        <v>19</v>
      </c>
      <c r="L3" s="139" t="s">
        <v>20</v>
      </c>
      <c r="M3" s="139" t="s">
        <v>20</v>
      </c>
      <c r="N3" s="530" t="s">
        <v>21</v>
      </c>
    </row>
    <row r="4" spans="1:14" ht="15.6">
      <c r="A4" s="527">
        <v>1</v>
      </c>
      <c r="B4" s="403">
        <v>2</v>
      </c>
      <c r="C4" s="403">
        <v>3</v>
      </c>
      <c r="D4" s="403">
        <v>4</v>
      </c>
      <c r="E4" s="403">
        <v>5</v>
      </c>
      <c r="F4" s="403">
        <v>6</v>
      </c>
      <c r="G4" s="403">
        <v>7</v>
      </c>
      <c r="H4" s="403">
        <v>8</v>
      </c>
      <c r="I4" s="403">
        <v>9</v>
      </c>
      <c r="J4" s="403">
        <v>10</v>
      </c>
      <c r="K4" s="403">
        <v>11</v>
      </c>
      <c r="L4" s="403">
        <v>12</v>
      </c>
      <c r="M4" s="403">
        <v>13</v>
      </c>
      <c r="N4" s="531">
        <v>14</v>
      </c>
    </row>
    <row r="5" spans="1:14" ht="31.2">
      <c r="A5" s="528" t="s">
        <v>1919</v>
      </c>
      <c r="B5" s="141" t="s">
        <v>1924</v>
      </c>
      <c r="C5" s="141" t="s">
        <v>1915</v>
      </c>
      <c r="D5" s="140">
        <v>1</v>
      </c>
      <c r="E5" s="140">
        <v>2</v>
      </c>
      <c r="F5" s="140">
        <v>303</v>
      </c>
      <c r="G5" s="140">
        <v>100</v>
      </c>
      <c r="H5" s="150" t="s">
        <v>1916</v>
      </c>
      <c r="I5" s="140">
        <v>43.5</v>
      </c>
      <c r="J5" s="140" t="s">
        <v>1911</v>
      </c>
      <c r="K5" s="140">
        <v>115</v>
      </c>
      <c r="L5" s="140"/>
      <c r="M5" s="140"/>
      <c r="N5" s="532" t="s">
        <v>943</v>
      </c>
    </row>
    <row r="6" spans="1:14" ht="31.2">
      <c r="A6" s="528" t="s">
        <v>1919</v>
      </c>
      <c r="B6" s="141" t="s">
        <v>1920</v>
      </c>
      <c r="C6" s="141" t="s">
        <v>1915</v>
      </c>
      <c r="D6" s="140">
        <v>1</v>
      </c>
      <c r="E6" s="140">
        <v>2</v>
      </c>
      <c r="F6" s="140">
        <v>303</v>
      </c>
      <c r="G6" s="140">
        <v>95</v>
      </c>
      <c r="H6" s="150" t="s">
        <v>1916</v>
      </c>
      <c r="I6" s="140">
        <v>40.9</v>
      </c>
      <c r="J6" s="140" t="s">
        <v>1911</v>
      </c>
      <c r="K6" s="140">
        <v>110</v>
      </c>
      <c r="L6" s="140"/>
      <c r="M6" s="140"/>
      <c r="N6" s="532" t="s">
        <v>943</v>
      </c>
    </row>
    <row r="7" spans="1:14" ht="31.2">
      <c r="A7" s="528" t="s">
        <v>1921</v>
      </c>
      <c r="B7" s="141" t="s">
        <v>1925</v>
      </c>
      <c r="C7" s="141" t="s">
        <v>1915</v>
      </c>
      <c r="D7" s="140">
        <v>1</v>
      </c>
      <c r="E7" s="140">
        <v>2</v>
      </c>
      <c r="F7" s="140">
        <v>87</v>
      </c>
      <c r="G7" s="140">
        <v>95</v>
      </c>
      <c r="H7" s="150" t="s">
        <v>1916</v>
      </c>
      <c r="I7" s="140">
        <v>45.4</v>
      </c>
      <c r="J7" s="140" t="s">
        <v>1911</v>
      </c>
      <c r="K7" s="140">
        <v>110</v>
      </c>
      <c r="L7" s="140"/>
      <c r="M7" s="140"/>
      <c r="N7" s="532" t="s">
        <v>943</v>
      </c>
    </row>
    <row r="8" spans="1:14" ht="31.2">
      <c r="A8" s="528" t="s">
        <v>1921</v>
      </c>
      <c r="B8" s="141" t="s">
        <v>1922</v>
      </c>
      <c r="C8" s="141" t="s">
        <v>1915</v>
      </c>
      <c r="D8" s="140">
        <v>1</v>
      </c>
      <c r="E8" s="140">
        <v>2</v>
      </c>
      <c r="F8" s="140">
        <v>87</v>
      </c>
      <c r="G8" s="140">
        <v>90</v>
      </c>
      <c r="H8" s="150" t="s">
        <v>1916</v>
      </c>
      <c r="I8" s="140">
        <v>45.4</v>
      </c>
      <c r="J8" s="140" t="s">
        <v>1911</v>
      </c>
      <c r="K8" s="140">
        <v>105</v>
      </c>
      <c r="L8" s="140"/>
      <c r="M8" s="140"/>
      <c r="N8" s="532" t="s">
        <v>943</v>
      </c>
    </row>
    <row r="9" spans="1:14" ht="31.2">
      <c r="A9" s="537" t="s">
        <v>1894</v>
      </c>
      <c r="B9" s="538" t="s">
        <v>1923</v>
      </c>
      <c r="C9" s="538" t="s">
        <v>948</v>
      </c>
      <c r="D9" s="175">
        <v>25</v>
      </c>
      <c r="E9" s="175">
        <v>1</v>
      </c>
      <c r="F9" s="175" t="s">
        <v>40</v>
      </c>
      <c r="G9" s="175">
        <v>105</v>
      </c>
      <c r="H9" s="546" t="s">
        <v>1873</v>
      </c>
      <c r="I9" s="175">
        <v>6.7</v>
      </c>
      <c r="J9" s="175" t="s">
        <v>1748</v>
      </c>
      <c r="K9" s="175">
        <v>120</v>
      </c>
      <c r="L9" s="175"/>
      <c r="M9" s="175"/>
      <c r="N9" s="539" t="s">
        <v>943</v>
      </c>
    </row>
  </sheetData>
  <mergeCells count="1">
    <mergeCell ref="A1:N1"/>
  </mergeCells>
  <pageMargins left="0.7" right="0.7" top="0.75" bottom="0.75" header="0.3" footer="0.3"/>
  <tableParts count="1">
    <tablePart r:id="rId1"/>
  </tableParts>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
  <sheetViews>
    <sheetView zoomScale="70" zoomScaleNormal="70" workbookViewId="0">
      <selection activeCell="A3" sqref="A3:XFD3"/>
    </sheetView>
  </sheetViews>
  <sheetFormatPr defaultRowHeight="13.2"/>
  <cols>
    <col min="1" max="1" width="25.33203125" style="95" bestFit="1" customWidth="1"/>
    <col min="2" max="2" width="21.44140625" style="95" customWidth="1"/>
    <col min="3" max="3" width="19.88671875" style="95" customWidth="1"/>
    <col min="4" max="7" width="13.88671875" style="95" customWidth="1"/>
    <col min="8" max="8" width="18.109375" style="95" customWidth="1"/>
    <col min="9" max="9" width="13.88671875" style="95" customWidth="1"/>
    <col min="10" max="13" width="15.109375" style="95" customWidth="1"/>
    <col min="14" max="14" width="37" style="95" customWidth="1"/>
  </cols>
  <sheetData>
    <row r="1" spans="1:14" ht="15.6">
      <c r="A1" s="772" t="s">
        <v>1734</v>
      </c>
      <c r="B1" s="772"/>
      <c r="C1" s="772"/>
      <c r="D1" s="772"/>
      <c r="E1" s="772"/>
      <c r="F1" s="772"/>
      <c r="G1" s="772"/>
      <c r="H1" s="772"/>
      <c r="I1" s="772"/>
      <c r="J1" s="772"/>
      <c r="K1" s="772"/>
      <c r="L1" s="772"/>
      <c r="M1" s="772"/>
      <c r="N1" s="772"/>
    </row>
    <row r="2" spans="1:14" ht="46.8">
      <c r="A2" s="527" t="s">
        <v>1</v>
      </c>
      <c r="B2" s="403" t="s">
        <v>2</v>
      </c>
      <c r="C2" s="403" t="s">
        <v>3</v>
      </c>
      <c r="D2" s="403" t="s">
        <v>4</v>
      </c>
      <c r="E2" s="403" t="s">
        <v>720</v>
      </c>
      <c r="F2" s="403" t="s">
        <v>5</v>
      </c>
      <c r="G2" s="403" t="s">
        <v>6</v>
      </c>
      <c r="H2" s="403" t="s">
        <v>7</v>
      </c>
      <c r="I2" s="403" t="s">
        <v>8</v>
      </c>
      <c r="J2" s="403" t="s">
        <v>9</v>
      </c>
      <c r="K2" s="403" t="s">
        <v>10</v>
      </c>
      <c r="L2" s="403" t="s">
        <v>11</v>
      </c>
      <c r="M2" s="403" t="s">
        <v>12</v>
      </c>
      <c r="N2" s="531" t="s">
        <v>13</v>
      </c>
    </row>
    <row r="3" spans="1:14" ht="15.6">
      <c r="A3" s="526" t="s">
        <v>14</v>
      </c>
      <c r="B3" s="139" t="s">
        <v>15</v>
      </c>
      <c r="C3" s="139"/>
      <c r="D3" s="139" t="s">
        <v>16</v>
      </c>
      <c r="E3" s="139" t="s">
        <v>17</v>
      </c>
      <c r="F3" s="139" t="s">
        <v>18</v>
      </c>
      <c r="G3" s="139" t="s">
        <v>19</v>
      </c>
      <c r="H3" s="139" t="s">
        <v>19</v>
      </c>
      <c r="I3" s="139" t="s">
        <v>20</v>
      </c>
      <c r="J3" s="139"/>
      <c r="K3" s="139" t="s">
        <v>19</v>
      </c>
      <c r="L3" s="139" t="s">
        <v>20</v>
      </c>
      <c r="M3" s="139" t="s">
        <v>20</v>
      </c>
      <c r="N3" s="530" t="s">
        <v>21</v>
      </c>
    </row>
    <row r="4" spans="1:14" ht="15.6">
      <c r="A4" s="527">
        <v>1</v>
      </c>
      <c r="B4" s="403">
        <v>2</v>
      </c>
      <c r="C4" s="403">
        <v>3</v>
      </c>
      <c r="D4" s="403">
        <v>4</v>
      </c>
      <c r="E4" s="403">
        <v>5</v>
      </c>
      <c r="F4" s="403">
        <v>6</v>
      </c>
      <c r="G4" s="403">
        <v>7</v>
      </c>
      <c r="H4" s="403">
        <v>8</v>
      </c>
      <c r="I4" s="403">
        <v>9</v>
      </c>
      <c r="J4" s="403">
        <v>10</v>
      </c>
      <c r="K4" s="403">
        <v>11</v>
      </c>
      <c r="L4" s="403">
        <v>12</v>
      </c>
      <c r="M4" s="403">
        <v>13</v>
      </c>
      <c r="N4" s="531">
        <v>14</v>
      </c>
    </row>
    <row r="5" spans="1:14" ht="31.2">
      <c r="A5" s="528" t="s">
        <v>1913</v>
      </c>
      <c r="B5" s="141" t="s">
        <v>1876</v>
      </c>
      <c r="C5" s="141" t="s">
        <v>1915</v>
      </c>
      <c r="D5" s="140">
        <v>1</v>
      </c>
      <c r="E5" s="140">
        <v>2</v>
      </c>
      <c r="F5" s="140">
        <v>267</v>
      </c>
      <c r="G5" s="140">
        <v>95</v>
      </c>
      <c r="H5" s="150" t="s">
        <v>1916</v>
      </c>
      <c r="I5" s="140">
        <v>45.4</v>
      </c>
      <c r="J5" s="140" t="s">
        <v>1911</v>
      </c>
      <c r="K5" s="140">
        <v>110</v>
      </c>
      <c r="L5" s="140"/>
      <c r="M5" s="140"/>
      <c r="N5" s="532" t="s">
        <v>943</v>
      </c>
    </row>
    <row r="6" spans="1:14" ht="31.2">
      <c r="A6" s="528" t="s">
        <v>1913</v>
      </c>
      <c r="B6" s="141" t="s">
        <v>1927</v>
      </c>
      <c r="C6" s="141" t="s">
        <v>1915</v>
      </c>
      <c r="D6" s="140">
        <v>1</v>
      </c>
      <c r="E6" s="140">
        <v>2</v>
      </c>
      <c r="F6" s="140">
        <v>267</v>
      </c>
      <c r="G6" s="140">
        <v>90</v>
      </c>
      <c r="H6" s="150" t="s">
        <v>1916</v>
      </c>
      <c r="I6" s="140">
        <v>45.4</v>
      </c>
      <c r="J6" s="140" t="s">
        <v>1911</v>
      </c>
      <c r="K6" s="140">
        <v>105</v>
      </c>
      <c r="L6" s="140"/>
      <c r="M6" s="140"/>
      <c r="N6" s="532" t="s">
        <v>943</v>
      </c>
    </row>
    <row r="7" spans="1:14" ht="31.2">
      <c r="A7" s="528" t="s">
        <v>1926</v>
      </c>
      <c r="B7" s="141" t="s">
        <v>1928</v>
      </c>
      <c r="C7" s="141" t="s">
        <v>1915</v>
      </c>
      <c r="D7" s="140">
        <v>1</v>
      </c>
      <c r="E7" s="140">
        <v>2</v>
      </c>
      <c r="F7" s="140">
        <v>94</v>
      </c>
      <c r="G7" s="140">
        <v>95</v>
      </c>
      <c r="H7" s="150" t="s">
        <v>1916</v>
      </c>
      <c r="I7" s="140">
        <v>45.4</v>
      </c>
      <c r="J7" s="140" t="s">
        <v>1911</v>
      </c>
      <c r="K7" s="140">
        <v>110</v>
      </c>
      <c r="L7" s="140"/>
      <c r="M7" s="140"/>
      <c r="N7" s="532" t="s">
        <v>943</v>
      </c>
    </row>
    <row r="8" spans="1:14" ht="31.2">
      <c r="A8" s="528" t="s">
        <v>1926</v>
      </c>
      <c r="B8" s="141" t="s">
        <v>1929</v>
      </c>
      <c r="C8" s="141" t="s">
        <v>1915</v>
      </c>
      <c r="D8" s="140">
        <v>1</v>
      </c>
      <c r="E8" s="140">
        <v>2</v>
      </c>
      <c r="F8" s="140">
        <v>94</v>
      </c>
      <c r="G8" s="140">
        <v>90</v>
      </c>
      <c r="H8" s="150" t="s">
        <v>1916</v>
      </c>
      <c r="I8" s="140">
        <v>45.4</v>
      </c>
      <c r="J8" s="140" t="s">
        <v>1911</v>
      </c>
      <c r="K8" s="140">
        <v>105</v>
      </c>
      <c r="L8" s="140"/>
      <c r="M8" s="140"/>
      <c r="N8" s="532" t="s">
        <v>943</v>
      </c>
    </row>
    <row r="9" spans="1:14" ht="31.2">
      <c r="A9" s="537" t="s">
        <v>1894</v>
      </c>
      <c r="B9" s="538" t="s">
        <v>1930</v>
      </c>
      <c r="C9" s="538" t="s">
        <v>948</v>
      </c>
      <c r="D9" s="175">
        <v>25</v>
      </c>
      <c r="E9" s="175">
        <v>1</v>
      </c>
      <c r="F9" s="175" t="s">
        <v>40</v>
      </c>
      <c r="G9" s="175">
        <v>105</v>
      </c>
      <c r="H9" s="546" t="s">
        <v>1873</v>
      </c>
      <c r="I9" s="175">
        <v>6.7</v>
      </c>
      <c r="J9" s="175" t="s">
        <v>1748</v>
      </c>
      <c r="K9" s="175">
        <v>120</v>
      </c>
      <c r="L9" s="175"/>
      <c r="M9" s="175"/>
      <c r="N9" s="539" t="s">
        <v>943</v>
      </c>
    </row>
  </sheetData>
  <mergeCells count="1">
    <mergeCell ref="A1:N1"/>
  </mergeCells>
  <pageMargins left="0.7" right="0.7" top="0.75" bottom="0.75" header="0.3" footer="0.3"/>
  <tableParts count="1">
    <tablePart r:id="rId1"/>
  </tableParts>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
  <sheetViews>
    <sheetView zoomScale="70" zoomScaleNormal="70" workbookViewId="0">
      <selection activeCell="I15" sqref="I15"/>
    </sheetView>
  </sheetViews>
  <sheetFormatPr defaultRowHeight="13.2"/>
  <cols>
    <col min="1" max="1" width="22.33203125" style="95" customWidth="1"/>
    <col min="2" max="2" width="21.5546875" style="95" customWidth="1"/>
    <col min="3" max="3" width="18.33203125" style="95" customWidth="1"/>
    <col min="4" max="7" width="13.88671875" style="95" customWidth="1"/>
    <col min="8" max="8" width="22.33203125" style="95" customWidth="1"/>
    <col min="9" max="9" width="13.88671875" style="95" customWidth="1"/>
    <col min="10" max="13" width="15.109375" style="95" customWidth="1"/>
    <col min="14" max="14" width="33.44140625" style="95" bestFit="1" customWidth="1"/>
  </cols>
  <sheetData>
    <row r="1" spans="1:14" ht="15.6">
      <c r="A1" s="772" t="s">
        <v>3257</v>
      </c>
      <c r="B1" s="772"/>
      <c r="C1" s="772"/>
      <c r="D1" s="772"/>
      <c r="E1" s="772"/>
      <c r="F1" s="772"/>
      <c r="G1" s="772"/>
      <c r="H1" s="772"/>
      <c r="I1" s="772"/>
      <c r="J1" s="772"/>
      <c r="K1" s="772"/>
      <c r="L1" s="772"/>
      <c r="M1" s="772"/>
      <c r="N1" s="772"/>
    </row>
    <row r="2" spans="1:14" ht="46.8">
      <c r="A2" s="527" t="s">
        <v>1</v>
      </c>
      <c r="B2" s="403" t="s">
        <v>2</v>
      </c>
      <c r="C2" s="403" t="s">
        <v>3</v>
      </c>
      <c r="D2" s="403" t="s">
        <v>4</v>
      </c>
      <c r="E2" s="403" t="s">
        <v>720</v>
      </c>
      <c r="F2" s="403" t="s">
        <v>5</v>
      </c>
      <c r="G2" s="403" t="s">
        <v>6</v>
      </c>
      <c r="H2" s="403" t="s">
        <v>7</v>
      </c>
      <c r="I2" s="403" t="s">
        <v>8</v>
      </c>
      <c r="J2" s="403" t="s">
        <v>9</v>
      </c>
      <c r="K2" s="403" t="s">
        <v>10</v>
      </c>
      <c r="L2" s="403" t="s">
        <v>11</v>
      </c>
      <c r="M2" s="403" t="s">
        <v>12</v>
      </c>
      <c r="N2" s="531" t="s">
        <v>13</v>
      </c>
    </row>
    <row r="3" spans="1:14" ht="15.6">
      <c r="A3" s="526" t="s">
        <v>14</v>
      </c>
      <c r="B3" s="139" t="s">
        <v>15</v>
      </c>
      <c r="C3" s="139"/>
      <c r="D3" s="139" t="s">
        <v>16</v>
      </c>
      <c r="E3" s="139" t="s">
        <v>17</v>
      </c>
      <c r="F3" s="139" t="s">
        <v>18</v>
      </c>
      <c r="G3" s="139" t="s">
        <v>19</v>
      </c>
      <c r="H3" s="139" t="s">
        <v>19</v>
      </c>
      <c r="I3" s="139" t="s">
        <v>20</v>
      </c>
      <c r="J3" s="139"/>
      <c r="K3" s="139" t="s">
        <v>19</v>
      </c>
      <c r="L3" s="139" t="s">
        <v>20</v>
      </c>
      <c r="M3" s="139" t="s">
        <v>20</v>
      </c>
      <c r="N3" s="530" t="s">
        <v>21</v>
      </c>
    </row>
    <row r="4" spans="1:14" ht="15.6">
      <c r="A4" s="527">
        <v>1</v>
      </c>
      <c r="B4" s="403">
        <v>2</v>
      </c>
      <c r="C4" s="403">
        <v>3</v>
      </c>
      <c r="D4" s="403">
        <v>4</v>
      </c>
      <c r="E4" s="403">
        <v>5</v>
      </c>
      <c r="F4" s="403">
        <v>6</v>
      </c>
      <c r="G4" s="403">
        <v>7</v>
      </c>
      <c r="H4" s="403">
        <v>8</v>
      </c>
      <c r="I4" s="403">
        <v>9</v>
      </c>
      <c r="J4" s="403">
        <v>10</v>
      </c>
      <c r="K4" s="403">
        <v>11</v>
      </c>
      <c r="L4" s="403">
        <v>12</v>
      </c>
      <c r="M4" s="403">
        <v>13</v>
      </c>
      <c r="N4" s="531">
        <v>14</v>
      </c>
    </row>
    <row r="5" spans="1:14" ht="15.6">
      <c r="A5" s="528" t="s">
        <v>1931</v>
      </c>
      <c r="B5" s="141" t="s">
        <v>1932</v>
      </c>
      <c r="C5" s="141" t="s">
        <v>1915</v>
      </c>
      <c r="D5" s="140" t="s">
        <v>1933</v>
      </c>
      <c r="E5" s="140">
        <v>2</v>
      </c>
      <c r="F5" s="140">
        <v>274</v>
      </c>
      <c r="G5" s="142" t="s">
        <v>1934</v>
      </c>
      <c r="H5" s="141" t="s">
        <v>1935</v>
      </c>
      <c r="I5" s="140">
        <v>43.5</v>
      </c>
      <c r="J5" s="140" t="s">
        <v>1911</v>
      </c>
      <c r="K5" s="58">
        <v>147</v>
      </c>
      <c r="L5" s="140"/>
      <c r="M5" s="140"/>
      <c r="N5" s="551" t="s">
        <v>943</v>
      </c>
    </row>
    <row r="6" spans="1:14" ht="15.6">
      <c r="A6" s="528" t="s">
        <v>1936</v>
      </c>
      <c r="B6" s="141" t="s">
        <v>1937</v>
      </c>
      <c r="C6" s="141" t="s">
        <v>1915</v>
      </c>
      <c r="D6" s="140" t="s">
        <v>1933</v>
      </c>
      <c r="E6" s="140">
        <v>2</v>
      </c>
      <c r="F6" s="140">
        <v>115</v>
      </c>
      <c r="G6" s="140" t="s">
        <v>1938</v>
      </c>
      <c r="H6" s="141" t="s">
        <v>1939</v>
      </c>
      <c r="I6" s="140">
        <v>40.9</v>
      </c>
      <c r="J6" s="140" t="s">
        <v>1911</v>
      </c>
      <c r="K6" s="58">
        <v>137</v>
      </c>
      <c r="L6" s="140"/>
      <c r="M6" s="140"/>
      <c r="N6" s="551" t="s">
        <v>943</v>
      </c>
    </row>
    <row r="7" spans="1:14" ht="15.6">
      <c r="A7" s="537" t="s">
        <v>1940</v>
      </c>
      <c r="B7" s="538" t="s">
        <v>1941</v>
      </c>
      <c r="C7" s="538" t="s">
        <v>948</v>
      </c>
      <c r="D7" s="175" t="s">
        <v>1942</v>
      </c>
      <c r="E7" s="175">
        <v>1</v>
      </c>
      <c r="F7" s="175" t="s">
        <v>40</v>
      </c>
      <c r="G7" s="175">
        <v>70</v>
      </c>
      <c r="H7" s="538" t="s">
        <v>1943</v>
      </c>
      <c r="I7" s="175">
        <v>6.7</v>
      </c>
      <c r="J7" s="175" t="s">
        <v>1944</v>
      </c>
      <c r="K7" s="163">
        <v>85</v>
      </c>
      <c r="L7" s="175"/>
      <c r="M7" s="175"/>
      <c r="N7" s="552" t="s">
        <v>943</v>
      </c>
    </row>
  </sheetData>
  <mergeCells count="1">
    <mergeCell ref="A1:N1"/>
  </mergeCells>
  <pageMargins left="0.7" right="0.7" top="0.75" bottom="0.75" header="0.3" footer="0.3"/>
  <tableParts count="1">
    <tablePart r:id="rId1"/>
  </tableParts>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
  <sheetViews>
    <sheetView zoomScale="70" zoomScaleNormal="70" workbookViewId="0">
      <selection activeCell="A3" sqref="A3:XFD3"/>
    </sheetView>
  </sheetViews>
  <sheetFormatPr defaultRowHeight="13.2"/>
  <cols>
    <col min="1" max="1" width="25.44140625" style="95" customWidth="1"/>
    <col min="2" max="2" width="21.5546875" style="95" customWidth="1"/>
    <col min="3" max="3" width="23.33203125" style="95" customWidth="1"/>
    <col min="4" max="7" width="13.88671875" style="95" customWidth="1"/>
    <col min="8" max="8" width="26" style="95" customWidth="1"/>
    <col min="9" max="9" width="13.88671875" style="95" customWidth="1"/>
    <col min="10" max="13" width="15.109375" style="95" customWidth="1"/>
    <col min="14" max="14" width="38.33203125" style="95" customWidth="1"/>
  </cols>
  <sheetData>
    <row r="1" spans="1:14" ht="15.6">
      <c r="A1" s="772" t="s">
        <v>1734</v>
      </c>
      <c r="B1" s="772"/>
      <c r="C1" s="772"/>
      <c r="D1" s="772"/>
      <c r="E1" s="772"/>
      <c r="F1" s="772"/>
      <c r="G1" s="772"/>
      <c r="H1" s="772"/>
      <c r="I1" s="772"/>
      <c r="J1" s="772"/>
      <c r="K1" s="772"/>
      <c r="L1" s="772"/>
      <c r="M1" s="772"/>
      <c r="N1" s="772"/>
    </row>
    <row r="2" spans="1:14" ht="46.8">
      <c r="A2" s="527" t="s">
        <v>1</v>
      </c>
      <c r="B2" s="403" t="s">
        <v>2</v>
      </c>
      <c r="C2" s="403" t="s">
        <v>3</v>
      </c>
      <c r="D2" s="403" t="s">
        <v>4</v>
      </c>
      <c r="E2" s="403" t="s">
        <v>720</v>
      </c>
      <c r="F2" s="403" t="s">
        <v>5</v>
      </c>
      <c r="G2" s="403" t="s">
        <v>6</v>
      </c>
      <c r="H2" s="403" t="s">
        <v>7</v>
      </c>
      <c r="I2" s="403" t="s">
        <v>8</v>
      </c>
      <c r="J2" s="403" t="s">
        <v>9</v>
      </c>
      <c r="K2" s="403" t="s">
        <v>10</v>
      </c>
      <c r="L2" s="403" t="s">
        <v>11</v>
      </c>
      <c r="M2" s="403" t="s">
        <v>12</v>
      </c>
      <c r="N2" s="531" t="s">
        <v>13</v>
      </c>
    </row>
    <row r="3" spans="1:14" ht="15.6">
      <c r="A3" s="526" t="s">
        <v>14</v>
      </c>
      <c r="B3" s="139" t="s">
        <v>15</v>
      </c>
      <c r="C3" s="139"/>
      <c r="D3" s="139" t="s">
        <v>16</v>
      </c>
      <c r="E3" s="139" t="s">
        <v>17</v>
      </c>
      <c r="F3" s="139" t="s">
        <v>18</v>
      </c>
      <c r="G3" s="139" t="s">
        <v>19</v>
      </c>
      <c r="H3" s="139" t="s">
        <v>19</v>
      </c>
      <c r="I3" s="139" t="s">
        <v>20</v>
      </c>
      <c r="J3" s="139"/>
      <c r="K3" s="139" t="s">
        <v>19</v>
      </c>
      <c r="L3" s="139" t="s">
        <v>20</v>
      </c>
      <c r="M3" s="139" t="s">
        <v>20</v>
      </c>
      <c r="N3" s="530" t="s">
        <v>21</v>
      </c>
    </row>
    <row r="4" spans="1:14" ht="15.6">
      <c r="A4" s="527">
        <v>1</v>
      </c>
      <c r="B4" s="403">
        <v>2</v>
      </c>
      <c r="C4" s="403">
        <v>3</v>
      </c>
      <c r="D4" s="403">
        <v>4</v>
      </c>
      <c r="E4" s="403">
        <v>5</v>
      </c>
      <c r="F4" s="403">
        <v>6</v>
      </c>
      <c r="G4" s="403">
        <v>7</v>
      </c>
      <c r="H4" s="403">
        <v>8</v>
      </c>
      <c r="I4" s="403">
        <v>9</v>
      </c>
      <c r="J4" s="403">
        <v>10</v>
      </c>
      <c r="K4" s="403">
        <v>11</v>
      </c>
      <c r="L4" s="403">
        <v>12</v>
      </c>
      <c r="M4" s="403">
        <v>13</v>
      </c>
      <c r="N4" s="531">
        <v>14</v>
      </c>
    </row>
    <row r="5" spans="1:14" ht="31.2">
      <c r="A5" s="528" t="s">
        <v>1945</v>
      </c>
      <c r="B5" s="141" t="s">
        <v>1951</v>
      </c>
      <c r="C5" s="141" t="s">
        <v>1915</v>
      </c>
      <c r="D5" s="140" t="s">
        <v>1933</v>
      </c>
      <c r="E5" s="140">
        <v>2</v>
      </c>
      <c r="F5" s="140">
        <v>294.89999999999998</v>
      </c>
      <c r="G5" s="142" t="s">
        <v>1934</v>
      </c>
      <c r="H5" s="141" t="s">
        <v>1946</v>
      </c>
      <c r="I5" s="140">
        <v>40.9</v>
      </c>
      <c r="J5" s="140" t="s">
        <v>1911</v>
      </c>
      <c r="K5" s="58">
        <v>148</v>
      </c>
      <c r="L5" s="140"/>
      <c r="M5" s="140"/>
      <c r="N5" s="533" t="s">
        <v>943</v>
      </c>
    </row>
    <row r="6" spans="1:14" ht="31.2">
      <c r="A6" s="528" t="s">
        <v>1947</v>
      </c>
      <c r="B6" s="141" t="s">
        <v>1952</v>
      </c>
      <c r="C6" s="141" t="s">
        <v>1915</v>
      </c>
      <c r="D6" s="140" t="s">
        <v>1933</v>
      </c>
      <c r="E6" s="140">
        <v>2</v>
      </c>
      <c r="F6" s="140">
        <v>104.8</v>
      </c>
      <c r="G6" s="140" t="s">
        <v>1948</v>
      </c>
      <c r="H6" s="141" t="s">
        <v>1949</v>
      </c>
      <c r="I6" s="140">
        <v>45.3</v>
      </c>
      <c r="J6" s="140" t="s">
        <v>1911</v>
      </c>
      <c r="K6" s="58">
        <v>177</v>
      </c>
      <c r="L6" s="140"/>
      <c r="M6" s="140"/>
      <c r="N6" s="533" t="s">
        <v>943</v>
      </c>
    </row>
    <row r="7" spans="1:14" ht="15.6">
      <c r="A7" s="537" t="s">
        <v>1940</v>
      </c>
      <c r="B7" s="538" t="s">
        <v>1950</v>
      </c>
      <c r="C7" s="538" t="s">
        <v>948</v>
      </c>
      <c r="D7" s="175" t="s">
        <v>1942</v>
      </c>
      <c r="E7" s="175">
        <v>1</v>
      </c>
      <c r="F7" s="175" t="s">
        <v>40</v>
      </c>
      <c r="G7" s="175">
        <v>88.2</v>
      </c>
      <c r="H7" s="538" t="s">
        <v>1943</v>
      </c>
      <c r="I7" s="175">
        <v>6.7</v>
      </c>
      <c r="J7" s="175" t="s">
        <v>1944</v>
      </c>
      <c r="K7" s="163">
        <v>85</v>
      </c>
      <c r="L7" s="175"/>
      <c r="M7" s="175"/>
      <c r="N7" s="536" t="s">
        <v>943</v>
      </c>
    </row>
  </sheetData>
  <mergeCells count="1">
    <mergeCell ref="A1:N1"/>
  </mergeCells>
  <pageMargins left="0.7" right="0.7" top="0.75" bottom="0.75" header="0.3" footer="0.3"/>
  <tableParts count="1">
    <tablePart r:id="rId1"/>
  </tableParts>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
  <sheetViews>
    <sheetView zoomScale="70" zoomScaleNormal="70" workbookViewId="0">
      <selection activeCell="G16" sqref="G16"/>
    </sheetView>
  </sheetViews>
  <sheetFormatPr defaultRowHeight="13.2"/>
  <cols>
    <col min="1" max="1" width="22" style="95" customWidth="1"/>
    <col min="2" max="2" width="19.6640625" style="95" customWidth="1"/>
    <col min="3" max="3" width="15.88671875" style="95" customWidth="1"/>
    <col min="4" max="7" width="13.88671875" style="95" customWidth="1"/>
    <col min="8" max="8" width="22.88671875" style="95" customWidth="1"/>
    <col min="9" max="9" width="13.88671875" style="95" customWidth="1"/>
    <col min="10" max="13" width="15.109375" style="95" customWidth="1"/>
    <col min="14" max="14" width="41.109375" style="95" customWidth="1"/>
  </cols>
  <sheetData>
    <row r="1" spans="1:14" ht="15.6">
      <c r="A1" s="772" t="s">
        <v>3258</v>
      </c>
      <c r="B1" s="772"/>
      <c r="C1" s="772"/>
      <c r="D1" s="772"/>
      <c r="E1" s="772"/>
      <c r="F1" s="772"/>
      <c r="G1" s="772"/>
      <c r="H1" s="772"/>
      <c r="I1" s="772"/>
      <c r="J1" s="772"/>
      <c r="K1" s="772"/>
      <c r="L1" s="772"/>
      <c r="M1" s="772"/>
      <c r="N1" s="772"/>
    </row>
    <row r="2" spans="1:14" ht="46.8">
      <c r="A2" s="527" t="s">
        <v>1</v>
      </c>
      <c r="B2" s="403" t="s">
        <v>2</v>
      </c>
      <c r="C2" s="403" t="s">
        <v>3</v>
      </c>
      <c r="D2" s="403" t="s">
        <v>4</v>
      </c>
      <c r="E2" s="403" t="s">
        <v>720</v>
      </c>
      <c r="F2" s="403" t="s">
        <v>5</v>
      </c>
      <c r="G2" s="403" t="s">
        <v>6</v>
      </c>
      <c r="H2" s="403" t="s">
        <v>7</v>
      </c>
      <c r="I2" s="403" t="s">
        <v>8</v>
      </c>
      <c r="J2" s="403" t="s">
        <v>9</v>
      </c>
      <c r="K2" s="403" t="s">
        <v>10</v>
      </c>
      <c r="L2" s="403" t="s">
        <v>11</v>
      </c>
      <c r="M2" s="403" t="s">
        <v>12</v>
      </c>
      <c r="N2" s="531" t="s">
        <v>13</v>
      </c>
    </row>
    <row r="3" spans="1:14" ht="15.6">
      <c r="A3" s="526" t="s">
        <v>14</v>
      </c>
      <c r="B3" s="139" t="s">
        <v>15</v>
      </c>
      <c r="C3" s="139"/>
      <c r="D3" s="139" t="s">
        <v>16</v>
      </c>
      <c r="E3" s="139" t="s">
        <v>17</v>
      </c>
      <c r="F3" s="139" t="s">
        <v>18</v>
      </c>
      <c r="G3" s="139" t="s">
        <v>19</v>
      </c>
      <c r="H3" s="139" t="s">
        <v>19</v>
      </c>
      <c r="I3" s="139" t="s">
        <v>20</v>
      </c>
      <c r="J3" s="139"/>
      <c r="K3" s="139" t="s">
        <v>19</v>
      </c>
      <c r="L3" s="139" t="s">
        <v>20</v>
      </c>
      <c r="M3" s="139" t="s">
        <v>20</v>
      </c>
      <c r="N3" s="530" t="s">
        <v>21</v>
      </c>
    </row>
    <row r="4" spans="1:14" ht="15.6">
      <c r="A4" s="527">
        <v>1</v>
      </c>
      <c r="B4" s="403">
        <v>2</v>
      </c>
      <c r="C4" s="403">
        <v>3</v>
      </c>
      <c r="D4" s="403">
        <v>4</v>
      </c>
      <c r="E4" s="403">
        <v>5</v>
      </c>
      <c r="F4" s="403">
        <v>6</v>
      </c>
      <c r="G4" s="403">
        <v>7</v>
      </c>
      <c r="H4" s="403">
        <v>8</v>
      </c>
      <c r="I4" s="403">
        <v>9</v>
      </c>
      <c r="J4" s="403">
        <v>10</v>
      </c>
      <c r="K4" s="403">
        <v>11</v>
      </c>
      <c r="L4" s="403">
        <v>12</v>
      </c>
      <c r="M4" s="403">
        <v>13</v>
      </c>
      <c r="N4" s="531">
        <v>14</v>
      </c>
    </row>
    <row r="5" spans="1:14" ht="31.2">
      <c r="A5" s="528" t="s">
        <v>1953</v>
      </c>
      <c r="B5" s="141" t="s">
        <v>1957</v>
      </c>
      <c r="C5" s="141" t="s">
        <v>1915</v>
      </c>
      <c r="D5" s="140" t="s">
        <v>1933</v>
      </c>
      <c r="E5" s="140">
        <v>2</v>
      </c>
      <c r="F5" s="140">
        <v>285.3</v>
      </c>
      <c r="G5" s="140" t="s">
        <v>1954</v>
      </c>
      <c r="H5" s="141" t="s">
        <v>1949</v>
      </c>
      <c r="I5" s="140">
        <v>45.3</v>
      </c>
      <c r="J5" s="140" t="s">
        <v>1911</v>
      </c>
      <c r="K5" s="58">
        <v>163</v>
      </c>
      <c r="L5" s="140"/>
      <c r="M5" s="140"/>
      <c r="N5" s="533" t="s">
        <v>943</v>
      </c>
    </row>
    <row r="6" spans="1:14" ht="31.2">
      <c r="A6" s="528" t="s">
        <v>1936</v>
      </c>
      <c r="B6" s="141" t="s">
        <v>1958</v>
      </c>
      <c r="C6" s="141" t="s">
        <v>1915</v>
      </c>
      <c r="D6" s="140" t="s">
        <v>1933</v>
      </c>
      <c r="E6" s="140">
        <v>2</v>
      </c>
      <c r="F6" s="140">
        <v>105</v>
      </c>
      <c r="G6" s="142" t="s">
        <v>1955</v>
      </c>
      <c r="H6" s="141" t="s">
        <v>1935</v>
      </c>
      <c r="I6" s="140">
        <v>43.5</v>
      </c>
      <c r="J6" s="140" t="s">
        <v>1911</v>
      </c>
      <c r="K6" s="58">
        <v>155</v>
      </c>
      <c r="L6" s="140"/>
      <c r="M6" s="140"/>
      <c r="N6" s="533" t="s">
        <v>943</v>
      </c>
    </row>
    <row r="7" spans="1:14" ht="15.6">
      <c r="A7" s="537" t="s">
        <v>1940</v>
      </c>
      <c r="B7" s="538" t="s">
        <v>1956</v>
      </c>
      <c r="C7" s="538" t="s">
        <v>948</v>
      </c>
      <c r="D7" s="175" t="s">
        <v>1942</v>
      </c>
      <c r="E7" s="175">
        <v>1</v>
      </c>
      <c r="F7" s="175" t="s">
        <v>40</v>
      </c>
      <c r="G7" s="175">
        <v>68</v>
      </c>
      <c r="H7" s="538" t="s">
        <v>1943</v>
      </c>
      <c r="I7" s="175">
        <v>6.7</v>
      </c>
      <c r="J7" s="175" t="s">
        <v>1944</v>
      </c>
      <c r="K7" s="163">
        <v>85</v>
      </c>
      <c r="L7" s="175"/>
      <c r="M7" s="175"/>
      <c r="N7" s="536" t="s">
        <v>943</v>
      </c>
    </row>
  </sheetData>
  <mergeCells count="1">
    <mergeCell ref="A1:N1"/>
  </mergeCells>
  <pageMargins left="0.7" right="0.7" top="0.75" bottom="0.75" header="0.3" footer="0.3"/>
  <tableParts count="1">
    <tablePart r:id="rId1"/>
  </tableParts>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
  <sheetViews>
    <sheetView zoomScale="70" zoomScaleNormal="70" workbookViewId="0">
      <selection activeCell="A3" sqref="A3:XFD3"/>
    </sheetView>
  </sheetViews>
  <sheetFormatPr defaultRowHeight="13.2"/>
  <cols>
    <col min="1" max="1" width="21.44140625" style="95" customWidth="1"/>
    <col min="2" max="2" width="23.33203125" style="95" customWidth="1"/>
    <col min="3" max="3" width="15.88671875" style="95" customWidth="1"/>
    <col min="4" max="7" width="13.88671875" style="95" customWidth="1"/>
    <col min="8" max="8" width="21.44140625" style="95" customWidth="1"/>
    <col min="9" max="9" width="13.88671875" style="95" customWidth="1"/>
    <col min="10" max="13" width="15.109375" style="95" customWidth="1"/>
    <col min="14" max="14" width="34.33203125" style="95" customWidth="1"/>
  </cols>
  <sheetData>
    <row r="1" spans="1:14" ht="15.6">
      <c r="A1" s="772" t="s">
        <v>1734</v>
      </c>
      <c r="B1" s="772"/>
      <c r="C1" s="772"/>
      <c r="D1" s="772"/>
      <c r="E1" s="772"/>
      <c r="F1" s="772"/>
      <c r="G1" s="772"/>
      <c r="H1" s="772"/>
      <c r="I1" s="772"/>
      <c r="J1" s="772"/>
      <c r="K1" s="772"/>
      <c r="L1" s="772"/>
      <c r="M1" s="772"/>
      <c r="N1" s="772"/>
    </row>
    <row r="2" spans="1:14" ht="46.8">
      <c r="A2" s="527" t="s">
        <v>1</v>
      </c>
      <c r="B2" s="403" t="s">
        <v>2</v>
      </c>
      <c r="C2" s="403" t="s">
        <v>3</v>
      </c>
      <c r="D2" s="403" t="s">
        <v>4</v>
      </c>
      <c r="E2" s="403" t="s">
        <v>720</v>
      </c>
      <c r="F2" s="403" t="s">
        <v>5</v>
      </c>
      <c r="G2" s="403" t="s">
        <v>6</v>
      </c>
      <c r="H2" s="403" t="s">
        <v>7</v>
      </c>
      <c r="I2" s="403" t="s">
        <v>8</v>
      </c>
      <c r="J2" s="403" t="s">
        <v>9</v>
      </c>
      <c r="K2" s="403" t="s">
        <v>10</v>
      </c>
      <c r="L2" s="403" t="s">
        <v>11</v>
      </c>
      <c r="M2" s="403" t="s">
        <v>12</v>
      </c>
      <c r="N2" s="531" t="s">
        <v>13</v>
      </c>
    </row>
    <row r="3" spans="1:14" ht="15.6">
      <c r="A3" s="526" t="s">
        <v>14</v>
      </c>
      <c r="B3" s="139" t="s">
        <v>15</v>
      </c>
      <c r="C3" s="139"/>
      <c r="D3" s="139" t="s">
        <v>16</v>
      </c>
      <c r="E3" s="139" t="s">
        <v>17</v>
      </c>
      <c r="F3" s="139" t="s">
        <v>18</v>
      </c>
      <c r="G3" s="139" t="s">
        <v>19</v>
      </c>
      <c r="H3" s="139" t="s">
        <v>19</v>
      </c>
      <c r="I3" s="139" t="s">
        <v>20</v>
      </c>
      <c r="J3" s="139"/>
      <c r="K3" s="139" t="s">
        <v>19</v>
      </c>
      <c r="L3" s="139" t="s">
        <v>20</v>
      </c>
      <c r="M3" s="139" t="s">
        <v>20</v>
      </c>
      <c r="N3" s="530" t="s">
        <v>21</v>
      </c>
    </row>
    <row r="4" spans="1:14" ht="15.6">
      <c r="A4" s="527">
        <v>1</v>
      </c>
      <c r="B4" s="403">
        <v>2</v>
      </c>
      <c r="C4" s="403">
        <v>3</v>
      </c>
      <c r="D4" s="403">
        <v>4</v>
      </c>
      <c r="E4" s="403">
        <v>5</v>
      </c>
      <c r="F4" s="403">
        <v>6</v>
      </c>
      <c r="G4" s="403">
        <v>7</v>
      </c>
      <c r="H4" s="403">
        <v>8</v>
      </c>
      <c r="I4" s="403">
        <v>9</v>
      </c>
      <c r="J4" s="403">
        <v>10</v>
      </c>
      <c r="K4" s="403">
        <v>11</v>
      </c>
      <c r="L4" s="403">
        <v>12</v>
      </c>
      <c r="M4" s="403">
        <v>13</v>
      </c>
      <c r="N4" s="531">
        <v>14</v>
      </c>
    </row>
    <row r="5" spans="1:14" ht="31.2">
      <c r="A5" s="528" t="s">
        <v>1959</v>
      </c>
      <c r="B5" s="141" t="s">
        <v>1963</v>
      </c>
      <c r="C5" s="141" t="s">
        <v>1915</v>
      </c>
      <c r="D5" s="140" t="s">
        <v>1933</v>
      </c>
      <c r="E5" s="140">
        <v>2</v>
      </c>
      <c r="F5" s="140">
        <v>285</v>
      </c>
      <c r="G5" s="142" t="s">
        <v>1960</v>
      </c>
      <c r="H5" s="141" t="s">
        <v>1935</v>
      </c>
      <c r="I5" s="140">
        <v>43.5</v>
      </c>
      <c r="J5" s="140" t="s">
        <v>1911</v>
      </c>
      <c r="K5" s="58">
        <v>148</v>
      </c>
      <c r="L5" s="140"/>
      <c r="M5" s="140"/>
      <c r="N5" s="551" t="s">
        <v>943</v>
      </c>
    </row>
    <row r="6" spans="1:14" ht="31.2">
      <c r="A6" s="528" t="s">
        <v>1961</v>
      </c>
      <c r="B6" s="141" t="s">
        <v>1964</v>
      </c>
      <c r="C6" s="141" t="s">
        <v>1915</v>
      </c>
      <c r="D6" s="140" t="s">
        <v>1933</v>
      </c>
      <c r="E6" s="140">
        <v>2</v>
      </c>
      <c r="F6" s="140">
        <v>154.1</v>
      </c>
      <c r="G6" s="142" t="s">
        <v>1960</v>
      </c>
      <c r="H6" s="141" t="s">
        <v>1946</v>
      </c>
      <c r="I6" s="140">
        <v>40.9</v>
      </c>
      <c r="J6" s="140" t="s">
        <v>1911</v>
      </c>
      <c r="K6" s="58">
        <v>148</v>
      </c>
      <c r="L6" s="140"/>
      <c r="M6" s="140"/>
      <c r="N6" s="551" t="s">
        <v>943</v>
      </c>
    </row>
    <row r="7" spans="1:14" ht="15.6">
      <c r="A7" s="537" t="s">
        <v>1940</v>
      </c>
      <c r="B7" s="538" t="s">
        <v>1962</v>
      </c>
      <c r="C7" s="538" t="s">
        <v>948</v>
      </c>
      <c r="D7" s="175" t="s">
        <v>1942</v>
      </c>
      <c r="E7" s="175">
        <v>1</v>
      </c>
      <c r="F7" s="175" t="s">
        <v>40</v>
      </c>
      <c r="G7" s="175">
        <v>70</v>
      </c>
      <c r="H7" s="538" t="s">
        <v>1943</v>
      </c>
      <c r="I7" s="175">
        <v>6.7</v>
      </c>
      <c r="J7" s="175" t="s">
        <v>1944</v>
      </c>
      <c r="K7" s="163">
        <v>85</v>
      </c>
      <c r="L7" s="175"/>
      <c r="M7" s="175"/>
      <c r="N7" s="552" t="s">
        <v>943</v>
      </c>
    </row>
  </sheetData>
  <mergeCells count="1">
    <mergeCell ref="A1:N1"/>
  </mergeCells>
  <pageMargins left="0.7" right="0.7" top="0.75" bottom="0.75" header="0.3" footer="0.3"/>
  <tableParts count="1">
    <tablePart r:id="rId1"/>
  </tableParts>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
  <sheetViews>
    <sheetView zoomScale="70" zoomScaleNormal="70" workbookViewId="0">
      <selection activeCell="H15" sqref="H15"/>
    </sheetView>
  </sheetViews>
  <sheetFormatPr defaultRowHeight="13.2"/>
  <cols>
    <col min="1" max="1" width="21" style="95" customWidth="1"/>
    <col min="2" max="2" width="15.5546875" style="95" customWidth="1"/>
    <col min="3" max="3" width="18.6640625" style="95" customWidth="1"/>
    <col min="4" max="7" width="13.88671875" style="95" customWidth="1"/>
    <col min="8" max="8" width="23.88671875" style="95" customWidth="1"/>
    <col min="9" max="9" width="13.88671875" style="95" customWidth="1"/>
    <col min="10" max="13" width="15.109375" style="95" customWidth="1"/>
    <col min="14" max="14" width="34" style="95" customWidth="1"/>
  </cols>
  <sheetData>
    <row r="1" spans="1:14" ht="15.6">
      <c r="A1" s="772" t="s">
        <v>3259</v>
      </c>
      <c r="B1" s="772"/>
      <c r="C1" s="772"/>
      <c r="D1" s="772"/>
      <c r="E1" s="772"/>
      <c r="F1" s="772"/>
      <c r="G1" s="772"/>
      <c r="H1" s="772"/>
      <c r="I1" s="772"/>
      <c r="J1" s="772"/>
      <c r="K1" s="772"/>
      <c r="L1" s="772"/>
      <c r="M1" s="772"/>
      <c r="N1" s="772"/>
    </row>
    <row r="2" spans="1:14" ht="46.8">
      <c r="A2" s="527" t="s">
        <v>1</v>
      </c>
      <c r="B2" s="403" t="s">
        <v>2</v>
      </c>
      <c r="C2" s="403" t="s">
        <v>3</v>
      </c>
      <c r="D2" s="403" t="s">
        <v>4</v>
      </c>
      <c r="E2" s="403" t="s">
        <v>720</v>
      </c>
      <c r="F2" s="403" t="s">
        <v>5</v>
      </c>
      <c r="G2" s="403" t="s">
        <v>6</v>
      </c>
      <c r="H2" s="403" t="s">
        <v>7</v>
      </c>
      <c r="I2" s="403" t="s">
        <v>8</v>
      </c>
      <c r="J2" s="403" t="s">
        <v>9</v>
      </c>
      <c r="K2" s="403" t="s">
        <v>10</v>
      </c>
      <c r="L2" s="403" t="s">
        <v>11</v>
      </c>
      <c r="M2" s="403" t="s">
        <v>12</v>
      </c>
      <c r="N2" s="531" t="s">
        <v>13</v>
      </c>
    </row>
    <row r="3" spans="1:14" ht="15.6">
      <c r="A3" s="526" t="s">
        <v>14</v>
      </c>
      <c r="B3" s="139" t="s">
        <v>15</v>
      </c>
      <c r="C3" s="139"/>
      <c r="D3" s="139" t="s">
        <v>16</v>
      </c>
      <c r="E3" s="139" t="s">
        <v>17</v>
      </c>
      <c r="F3" s="139" t="s">
        <v>18</v>
      </c>
      <c r="G3" s="139" t="s">
        <v>19</v>
      </c>
      <c r="H3" s="139" t="s">
        <v>19</v>
      </c>
      <c r="I3" s="139" t="s">
        <v>20</v>
      </c>
      <c r="J3" s="139"/>
      <c r="K3" s="139" t="s">
        <v>19</v>
      </c>
      <c r="L3" s="139" t="s">
        <v>20</v>
      </c>
      <c r="M3" s="139" t="s">
        <v>20</v>
      </c>
      <c r="N3" s="530" t="s">
        <v>21</v>
      </c>
    </row>
    <row r="4" spans="1:14" ht="15.6">
      <c r="A4" s="527">
        <v>1</v>
      </c>
      <c r="B4" s="403">
        <v>2</v>
      </c>
      <c r="C4" s="403">
        <v>3</v>
      </c>
      <c r="D4" s="403">
        <v>4</v>
      </c>
      <c r="E4" s="403">
        <v>5</v>
      </c>
      <c r="F4" s="403">
        <v>6</v>
      </c>
      <c r="G4" s="403">
        <v>7</v>
      </c>
      <c r="H4" s="403">
        <v>8</v>
      </c>
      <c r="I4" s="403">
        <v>9</v>
      </c>
      <c r="J4" s="403">
        <v>10</v>
      </c>
      <c r="K4" s="403">
        <v>11</v>
      </c>
      <c r="L4" s="403">
        <v>12</v>
      </c>
      <c r="M4" s="403">
        <v>13</v>
      </c>
      <c r="N4" s="531">
        <v>14</v>
      </c>
    </row>
    <row r="5" spans="1:14" ht="31.2">
      <c r="A5" s="528" t="s">
        <v>1953</v>
      </c>
      <c r="B5" s="141" t="s">
        <v>1957</v>
      </c>
      <c r="C5" s="141" t="s">
        <v>1915</v>
      </c>
      <c r="D5" s="140" t="s">
        <v>1933</v>
      </c>
      <c r="E5" s="140">
        <v>2</v>
      </c>
      <c r="F5" s="140">
        <v>334</v>
      </c>
      <c r="G5" s="142" t="s">
        <v>1960</v>
      </c>
      <c r="H5" s="141" t="s">
        <v>1946</v>
      </c>
      <c r="I5" s="140">
        <v>40.9</v>
      </c>
      <c r="J5" s="140" t="s">
        <v>1911</v>
      </c>
      <c r="K5" s="58">
        <v>159</v>
      </c>
      <c r="L5" s="140"/>
      <c r="M5" s="140"/>
      <c r="N5" s="533" t="s">
        <v>943</v>
      </c>
    </row>
    <row r="6" spans="1:14" ht="31.2">
      <c r="A6" s="528" t="s">
        <v>1965</v>
      </c>
      <c r="B6" s="141" t="s">
        <v>1958</v>
      </c>
      <c r="C6" s="141" t="s">
        <v>1915</v>
      </c>
      <c r="D6" s="140" t="s">
        <v>1933</v>
      </c>
      <c r="E6" s="140">
        <v>2</v>
      </c>
      <c r="F6" s="140">
        <v>68</v>
      </c>
      <c r="G6" s="142" t="s">
        <v>1966</v>
      </c>
      <c r="H6" s="141" t="s">
        <v>1946</v>
      </c>
      <c r="I6" s="140">
        <v>40.9</v>
      </c>
      <c r="J6" s="140" t="s">
        <v>1911</v>
      </c>
      <c r="K6" s="58">
        <v>139</v>
      </c>
      <c r="L6" s="140"/>
      <c r="M6" s="140"/>
      <c r="N6" s="533" t="s">
        <v>943</v>
      </c>
    </row>
    <row r="7" spans="1:14" ht="31.2">
      <c r="A7" s="537" t="s">
        <v>1940</v>
      </c>
      <c r="B7" s="538" t="s">
        <v>1967</v>
      </c>
      <c r="C7" s="538" t="s">
        <v>948</v>
      </c>
      <c r="D7" s="175" t="s">
        <v>1942</v>
      </c>
      <c r="E7" s="175">
        <v>1</v>
      </c>
      <c r="F7" s="175" t="s">
        <v>40</v>
      </c>
      <c r="G7" s="175">
        <v>74.2</v>
      </c>
      <c r="H7" s="538" t="s">
        <v>1943</v>
      </c>
      <c r="I7" s="175">
        <v>6.7</v>
      </c>
      <c r="J7" s="175" t="s">
        <v>1944</v>
      </c>
      <c r="K7" s="163">
        <v>95</v>
      </c>
      <c r="L7" s="175"/>
      <c r="M7" s="175"/>
      <c r="N7" s="536" t="s">
        <v>943</v>
      </c>
    </row>
  </sheetData>
  <mergeCells count="1">
    <mergeCell ref="A1:N1"/>
  </mergeCells>
  <pageMargins left="0.7" right="0.7" top="0.75" bottom="0.75" header="0.3" footer="0.3"/>
  <tableParts count="1">
    <tablePart r:id="rId1"/>
  </tableParts>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8"/>
  <sheetViews>
    <sheetView zoomScale="70" zoomScaleNormal="70" workbookViewId="0">
      <selection activeCell="A2" sqref="A2"/>
    </sheetView>
  </sheetViews>
  <sheetFormatPr defaultRowHeight="13.2"/>
  <cols>
    <col min="1" max="1" width="21.44140625" style="95" customWidth="1"/>
    <col min="2" max="2" width="16" style="95" customWidth="1"/>
    <col min="3" max="7" width="13.88671875" style="95" customWidth="1"/>
    <col min="8" max="8" width="20" style="95" customWidth="1"/>
    <col min="9" max="9" width="13.88671875" style="95" customWidth="1"/>
    <col min="10" max="13" width="15.109375" style="95" customWidth="1"/>
    <col min="14" max="14" width="34.88671875" style="95" customWidth="1"/>
  </cols>
  <sheetData>
    <row r="1" spans="1:14" ht="15.6">
      <c r="A1" s="772" t="s">
        <v>3260</v>
      </c>
      <c r="B1" s="772"/>
      <c r="C1" s="772"/>
      <c r="D1" s="772"/>
      <c r="E1" s="772"/>
      <c r="F1" s="772"/>
      <c r="G1" s="772"/>
      <c r="H1" s="772"/>
      <c r="I1" s="772"/>
      <c r="J1" s="772"/>
      <c r="K1" s="772"/>
      <c r="L1" s="772"/>
      <c r="M1" s="772"/>
      <c r="N1" s="772"/>
    </row>
    <row r="2" spans="1:14" ht="46.8">
      <c r="A2" s="527" t="s">
        <v>1</v>
      </c>
      <c r="B2" s="403" t="s">
        <v>2</v>
      </c>
      <c r="C2" s="403" t="s">
        <v>3</v>
      </c>
      <c r="D2" s="403" t="s">
        <v>4</v>
      </c>
      <c r="E2" s="403" t="s">
        <v>720</v>
      </c>
      <c r="F2" s="403" t="s">
        <v>5</v>
      </c>
      <c r="G2" s="403" t="s">
        <v>6</v>
      </c>
      <c r="H2" s="403" t="s">
        <v>7</v>
      </c>
      <c r="I2" s="403" t="s">
        <v>8</v>
      </c>
      <c r="J2" s="403" t="s">
        <v>9</v>
      </c>
      <c r="K2" s="403" t="s">
        <v>10</v>
      </c>
      <c r="L2" s="403" t="s">
        <v>11</v>
      </c>
      <c r="M2" s="403" t="s">
        <v>12</v>
      </c>
      <c r="N2" s="531" t="s">
        <v>13</v>
      </c>
    </row>
    <row r="3" spans="1:14" ht="15.6">
      <c r="A3" s="526" t="s">
        <v>14</v>
      </c>
      <c r="B3" s="139" t="s">
        <v>15</v>
      </c>
      <c r="C3" s="139"/>
      <c r="D3" s="139" t="s">
        <v>16</v>
      </c>
      <c r="E3" s="139" t="s">
        <v>17</v>
      </c>
      <c r="F3" s="139" t="s">
        <v>18</v>
      </c>
      <c r="G3" s="139" t="s">
        <v>19</v>
      </c>
      <c r="H3" s="139" t="s">
        <v>19</v>
      </c>
      <c r="I3" s="139" t="s">
        <v>20</v>
      </c>
      <c r="J3" s="139"/>
      <c r="K3" s="139" t="s">
        <v>19</v>
      </c>
      <c r="L3" s="139" t="s">
        <v>20</v>
      </c>
      <c r="M3" s="139" t="s">
        <v>20</v>
      </c>
      <c r="N3" s="530" t="s">
        <v>21</v>
      </c>
    </row>
    <row r="4" spans="1:14" ht="15.6">
      <c r="A4" s="527">
        <v>1</v>
      </c>
      <c r="B4" s="403">
        <v>2</v>
      </c>
      <c r="C4" s="403">
        <v>3</v>
      </c>
      <c r="D4" s="403">
        <v>4</v>
      </c>
      <c r="E4" s="403">
        <v>5</v>
      </c>
      <c r="F4" s="403">
        <v>6</v>
      </c>
      <c r="G4" s="403">
        <v>7</v>
      </c>
      <c r="H4" s="403">
        <v>8</v>
      </c>
      <c r="I4" s="403">
        <v>9</v>
      </c>
      <c r="J4" s="403">
        <v>10</v>
      </c>
      <c r="K4" s="403">
        <v>11</v>
      </c>
      <c r="L4" s="403">
        <v>12</v>
      </c>
      <c r="M4" s="403">
        <v>13</v>
      </c>
      <c r="N4" s="531">
        <v>14</v>
      </c>
    </row>
    <row r="5" spans="1:14" ht="31.2">
      <c r="A5" s="528" t="s">
        <v>1968</v>
      </c>
      <c r="B5" s="141" t="s">
        <v>1977</v>
      </c>
      <c r="C5" s="141" t="s">
        <v>1915</v>
      </c>
      <c r="D5" s="140" t="s">
        <v>1933</v>
      </c>
      <c r="E5" s="140">
        <v>2</v>
      </c>
      <c r="F5" s="140">
        <v>248</v>
      </c>
      <c r="G5" s="142" t="s">
        <v>1969</v>
      </c>
      <c r="H5" s="141" t="s">
        <v>1946</v>
      </c>
      <c r="I5" s="140">
        <v>40.9</v>
      </c>
      <c r="J5" s="140" t="s">
        <v>1911</v>
      </c>
      <c r="K5" s="58">
        <v>112</v>
      </c>
      <c r="L5" s="140"/>
      <c r="M5" s="140"/>
      <c r="N5" s="533" t="s">
        <v>943</v>
      </c>
    </row>
    <row r="6" spans="1:14" ht="31.2">
      <c r="A6" s="528" t="s">
        <v>1961</v>
      </c>
      <c r="B6" s="141" t="s">
        <v>1952</v>
      </c>
      <c r="C6" s="141" t="s">
        <v>1915</v>
      </c>
      <c r="D6" s="140" t="s">
        <v>1933</v>
      </c>
      <c r="E6" s="140">
        <v>2</v>
      </c>
      <c r="F6" s="140">
        <v>89</v>
      </c>
      <c r="G6" s="142" t="s">
        <v>1969</v>
      </c>
      <c r="H6" s="141" t="s">
        <v>1949</v>
      </c>
      <c r="I6" s="140">
        <v>45.3</v>
      </c>
      <c r="J6" s="140" t="s">
        <v>1911</v>
      </c>
      <c r="K6" s="58">
        <v>112</v>
      </c>
      <c r="L6" s="140"/>
      <c r="M6" s="140"/>
      <c r="N6" s="533" t="s">
        <v>943</v>
      </c>
    </row>
    <row r="7" spans="1:14" ht="15.6">
      <c r="A7" s="528" t="s">
        <v>1940</v>
      </c>
      <c r="B7" s="141" t="s">
        <v>1970</v>
      </c>
      <c r="C7" s="141" t="s">
        <v>948</v>
      </c>
      <c r="D7" s="140" t="s">
        <v>1942</v>
      </c>
      <c r="E7" s="140">
        <v>1</v>
      </c>
      <c r="F7" s="140" t="s">
        <v>40</v>
      </c>
      <c r="G7" s="140">
        <v>64</v>
      </c>
      <c r="H7" s="141" t="s">
        <v>1943</v>
      </c>
      <c r="I7" s="140">
        <v>6.7</v>
      </c>
      <c r="J7" s="140" t="s">
        <v>1944</v>
      </c>
      <c r="K7" s="58">
        <v>80</v>
      </c>
      <c r="L7" s="140"/>
      <c r="M7" s="140"/>
      <c r="N7" s="533" t="s">
        <v>943</v>
      </c>
    </row>
    <row r="8" spans="1:14" ht="31.2">
      <c r="A8" s="554" t="s">
        <v>1971</v>
      </c>
      <c r="B8" s="535" t="s">
        <v>1972</v>
      </c>
      <c r="C8" s="535" t="s">
        <v>1973</v>
      </c>
      <c r="D8" s="535" t="s">
        <v>1974</v>
      </c>
      <c r="E8" s="535">
        <v>2</v>
      </c>
      <c r="F8" s="535">
        <v>146</v>
      </c>
      <c r="G8" s="535">
        <v>63</v>
      </c>
      <c r="H8" s="535" t="s">
        <v>1975</v>
      </c>
      <c r="I8" s="535">
        <v>11</v>
      </c>
      <c r="J8" s="541" t="s">
        <v>1976</v>
      </c>
      <c r="K8" s="535"/>
      <c r="L8" s="535"/>
      <c r="M8" s="535"/>
      <c r="N8" s="536" t="s">
        <v>943</v>
      </c>
    </row>
  </sheetData>
  <mergeCells count="1">
    <mergeCell ref="A1:N1"/>
  </mergeCells>
  <pageMargins left="0.7" right="0.7" top="0.75" bottom="0.75" header="0.3" footer="0.3"/>
  <tableParts count="1">
    <tablePart r:id="rId1"/>
  </tableParts>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
  <sheetViews>
    <sheetView zoomScale="70" zoomScaleNormal="70" workbookViewId="0">
      <selection activeCell="I19" sqref="I19"/>
    </sheetView>
  </sheetViews>
  <sheetFormatPr defaultRowHeight="13.2"/>
  <cols>
    <col min="1" max="1" width="21" style="95" customWidth="1"/>
    <col min="2" max="2" width="18.109375" style="95" customWidth="1"/>
    <col min="3" max="3" width="15.44140625" style="95" customWidth="1"/>
    <col min="4" max="7" width="13.88671875" style="95" customWidth="1"/>
    <col min="8" max="8" width="20.6640625" style="95" customWidth="1"/>
    <col min="9" max="9" width="13.88671875" style="95" customWidth="1"/>
    <col min="10" max="13" width="15.109375" style="95" customWidth="1"/>
    <col min="14" max="14" width="35.6640625" style="95" customWidth="1"/>
  </cols>
  <sheetData>
    <row r="1" spans="1:14" ht="15.6">
      <c r="A1" s="772" t="s">
        <v>3261</v>
      </c>
      <c r="B1" s="772"/>
      <c r="C1" s="772"/>
      <c r="D1" s="772"/>
      <c r="E1" s="772"/>
      <c r="F1" s="772"/>
      <c r="G1" s="772"/>
      <c r="H1" s="772"/>
      <c r="I1" s="772"/>
      <c r="J1" s="772"/>
      <c r="K1" s="772"/>
      <c r="L1" s="772"/>
      <c r="M1" s="772"/>
      <c r="N1" s="772"/>
    </row>
    <row r="2" spans="1:14" ht="46.8">
      <c r="A2" s="527" t="s">
        <v>1</v>
      </c>
      <c r="B2" s="403" t="s">
        <v>2</v>
      </c>
      <c r="C2" s="403" t="s">
        <v>3</v>
      </c>
      <c r="D2" s="403" t="s">
        <v>4</v>
      </c>
      <c r="E2" s="403" t="s">
        <v>720</v>
      </c>
      <c r="F2" s="403" t="s">
        <v>5</v>
      </c>
      <c r="G2" s="403" t="s">
        <v>6</v>
      </c>
      <c r="H2" s="403" t="s">
        <v>7</v>
      </c>
      <c r="I2" s="403" t="s">
        <v>8</v>
      </c>
      <c r="J2" s="403" t="s">
        <v>9</v>
      </c>
      <c r="K2" s="403" t="s">
        <v>10</v>
      </c>
      <c r="L2" s="403" t="s">
        <v>11</v>
      </c>
      <c r="M2" s="403" t="s">
        <v>12</v>
      </c>
      <c r="N2" s="531" t="s">
        <v>13</v>
      </c>
    </row>
    <row r="3" spans="1:14" ht="15.6">
      <c r="A3" s="526" t="s">
        <v>14</v>
      </c>
      <c r="B3" s="139" t="s">
        <v>15</v>
      </c>
      <c r="C3" s="139"/>
      <c r="D3" s="139" t="s">
        <v>16</v>
      </c>
      <c r="E3" s="139" t="s">
        <v>17</v>
      </c>
      <c r="F3" s="139" t="s">
        <v>18</v>
      </c>
      <c r="G3" s="139" t="s">
        <v>19</v>
      </c>
      <c r="H3" s="139" t="s">
        <v>19</v>
      </c>
      <c r="I3" s="139" t="s">
        <v>20</v>
      </c>
      <c r="J3" s="139"/>
      <c r="K3" s="139" t="s">
        <v>19</v>
      </c>
      <c r="L3" s="139" t="s">
        <v>20</v>
      </c>
      <c r="M3" s="139" t="s">
        <v>20</v>
      </c>
      <c r="N3" s="530" t="s">
        <v>21</v>
      </c>
    </row>
    <row r="4" spans="1:14" ht="15.6">
      <c r="A4" s="527">
        <v>1</v>
      </c>
      <c r="B4" s="403">
        <v>2</v>
      </c>
      <c r="C4" s="403">
        <v>3</v>
      </c>
      <c r="D4" s="403">
        <v>4</v>
      </c>
      <c r="E4" s="403">
        <v>5</v>
      </c>
      <c r="F4" s="403">
        <v>6</v>
      </c>
      <c r="G4" s="403">
        <v>7</v>
      </c>
      <c r="H4" s="403">
        <v>8</v>
      </c>
      <c r="I4" s="403">
        <v>9</v>
      </c>
      <c r="J4" s="403">
        <v>10</v>
      </c>
      <c r="K4" s="403">
        <v>11</v>
      </c>
      <c r="L4" s="403">
        <v>12</v>
      </c>
      <c r="M4" s="403">
        <v>13</v>
      </c>
      <c r="N4" s="531">
        <v>14</v>
      </c>
    </row>
    <row r="5" spans="1:14" ht="31.2">
      <c r="A5" s="528" t="s">
        <v>1965</v>
      </c>
      <c r="B5" s="141" t="s">
        <v>1988</v>
      </c>
      <c r="C5" s="141" t="s">
        <v>1915</v>
      </c>
      <c r="D5" s="140" t="s">
        <v>1933</v>
      </c>
      <c r="E5" s="140">
        <v>2</v>
      </c>
      <c r="F5" s="140">
        <v>263.3</v>
      </c>
      <c r="G5" s="142" t="s">
        <v>1966</v>
      </c>
      <c r="H5" s="141" t="s">
        <v>1949</v>
      </c>
      <c r="I5" s="140">
        <v>45.3</v>
      </c>
      <c r="J5" s="140" t="s">
        <v>1911</v>
      </c>
      <c r="K5" s="58">
        <v>127</v>
      </c>
      <c r="L5" s="140"/>
      <c r="M5" s="140"/>
      <c r="N5" s="533" t="s">
        <v>943</v>
      </c>
    </row>
    <row r="6" spans="1:14" ht="31.2">
      <c r="A6" s="528" t="s">
        <v>1978</v>
      </c>
      <c r="B6" s="141" t="s">
        <v>1989</v>
      </c>
      <c r="C6" s="141" t="s">
        <v>1915</v>
      </c>
      <c r="D6" s="140" t="s">
        <v>1933</v>
      </c>
      <c r="E6" s="140">
        <v>2</v>
      </c>
      <c r="F6" s="140">
        <v>131</v>
      </c>
      <c r="G6" s="142" t="s">
        <v>1979</v>
      </c>
      <c r="H6" s="141" t="s">
        <v>1935</v>
      </c>
      <c r="I6" s="140">
        <v>43.5</v>
      </c>
      <c r="J6" s="140" t="s">
        <v>1911</v>
      </c>
      <c r="K6" s="58">
        <v>144</v>
      </c>
      <c r="L6" s="140"/>
      <c r="M6" s="140"/>
      <c r="N6" s="533" t="s">
        <v>943</v>
      </c>
    </row>
    <row r="7" spans="1:14" ht="15.6">
      <c r="A7" s="528" t="s">
        <v>1940</v>
      </c>
      <c r="B7" s="141" t="s">
        <v>1980</v>
      </c>
      <c r="C7" s="141" t="s">
        <v>948</v>
      </c>
      <c r="D7" s="140" t="s">
        <v>1942</v>
      </c>
      <c r="E7" s="140">
        <v>1</v>
      </c>
      <c r="F7" s="140" t="s">
        <v>40</v>
      </c>
      <c r="G7" s="140">
        <v>74.2</v>
      </c>
      <c r="H7" s="141" t="s">
        <v>1943</v>
      </c>
      <c r="I7" s="140">
        <v>6.7</v>
      </c>
      <c r="J7" s="140" t="s">
        <v>1944</v>
      </c>
      <c r="K7" s="58">
        <v>100</v>
      </c>
      <c r="L7" s="140"/>
      <c r="M7" s="140"/>
      <c r="N7" s="533" t="s">
        <v>943</v>
      </c>
    </row>
    <row r="8" spans="1:14" ht="31.2">
      <c r="A8" s="553" t="s">
        <v>1971</v>
      </c>
      <c r="B8" s="142" t="s">
        <v>1981</v>
      </c>
      <c r="C8" s="142" t="s">
        <v>1973</v>
      </c>
      <c r="D8" s="142" t="s">
        <v>1974</v>
      </c>
      <c r="E8" s="142">
        <v>1</v>
      </c>
      <c r="F8" s="142">
        <v>300</v>
      </c>
      <c r="G8" s="142" t="s">
        <v>1982</v>
      </c>
      <c r="H8" s="142" t="s">
        <v>1975</v>
      </c>
      <c r="I8" s="142">
        <v>11</v>
      </c>
      <c r="J8" s="139" t="s">
        <v>1976</v>
      </c>
      <c r="K8" s="6">
        <v>42</v>
      </c>
      <c r="L8" s="142"/>
      <c r="M8" s="142"/>
      <c r="N8" s="533" t="s">
        <v>943</v>
      </c>
    </row>
    <row r="9" spans="1:14" ht="15.6">
      <c r="A9" s="534" t="s">
        <v>1983</v>
      </c>
      <c r="B9" s="535" t="s">
        <v>1984</v>
      </c>
      <c r="C9" s="535" t="s">
        <v>865</v>
      </c>
      <c r="D9" s="535" t="s">
        <v>1985</v>
      </c>
      <c r="E9" s="535">
        <v>1</v>
      </c>
      <c r="F9" s="535">
        <v>130</v>
      </c>
      <c r="G9" s="535">
        <v>20</v>
      </c>
      <c r="H9" s="535" t="s">
        <v>1986</v>
      </c>
      <c r="I9" s="535">
        <v>9</v>
      </c>
      <c r="J9" s="535"/>
      <c r="K9" s="535"/>
      <c r="L9" s="535"/>
      <c r="M9" s="535"/>
      <c r="N9" s="536" t="s">
        <v>1987</v>
      </c>
    </row>
  </sheetData>
  <mergeCells count="1">
    <mergeCell ref="A1:N1"/>
  </mergeCells>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4"/>
  <sheetViews>
    <sheetView zoomScale="70" zoomScaleNormal="70" workbookViewId="0">
      <pane xSplit="1" ySplit="3" topLeftCell="B4" activePane="bottomRight" state="frozen"/>
      <selection activeCell="A15" sqref="A15"/>
      <selection pane="topRight" activeCell="A15" sqref="A15"/>
      <selection pane="bottomLeft" activeCell="A15" sqref="A15"/>
      <selection pane="bottomRight" sqref="A1:N1"/>
    </sheetView>
  </sheetViews>
  <sheetFormatPr defaultRowHeight="13.2"/>
  <cols>
    <col min="1" max="1" width="22" style="95" customWidth="1"/>
    <col min="2" max="2" width="26.33203125" style="95" customWidth="1"/>
    <col min="3" max="3" width="13.33203125" style="95" customWidth="1"/>
    <col min="4" max="4" width="14.109375" style="95" customWidth="1"/>
    <col min="5" max="5" width="14.6640625" style="95" customWidth="1"/>
    <col min="6" max="7" width="12.44140625" style="95" customWidth="1"/>
    <col min="8" max="8" width="18.44140625" style="95" customWidth="1"/>
    <col min="9" max="9" width="12.6640625" style="95" customWidth="1"/>
    <col min="10" max="10" width="18" style="95" customWidth="1"/>
    <col min="11" max="11" width="13.44140625" style="95" customWidth="1"/>
    <col min="12" max="12" width="13.6640625" style="95" customWidth="1"/>
    <col min="13" max="13" width="13.44140625" style="95" customWidth="1"/>
    <col min="14" max="14" width="30.44140625" style="95" customWidth="1"/>
  </cols>
  <sheetData>
    <row r="1" spans="1:14" ht="18" customHeight="1">
      <c r="A1" s="749" t="s">
        <v>755</v>
      </c>
      <c r="B1" s="749"/>
      <c r="C1" s="749"/>
      <c r="D1" s="749"/>
      <c r="E1" s="749"/>
      <c r="F1" s="749"/>
      <c r="G1" s="749"/>
      <c r="H1" s="749"/>
      <c r="I1" s="749"/>
      <c r="J1" s="749"/>
      <c r="K1" s="749"/>
      <c r="L1" s="749"/>
      <c r="M1" s="749"/>
      <c r="N1" s="749"/>
    </row>
    <row r="2" spans="1:14" ht="39.6">
      <c r="A2" s="267" t="s">
        <v>1</v>
      </c>
      <c r="B2" s="2" t="s">
        <v>2</v>
      </c>
      <c r="C2" s="2" t="s">
        <v>3</v>
      </c>
      <c r="D2" s="2" t="s">
        <v>4</v>
      </c>
      <c r="E2" s="2" t="s">
        <v>720</v>
      </c>
      <c r="F2" s="2" t="s">
        <v>5</v>
      </c>
      <c r="G2" s="2" t="s">
        <v>6</v>
      </c>
      <c r="H2" s="2" t="s">
        <v>7</v>
      </c>
      <c r="I2" s="2" t="s">
        <v>8</v>
      </c>
      <c r="J2" s="2" t="s">
        <v>9</v>
      </c>
      <c r="K2" s="2" t="s">
        <v>10</v>
      </c>
      <c r="L2" s="2" t="s">
        <v>11</v>
      </c>
      <c r="M2" s="2" t="s">
        <v>12</v>
      </c>
      <c r="N2" s="266" t="s">
        <v>13</v>
      </c>
    </row>
    <row r="3" spans="1:14">
      <c r="A3" s="265" t="s">
        <v>14</v>
      </c>
      <c r="B3" s="3" t="s">
        <v>15</v>
      </c>
      <c r="C3" s="3"/>
      <c r="D3" s="3" t="s">
        <v>16</v>
      </c>
      <c r="E3" s="3" t="s">
        <v>17</v>
      </c>
      <c r="F3" s="3" t="s">
        <v>18</v>
      </c>
      <c r="G3" s="3" t="s">
        <v>19</v>
      </c>
      <c r="H3" s="3" t="s">
        <v>19</v>
      </c>
      <c r="I3" s="3" t="s">
        <v>20</v>
      </c>
      <c r="J3" s="3"/>
      <c r="K3" s="3" t="s">
        <v>19</v>
      </c>
      <c r="L3" s="3" t="s">
        <v>20</v>
      </c>
      <c r="M3" s="3" t="s">
        <v>20</v>
      </c>
      <c r="N3" s="26" t="s">
        <v>21</v>
      </c>
    </row>
    <row r="4" spans="1:14" s="34" customFormat="1">
      <c r="A4" s="267">
        <v>1</v>
      </c>
      <c r="B4" s="1">
        <v>2</v>
      </c>
      <c r="C4" s="1">
        <v>3</v>
      </c>
      <c r="D4" s="1">
        <v>4</v>
      </c>
      <c r="E4" s="1">
        <v>5</v>
      </c>
      <c r="F4" s="1">
        <v>6</v>
      </c>
      <c r="G4" s="1">
        <v>7</v>
      </c>
      <c r="H4" s="1">
        <v>8</v>
      </c>
      <c r="I4" s="1">
        <v>9</v>
      </c>
      <c r="J4" s="1">
        <v>10</v>
      </c>
      <c r="K4" s="1">
        <v>11</v>
      </c>
      <c r="L4" s="1">
        <v>12</v>
      </c>
      <c r="M4" s="1">
        <v>13</v>
      </c>
      <c r="N4" s="266">
        <v>14</v>
      </c>
    </row>
    <row r="5" spans="1:14" s="34" customFormat="1" ht="39.6">
      <c r="A5" s="157" t="s">
        <v>756</v>
      </c>
      <c r="B5" s="12" t="s">
        <v>757</v>
      </c>
      <c r="C5" s="5" t="s">
        <v>24</v>
      </c>
      <c r="D5" s="5">
        <v>1</v>
      </c>
      <c r="E5" s="5">
        <v>1</v>
      </c>
      <c r="F5" s="5" t="s">
        <v>758</v>
      </c>
      <c r="G5" s="5">
        <v>42</v>
      </c>
      <c r="H5" s="5" t="s">
        <v>759</v>
      </c>
      <c r="I5" s="5">
        <v>40.4</v>
      </c>
      <c r="J5" s="5" t="s">
        <v>760</v>
      </c>
      <c r="K5" s="5">
        <v>49</v>
      </c>
      <c r="L5" s="4" t="s">
        <v>62</v>
      </c>
      <c r="M5" s="4" t="s">
        <v>62</v>
      </c>
      <c r="N5" s="289" t="s">
        <v>27</v>
      </c>
    </row>
    <row r="6" spans="1:14" s="34" customFormat="1" ht="39.6">
      <c r="A6" s="157" t="s">
        <v>756</v>
      </c>
      <c r="B6" s="12" t="s">
        <v>761</v>
      </c>
      <c r="C6" s="5" t="s">
        <v>24</v>
      </c>
      <c r="D6" s="5">
        <v>1</v>
      </c>
      <c r="E6" s="5">
        <v>1</v>
      </c>
      <c r="F6" s="5" t="s">
        <v>758</v>
      </c>
      <c r="G6" s="5">
        <v>32.5</v>
      </c>
      <c r="H6" s="5" t="s">
        <v>759</v>
      </c>
      <c r="I6" s="5">
        <v>40.4</v>
      </c>
      <c r="J6" s="5" t="s">
        <v>760</v>
      </c>
      <c r="K6" s="5">
        <v>49</v>
      </c>
      <c r="L6" s="4" t="s">
        <v>62</v>
      </c>
      <c r="M6" s="4" t="s">
        <v>62</v>
      </c>
      <c r="N6" s="289" t="s">
        <v>27</v>
      </c>
    </row>
    <row r="7" spans="1:14" s="34" customFormat="1" ht="39.6">
      <c r="A7" s="157" t="s">
        <v>756</v>
      </c>
      <c r="B7" s="12" t="s">
        <v>757</v>
      </c>
      <c r="C7" s="5" t="s">
        <v>24</v>
      </c>
      <c r="D7" s="5">
        <v>1</v>
      </c>
      <c r="E7" s="5">
        <v>1</v>
      </c>
      <c r="F7" s="5" t="s">
        <v>762</v>
      </c>
      <c r="G7" s="5">
        <v>42</v>
      </c>
      <c r="H7" s="5" t="s">
        <v>763</v>
      </c>
      <c r="I7" s="5">
        <v>40.4</v>
      </c>
      <c r="J7" s="5" t="s">
        <v>760</v>
      </c>
      <c r="K7" s="5">
        <v>49</v>
      </c>
      <c r="L7" s="4" t="s">
        <v>62</v>
      </c>
      <c r="M7" s="4" t="s">
        <v>62</v>
      </c>
      <c r="N7" s="289" t="s">
        <v>27</v>
      </c>
    </row>
    <row r="8" spans="1:14" s="34" customFormat="1" ht="39.6">
      <c r="A8" s="157" t="s">
        <v>756</v>
      </c>
      <c r="B8" s="12" t="s">
        <v>761</v>
      </c>
      <c r="C8" s="5" t="s">
        <v>24</v>
      </c>
      <c r="D8" s="5">
        <v>1</v>
      </c>
      <c r="E8" s="5">
        <v>1</v>
      </c>
      <c r="F8" s="5" t="s">
        <v>762</v>
      </c>
      <c r="G8" s="5">
        <v>32.5</v>
      </c>
      <c r="H8" s="5" t="s">
        <v>759</v>
      </c>
      <c r="I8" s="5">
        <v>40.4</v>
      </c>
      <c r="J8" s="5" t="s">
        <v>760</v>
      </c>
      <c r="K8" s="5">
        <v>49</v>
      </c>
      <c r="L8" s="4" t="s">
        <v>62</v>
      </c>
      <c r="M8" s="4" t="s">
        <v>62</v>
      </c>
      <c r="N8" s="289" t="s">
        <v>27</v>
      </c>
    </row>
    <row r="9" spans="1:14" s="34" customFormat="1" ht="15.6">
      <c r="A9" s="300" t="s">
        <v>764</v>
      </c>
      <c r="B9" s="137" t="s">
        <v>765</v>
      </c>
      <c r="C9" s="50" t="s">
        <v>34</v>
      </c>
      <c r="D9" s="5">
        <v>0.1</v>
      </c>
      <c r="E9" s="5">
        <v>1</v>
      </c>
      <c r="F9" s="5" t="s">
        <v>766</v>
      </c>
      <c r="G9" s="50">
        <v>15</v>
      </c>
      <c r="H9" s="50" t="s">
        <v>767</v>
      </c>
      <c r="I9" s="5"/>
      <c r="J9" s="50" t="s">
        <v>768</v>
      </c>
      <c r="K9" s="50">
        <v>20</v>
      </c>
      <c r="L9" s="4" t="s">
        <v>62</v>
      </c>
      <c r="M9" s="4" t="s">
        <v>62</v>
      </c>
      <c r="N9" s="289" t="s">
        <v>27</v>
      </c>
    </row>
    <row r="10" spans="1:14" s="34" customFormat="1" ht="26.4">
      <c r="A10" s="300" t="s">
        <v>769</v>
      </c>
      <c r="B10" s="137" t="s">
        <v>770</v>
      </c>
      <c r="C10" s="50" t="s">
        <v>771</v>
      </c>
      <c r="D10" s="5">
        <v>2</v>
      </c>
      <c r="E10" s="5">
        <v>1</v>
      </c>
      <c r="F10" s="5" t="s">
        <v>772</v>
      </c>
      <c r="G10" s="50">
        <v>40</v>
      </c>
      <c r="H10" s="5" t="s">
        <v>773</v>
      </c>
      <c r="I10" s="5">
        <v>3</v>
      </c>
      <c r="J10" s="50" t="s">
        <v>746</v>
      </c>
      <c r="K10" s="50">
        <v>50</v>
      </c>
      <c r="L10" s="5">
        <v>2.0299999999999998</v>
      </c>
      <c r="M10" s="4" t="s">
        <v>62</v>
      </c>
      <c r="N10" s="289" t="s">
        <v>774</v>
      </c>
    </row>
    <row r="11" spans="1:14" s="34" customFormat="1" ht="26.4">
      <c r="A11" s="300" t="s">
        <v>775</v>
      </c>
      <c r="B11" s="138" t="s">
        <v>776</v>
      </c>
      <c r="C11" s="5" t="s">
        <v>777</v>
      </c>
      <c r="D11" s="5">
        <v>5</v>
      </c>
      <c r="E11" s="5">
        <v>1</v>
      </c>
      <c r="F11" s="5" t="s">
        <v>772</v>
      </c>
      <c r="G11" s="50">
        <v>40</v>
      </c>
      <c r="H11" s="5" t="s">
        <v>778</v>
      </c>
      <c r="I11" s="5">
        <v>6</v>
      </c>
      <c r="J11" s="6" t="s">
        <v>779</v>
      </c>
      <c r="K11" s="50">
        <v>48</v>
      </c>
      <c r="L11" s="5">
        <v>1.4</v>
      </c>
      <c r="M11" s="4" t="s">
        <v>62</v>
      </c>
      <c r="N11" s="289" t="s">
        <v>27</v>
      </c>
    </row>
    <row r="12" spans="1:14" s="34" customFormat="1" ht="26.4">
      <c r="A12" s="300" t="s">
        <v>780</v>
      </c>
      <c r="B12" s="4" t="s">
        <v>62</v>
      </c>
      <c r="C12" s="4" t="s">
        <v>62</v>
      </c>
      <c r="D12" s="4" t="s">
        <v>62</v>
      </c>
      <c r="E12" s="4" t="s">
        <v>62</v>
      </c>
      <c r="F12" s="5" t="s">
        <v>772</v>
      </c>
      <c r="G12" s="50">
        <v>41</v>
      </c>
      <c r="H12" s="5" t="s">
        <v>773</v>
      </c>
      <c r="I12" s="4" t="s">
        <v>62</v>
      </c>
      <c r="J12" s="50" t="s">
        <v>768</v>
      </c>
      <c r="K12" s="50">
        <v>48</v>
      </c>
      <c r="L12" s="4" t="s">
        <v>62</v>
      </c>
      <c r="M12" s="4" t="s">
        <v>62</v>
      </c>
      <c r="N12" s="289" t="s">
        <v>27</v>
      </c>
    </row>
    <row r="13" spans="1:14" s="34" customFormat="1" ht="26.4">
      <c r="A13" s="300" t="s">
        <v>781</v>
      </c>
      <c r="B13" s="5" t="s">
        <v>782</v>
      </c>
      <c r="C13" s="50" t="s">
        <v>731</v>
      </c>
      <c r="D13" s="5">
        <v>25</v>
      </c>
      <c r="E13" s="5">
        <v>1</v>
      </c>
      <c r="F13" s="5" t="s">
        <v>772</v>
      </c>
      <c r="G13" s="50">
        <v>41</v>
      </c>
      <c r="H13" s="50" t="s">
        <v>783</v>
      </c>
      <c r="I13" s="5">
        <v>10</v>
      </c>
      <c r="J13" s="50" t="s">
        <v>784</v>
      </c>
      <c r="K13" s="50">
        <v>48</v>
      </c>
      <c r="L13" s="5">
        <v>1.5</v>
      </c>
      <c r="M13" s="4" t="s">
        <v>62</v>
      </c>
      <c r="N13" s="289" t="s">
        <v>27</v>
      </c>
    </row>
    <row r="14" spans="1:14" s="34" customFormat="1" ht="54" customHeight="1">
      <c r="A14" s="300" t="s">
        <v>781</v>
      </c>
      <c r="B14" s="5" t="s">
        <v>785</v>
      </c>
      <c r="C14" s="50" t="s">
        <v>731</v>
      </c>
      <c r="D14" s="5">
        <v>25</v>
      </c>
      <c r="E14" s="5">
        <v>1</v>
      </c>
      <c r="F14" s="5" t="s">
        <v>772</v>
      </c>
      <c r="G14" s="50">
        <v>41</v>
      </c>
      <c r="H14" s="50" t="s">
        <v>783</v>
      </c>
      <c r="I14" s="5">
        <v>10</v>
      </c>
      <c r="J14" s="50" t="s">
        <v>784</v>
      </c>
      <c r="K14" s="50">
        <v>48</v>
      </c>
      <c r="L14" s="5">
        <v>1.5</v>
      </c>
      <c r="M14" s="4" t="s">
        <v>62</v>
      </c>
      <c r="N14" s="289" t="s">
        <v>943</v>
      </c>
    </row>
    <row r="15" spans="1:14" s="34" customFormat="1" ht="52.8">
      <c r="A15" s="300" t="s">
        <v>786</v>
      </c>
      <c r="B15" s="5" t="s">
        <v>787</v>
      </c>
      <c r="C15" s="50" t="s">
        <v>740</v>
      </c>
      <c r="D15" s="5">
        <v>1</v>
      </c>
      <c r="E15" s="5">
        <v>1</v>
      </c>
      <c r="F15" s="5" t="s">
        <v>788</v>
      </c>
      <c r="G15" s="50">
        <v>27</v>
      </c>
      <c r="H15" s="5" t="s">
        <v>789</v>
      </c>
      <c r="I15" s="5">
        <v>7</v>
      </c>
      <c r="J15" s="50" t="s">
        <v>746</v>
      </c>
      <c r="K15" s="50">
        <v>31</v>
      </c>
      <c r="L15" s="4" t="s">
        <v>62</v>
      </c>
      <c r="M15" s="4" t="s">
        <v>62</v>
      </c>
      <c r="N15" s="289" t="s">
        <v>742</v>
      </c>
    </row>
    <row r="16" spans="1:14" s="34" customFormat="1" ht="26.4">
      <c r="A16" s="300" t="s">
        <v>790</v>
      </c>
      <c r="B16" s="5" t="s">
        <v>787</v>
      </c>
      <c r="C16" s="50" t="s">
        <v>740</v>
      </c>
      <c r="D16" s="5">
        <v>1</v>
      </c>
      <c r="E16" s="5">
        <v>1</v>
      </c>
      <c r="F16" s="5" t="s">
        <v>791</v>
      </c>
      <c r="G16" s="50">
        <v>28.5</v>
      </c>
      <c r="H16" s="5" t="s">
        <v>792</v>
      </c>
      <c r="I16" s="5">
        <v>7</v>
      </c>
      <c r="J16" s="50" t="s">
        <v>746</v>
      </c>
      <c r="K16" s="50">
        <v>30</v>
      </c>
      <c r="L16" s="4" t="s">
        <v>62</v>
      </c>
      <c r="M16" s="4" t="s">
        <v>62</v>
      </c>
      <c r="N16" s="289" t="s">
        <v>742</v>
      </c>
    </row>
    <row r="17" spans="1:14" s="34" customFormat="1" ht="26.4">
      <c r="A17" s="300" t="s">
        <v>790</v>
      </c>
      <c r="B17" s="5" t="s">
        <v>787</v>
      </c>
      <c r="C17" s="50" t="s">
        <v>740</v>
      </c>
      <c r="D17" s="5">
        <v>1</v>
      </c>
      <c r="E17" s="5">
        <v>1</v>
      </c>
      <c r="F17" s="5" t="s">
        <v>793</v>
      </c>
      <c r="G17" s="50">
        <v>27</v>
      </c>
      <c r="H17" s="5" t="s">
        <v>792</v>
      </c>
      <c r="I17" s="5">
        <v>19</v>
      </c>
      <c r="J17" s="50" t="s">
        <v>746</v>
      </c>
      <c r="K17" s="50">
        <v>31</v>
      </c>
      <c r="L17" s="4" t="s">
        <v>62</v>
      </c>
      <c r="M17" s="4" t="s">
        <v>62</v>
      </c>
      <c r="N17" s="289" t="s">
        <v>742</v>
      </c>
    </row>
    <row r="18" spans="1:14" s="34" customFormat="1" ht="36" customHeight="1">
      <c r="A18" s="300" t="s">
        <v>790</v>
      </c>
      <c r="B18" s="5" t="s">
        <v>787</v>
      </c>
      <c r="C18" s="50" t="s">
        <v>740</v>
      </c>
      <c r="D18" s="5">
        <v>1</v>
      </c>
      <c r="E18" s="5">
        <v>1</v>
      </c>
      <c r="F18" s="5" t="s">
        <v>788</v>
      </c>
      <c r="G18" s="50">
        <v>36</v>
      </c>
      <c r="H18" s="5" t="s">
        <v>794</v>
      </c>
      <c r="I18" s="5">
        <v>7</v>
      </c>
      <c r="J18" s="50" t="s">
        <v>746</v>
      </c>
      <c r="K18" s="50">
        <v>40</v>
      </c>
      <c r="L18" s="4" t="s">
        <v>62</v>
      </c>
      <c r="M18" s="4" t="s">
        <v>62</v>
      </c>
      <c r="N18" s="289" t="s">
        <v>742</v>
      </c>
    </row>
    <row r="19" spans="1:14" s="34" customFormat="1" ht="33.75" customHeight="1">
      <c r="A19" s="300" t="s">
        <v>795</v>
      </c>
      <c r="B19" s="4" t="s">
        <v>62</v>
      </c>
      <c r="C19" s="4" t="s">
        <v>62</v>
      </c>
      <c r="D19" s="4" t="s">
        <v>62</v>
      </c>
      <c r="E19" s="5">
        <v>2</v>
      </c>
      <c r="F19" s="5" t="s">
        <v>758</v>
      </c>
      <c r="G19" s="50">
        <v>37.700000000000003</v>
      </c>
      <c r="H19" s="5" t="s">
        <v>796</v>
      </c>
      <c r="I19" s="4" t="s">
        <v>62</v>
      </c>
      <c r="J19" s="5" t="s">
        <v>748</v>
      </c>
      <c r="K19" s="50">
        <v>64</v>
      </c>
      <c r="L19" s="4" t="s">
        <v>62</v>
      </c>
      <c r="M19" s="4" t="s">
        <v>62</v>
      </c>
      <c r="N19" s="289" t="s">
        <v>749</v>
      </c>
    </row>
    <row r="20" spans="1:14" ht="26.4">
      <c r="A20" s="300" t="s">
        <v>795</v>
      </c>
      <c r="B20" s="4" t="s">
        <v>62</v>
      </c>
      <c r="C20" s="4" t="s">
        <v>62</v>
      </c>
      <c r="D20" s="4" t="s">
        <v>62</v>
      </c>
      <c r="E20" s="5">
        <v>2</v>
      </c>
      <c r="F20" s="5" t="s">
        <v>762</v>
      </c>
      <c r="G20" s="50">
        <v>28</v>
      </c>
      <c r="H20" s="5" t="s">
        <v>796</v>
      </c>
      <c r="I20" s="4" t="s">
        <v>62</v>
      </c>
      <c r="J20" s="5" t="s">
        <v>748</v>
      </c>
      <c r="K20" s="50">
        <v>72</v>
      </c>
      <c r="L20" s="4" t="s">
        <v>62</v>
      </c>
      <c r="M20" s="4" t="s">
        <v>62</v>
      </c>
      <c r="N20" s="289" t="s">
        <v>749</v>
      </c>
    </row>
    <row r="21" spans="1:14" ht="15.6">
      <c r="A21" s="300" t="s">
        <v>797</v>
      </c>
      <c r="B21" s="4" t="s">
        <v>62</v>
      </c>
      <c r="C21" s="4" t="s">
        <v>62</v>
      </c>
      <c r="D21" s="4" t="s">
        <v>62</v>
      </c>
      <c r="E21" s="5">
        <v>1</v>
      </c>
      <c r="F21" s="5" t="s">
        <v>758</v>
      </c>
      <c r="G21" s="50">
        <v>35</v>
      </c>
      <c r="H21" s="50" t="s">
        <v>798</v>
      </c>
      <c r="I21" s="4" t="s">
        <v>62</v>
      </c>
      <c r="J21" s="50" t="s">
        <v>754</v>
      </c>
      <c r="K21" s="50">
        <v>40</v>
      </c>
      <c r="L21" s="4" t="s">
        <v>62</v>
      </c>
      <c r="M21" s="4" t="s">
        <v>62</v>
      </c>
      <c r="N21" s="289" t="s">
        <v>799</v>
      </c>
    </row>
    <row r="22" spans="1:14" ht="15.6">
      <c r="A22" s="301" t="s">
        <v>797</v>
      </c>
      <c r="B22" s="272" t="s">
        <v>62</v>
      </c>
      <c r="C22" s="272" t="s">
        <v>62</v>
      </c>
      <c r="D22" s="272" t="s">
        <v>62</v>
      </c>
      <c r="E22" s="155">
        <v>1</v>
      </c>
      <c r="F22" s="155" t="s">
        <v>762</v>
      </c>
      <c r="G22" s="290">
        <v>35</v>
      </c>
      <c r="H22" s="290" t="s">
        <v>798</v>
      </c>
      <c r="I22" s="272" t="s">
        <v>62</v>
      </c>
      <c r="J22" s="290" t="s">
        <v>754</v>
      </c>
      <c r="K22" s="290">
        <v>40</v>
      </c>
      <c r="L22" s="272" t="s">
        <v>62</v>
      </c>
      <c r="M22" s="272" t="s">
        <v>62</v>
      </c>
      <c r="N22" s="291" t="s">
        <v>799</v>
      </c>
    </row>
    <row r="24" spans="1:14" ht="13.8">
      <c r="H24" s="302"/>
    </row>
  </sheetData>
  <mergeCells count="1">
    <mergeCell ref="A1:N1"/>
  </mergeCells>
  <pageMargins left="0.7" right="0.7" top="0.75" bottom="0.75" header="0.3" footer="0.3"/>
  <pageSetup paperSize="9" orientation="portrait" r:id="rId1"/>
  <tableParts count="1">
    <tablePart r:id="rId2"/>
  </tableParts>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RowHeight="13.2"/>
  <cols>
    <col min="1" max="1" width="23.88671875" style="95" customWidth="1"/>
    <col min="2" max="2" width="16.88671875" style="95" customWidth="1"/>
    <col min="3" max="3" width="18.6640625" style="95" customWidth="1"/>
    <col min="4" max="9" width="13.88671875" style="95" customWidth="1"/>
    <col min="10" max="13" width="15.109375" style="95" customWidth="1"/>
    <col min="14" max="14" width="34.6640625" style="95" customWidth="1"/>
  </cols>
  <sheetData>
    <row r="1" spans="1:14" ht="15.6">
      <c r="A1" s="772" t="s">
        <v>1734</v>
      </c>
      <c r="B1" s="772"/>
      <c r="C1" s="772"/>
      <c r="D1" s="772"/>
      <c r="E1" s="772"/>
      <c r="F1" s="772"/>
      <c r="G1" s="772"/>
      <c r="H1" s="772"/>
      <c r="I1" s="772"/>
      <c r="J1" s="772"/>
      <c r="K1" s="772"/>
      <c r="L1" s="772"/>
      <c r="M1" s="772"/>
      <c r="N1" s="772"/>
    </row>
    <row r="2" spans="1:14" ht="46.8">
      <c r="A2" s="527" t="s">
        <v>1</v>
      </c>
      <c r="B2" s="403" t="s">
        <v>2</v>
      </c>
      <c r="C2" s="403" t="s">
        <v>3</v>
      </c>
      <c r="D2" s="403" t="s">
        <v>4</v>
      </c>
      <c r="E2" s="403" t="s">
        <v>720</v>
      </c>
      <c r="F2" s="403" t="s">
        <v>5</v>
      </c>
      <c r="G2" s="403" t="s">
        <v>6</v>
      </c>
      <c r="H2" s="403" t="s">
        <v>7</v>
      </c>
      <c r="I2" s="403" t="s">
        <v>8</v>
      </c>
      <c r="J2" s="403" t="s">
        <v>9</v>
      </c>
      <c r="K2" s="403" t="s">
        <v>10</v>
      </c>
      <c r="L2" s="403" t="s">
        <v>11</v>
      </c>
      <c r="M2" s="403" t="s">
        <v>12</v>
      </c>
      <c r="N2" s="531" t="s">
        <v>13</v>
      </c>
    </row>
    <row r="3" spans="1:14" ht="15.6">
      <c r="A3" s="526" t="s">
        <v>14</v>
      </c>
      <c r="B3" s="139" t="s">
        <v>15</v>
      </c>
      <c r="C3" s="139"/>
      <c r="D3" s="139" t="s">
        <v>16</v>
      </c>
      <c r="E3" s="139" t="s">
        <v>17</v>
      </c>
      <c r="F3" s="139" t="s">
        <v>18</v>
      </c>
      <c r="G3" s="139" t="s">
        <v>19</v>
      </c>
      <c r="H3" s="139" t="s">
        <v>19</v>
      </c>
      <c r="I3" s="139" t="s">
        <v>20</v>
      </c>
      <c r="J3" s="139"/>
      <c r="K3" s="139" t="s">
        <v>19</v>
      </c>
      <c r="L3" s="139" t="s">
        <v>20</v>
      </c>
      <c r="M3" s="139" t="s">
        <v>20</v>
      </c>
      <c r="N3" s="530" t="s">
        <v>21</v>
      </c>
    </row>
    <row r="4" spans="1:14" ht="15.6">
      <c r="A4" s="527">
        <v>1</v>
      </c>
      <c r="B4" s="403">
        <v>2</v>
      </c>
      <c r="C4" s="403">
        <v>3</v>
      </c>
      <c r="D4" s="403">
        <v>4</v>
      </c>
      <c r="E4" s="403">
        <v>5</v>
      </c>
      <c r="F4" s="403">
        <v>6</v>
      </c>
      <c r="G4" s="403">
        <v>7</v>
      </c>
      <c r="H4" s="403">
        <v>8</v>
      </c>
      <c r="I4" s="403">
        <v>9</v>
      </c>
      <c r="J4" s="403">
        <v>10</v>
      </c>
      <c r="K4" s="403">
        <v>11</v>
      </c>
      <c r="L4" s="403">
        <v>12</v>
      </c>
      <c r="M4" s="403">
        <v>13</v>
      </c>
      <c r="N4" s="531">
        <v>14</v>
      </c>
    </row>
    <row r="5" spans="1:14" ht="31.2">
      <c r="A5" s="537" t="s">
        <v>1904</v>
      </c>
      <c r="B5" s="538" t="s">
        <v>1760</v>
      </c>
      <c r="C5" s="538" t="s">
        <v>948</v>
      </c>
      <c r="D5" s="175">
        <v>0.5</v>
      </c>
      <c r="E5" s="175">
        <v>1</v>
      </c>
      <c r="F5" s="175" t="s">
        <v>40</v>
      </c>
      <c r="G5" s="175">
        <v>10</v>
      </c>
      <c r="H5" s="538" t="s">
        <v>1905</v>
      </c>
      <c r="I5" s="175">
        <v>4.3</v>
      </c>
      <c r="J5" s="175" t="s">
        <v>1748</v>
      </c>
      <c r="K5" s="175">
        <v>20</v>
      </c>
      <c r="L5" s="175"/>
      <c r="M5" s="175"/>
      <c r="N5" s="539" t="s">
        <v>943</v>
      </c>
    </row>
  </sheetData>
  <mergeCells count="1">
    <mergeCell ref="A1:N1"/>
  </mergeCells>
  <pageMargins left="0.7" right="0.7" top="0.75" bottom="0.75" header="0.3" footer="0.3"/>
  <tableParts count="1">
    <tablePart r:id="rId1"/>
  </tableParts>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E27" sqref="E27"/>
    </sheetView>
  </sheetViews>
  <sheetFormatPr defaultRowHeight="13.2"/>
  <cols>
    <col min="1" max="1" width="21.6640625" style="95" customWidth="1"/>
    <col min="2" max="2" width="19.6640625" style="95" customWidth="1"/>
    <col min="3" max="9" width="13.88671875" style="95" customWidth="1"/>
    <col min="10" max="13" width="15.109375" style="95" customWidth="1"/>
    <col min="14" max="14" width="35.109375" style="95" customWidth="1"/>
  </cols>
  <sheetData>
    <row r="1" spans="1:14" ht="15.6">
      <c r="A1" s="772" t="s">
        <v>1734</v>
      </c>
      <c r="B1" s="772"/>
      <c r="C1" s="772"/>
      <c r="D1" s="772"/>
      <c r="E1" s="772"/>
      <c r="F1" s="772"/>
      <c r="G1" s="772"/>
      <c r="H1" s="772"/>
      <c r="I1" s="772"/>
      <c r="J1" s="772"/>
      <c r="K1" s="772"/>
      <c r="L1" s="772"/>
      <c r="M1" s="772"/>
      <c r="N1" s="772"/>
    </row>
    <row r="2" spans="1:14" ht="46.8">
      <c r="A2" s="527" t="s">
        <v>1</v>
      </c>
      <c r="B2" s="403" t="s">
        <v>2</v>
      </c>
      <c r="C2" s="403" t="s">
        <v>3</v>
      </c>
      <c r="D2" s="403" t="s">
        <v>4</v>
      </c>
      <c r="E2" s="403" t="s">
        <v>720</v>
      </c>
      <c r="F2" s="403" t="s">
        <v>5</v>
      </c>
      <c r="G2" s="403" t="s">
        <v>6</v>
      </c>
      <c r="H2" s="403" t="s">
        <v>7</v>
      </c>
      <c r="I2" s="403" t="s">
        <v>8</v>
      </c>
      <c r="J2" s="403" t="s">
        <v>9</v>
      </c>
      <c r="K2" s="403" t="s">
        <v>10</v>
      </c>
      <c r="L2" s="403" t="s">
        <v>11</v>
      </c>
      <c r="M2" s="403" t="s">
        <v>12</v>
      </c>
      <c r="N2" s="531" t="s">
        <v>13</v>
      </c>
    </row>
    <row r="3" spans="1:14" ht="15.6">
      <c r="A3" s="526" t="s">
        <v>14</v>
      </c>
      <c r="B3" s="139" t="s">
        <v>15</v>
      </c>
      <c r="C3" s="139"/>
      <c r="D3" s="139" t="s">
        <v>16</v>
      </c>
      <c r="E3" s="139" t="s">
        <v>17</v>
      </c>
      <c r="F3" s="139" t="s">
        <v>18</v>
      </c>
      <c r="G3" s="139" t="s">
        <v>19</v>
      </c>
      <c r="H3" s="139" t="s">
        <v>19</v>
      </c>
      <c r="I3" s="139" t="s">
        <v>20</v>
      </c>
      <c r="J3" s="139"/>
      <c r="K3" s="139" t="s">
        <v>19</v>
      </c>
      <c r="L3" s="139" t="s">
        <v>20</v>
      </c>
      <c r="M3" s="139" t="s">
        <v>20</v>
      </c>
      <c r="N3" s="530" t="s">
        <v>21</v>
      </c>
    </row>
    <row r="4" spans="1:14" ht="15.6">
      <c r="A4" s="527">
        <v>1</v>
      </c>
      <c r="B4" s="403">
        <v>2</v>
      </c>
      <c r="C4" s="403">
        <v>3</v>
      </c>
      <c r="D4" s="403">
        <v>4</v>
      </c>
      <c r="E4" s="403">
        <v>5</v>
      </c>
      <c r="F4" s="403">
        <v>6</v>
      </c>
      <c r="G4" s="403">
        <v>7</v>
      </c>
      <c r="H4" s="403">
        <v>8</v>
      </c>
      <c r="I4" s="403">
        <v>9</v>
      </c>
      <c r="J4" s="403">
        <v>10</v>
      </c>
      <c r="K4" s="403">
        <v>11</v>
      </c>
      <c r="L4" s="403">
        <v>12</v>
      </c>
      <c r="M4" s="403">
        <v>13</v>
      </c>
      <c r="N4" s="531">
        <v>14</v>
      </c>
    </row>
    <row r="5" spans="1:14" ht="31.2">
      <c r="A5" s="537" t="s">
        <v>1904</v>
      </c>
      <c r="B5" s="538" t="s">
        <v>1906</v>
      </c>
      <c r="C5" s="538" t="s">
        <v>948</v>
      </c>
      <c r="D5" s="175">
        <v>0.5</v>
      </c>
      <c r="E5" s="175">
        <v>1</v>
      </c>
      <c r="F5" s="175" t="s">
        <v>40</v>
      </c>
      <c r="G5" s="175">
        <v>15</v>
      </c>
      <c r="H5" s="538" t="s">
        <v>1905</v>
      </c>
      <c r="I5" s="175">
        <v>4.3</v>
      </c>
      <c r="J5" s="175" t="s">
        <v>1748</v>
      </c>
      <c r="K5" s="175">
        <v>20</v>
      </c>
      <c r="L5" s="175"/>
      <c r="M5" s="175"/>
      <c r="N5" s="539" t="s">
        <v>27</v>
      </c>
    </row>
  </sheetData>
  <mergeCells count="1">
    <mergeCell ref="A1:N1"/>
  </mergeCells>
  <pageMargins left="0.7" right="0.7" top="0.75" bottom="0.75" header="0.3" footer="0.3"/>
  <tableParts count="1">
    <tablePart r:id="rId1"/>
  </tableParts>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RowHeight="13.2"/>
  <cols>
    <col min="1" max="1" width="18.6640625" style="95" customWidth="1"/>
    <col min="2" max="2" width="22.109375" style="95" customWidth="1"/>
    <col min="3" max="3" width="15.6640625" style="95" customWidth="1"/>
    <col min="4" max="9" width="13.88671875" style="95" customWidth="1"/>
    <col min="10" max="13" width="15.109375" style="95" customWidth="1"/>
    <col min="14" max="14" width="34" style="95" customWidth="1"/>
  </cols>
  <sheetData>
    <row r="1" spans="1:14" ht="15.6">
      <c r="A1" s="772" t="s">
        <v>1734</v>
      </c>
      <c r="B1" s="772"/>
      <c r="C1" s="772"/>
      <c r="D1" s="772"/>
      <c r="E1" s="772"/>
      <c r="F1" s="772"/>
      <c r="G1" s="772"/>
      <c r="H1" s="772"/>
      <c r="I1" s="772"/>
      <c r="J1" s="772"/>
      <c r="K1" s="772"/>
      <c r="L1" s="772"/>
      <c r="M1" s="772"/>
      <c r="N1" s="772"/>
    </row>
    <row r="2" spans="1:14" ht="46.8">
      <c r="A2" s="527" t="s">
        <v>1</v>
      </c>
      <c r="B2" s="403" t="s">
        <v>2</v>
      </c>
      <c r="C2" s="403" t="s">
        <v>3</v>
      </c>
      <c r="D2" s="403" t="s">
        <v>4</v>
      </c>
      <c r="E2" s="403" t="s">
        <v>720</v>
      </c>
      <c r="F2" s="403" t="s">
        <v>5</v>
      </c>
      <c r="G2" s="403" t="s">
        <v>6</v>
      </c>
      <c r="H2" s="403" t="s">
        <v>7</v>
      </c>
      <c r="I2" s="403" t="s">
        <v>8</v>
      </c>
      <c r="J2" s="403" t="s">
        <v>9</v>
      </c>
      <c r="K2" s="403" t="s">
        <v>10</v>
      </c>
      <c r="L2" s="403" t="s">
        <v>11</v>
      </c>
      <c r="M2" s="403" t="s">
        <v>12</v>
      </c>
      <c r="N2" s="531" t="s">
        <v>13</v>
      </c>
    </row>
    <row r="3" spans="1:14" ht="15.6">
      <c r="A3" s="526" t="s">
        <v>14</v>
      </c>
      <c r="B3" s="139" t="s">
        <v>15</v>
      </c>
      <c r="C3" s="139"/>
      <c r="D3" s="139" t="s">
        <v>16</v>
      </c>
      <c r="E3" s="139" t="s">
        <v>17</v>
      </c>
      <c r="F3" s="139" t="s">
        <v>18</v>
      </c>
      <c r="G3" s="139" t="s">
        <v>19</v>
      </c>
      <c r="H3" s="139" t="s">
        <v>19</v>
      </c>
      <c r="I3" s="139" t="s">
        <v>20</v>
      </c>
      <c r="J3" s="139"/>
      <c r="K3" s="139" t="s">
        <v>19</v>
      </c>
      <c r="L3" s="139" t="s">
        <v>20</v>
      </c>
      <c r="M3" s="139" t="s">
        <v>20</v>
      </c>
      <c r="N3" s="530" t="s">
        <v>21</v>
      </c>
    </row>
    <row r="4" spans="1:14" ht="15.6">
      <c r="A4" s="527">
        <v>1</v>
      </c>
      <c r="B4" s="403">
        <v>2</v>
      </c>
      <c r="C4" s="403">
        <v>3</v>
      </c>
      <c r="D4" s="403">
        <v>4</v>
      </c>
      <c r="E4" s="403">
        <v>5</v>
      </c>
      <c r="F4" s="403">
        <v>6</v>
      </c>
      <c r="G4" s="403">
        <v>7</v>
      </c>
      <c r="H4" s="403">
        <v>8</v>
      </c>
      <c r="I4" s="403">
        <v>9</v>
      </c>
      <c r="J4" s="403">
        <v>10</v>
      </c>
      <c r="K4" s="403">
        <v>11</v>
      </c>
      <c r="L4" s="403">
        <v>12</v>
      </c>
      <c r="M4" s="403">
        <v>13</v>
      </c>
      <c r="N4" s="531">
        <v>14</v>
      </c>
    </row>
    <row r="5" spans="1:14" ht="31.2">
      <c r="A5" s="537" t="s">
        <v>1904</v>
      </c>
      <c r="B5" s="538" t="s">
        <v>1908</v>
      </c>
      <c r="C5" s="538" t="s">
        <v>948</v>
      </c>
      <c r="D5" s="175">
        <v>0.5</v>
      </c>
      <c r="E5" s="175">
        <v>1</v>
      </c>
      <c r="F5" s="175" t="s">
        <v>40</v>
      </c>
      <c r="G5" s="175">
        <v>15</v>
      </c>
      <c r="H5" s="538" t="s">
        <v>1905</v>
      </c>
      <c r="I5" s="175">
        <v>4.3</v>
      </c>
      <c r="J5" s="175" t="s">
        <v>1748</v>
      </c>
      <c r="K5" s="175">
        <v>20</v>
      </c>
      <c r="L5" s="175"/>
      <c r="M5" s="175"/>
      <c r="N5" s="539" t="s">
        <v>943</v>
      </c>
    </row>
  </sheetData>
  <mergeCells count="1">
    <mergeCell ref="A1:N1"/>
  </mergeCells>
  <pageMargins left="0.7" right="0.7" top="0.75" bottom="0.75" header="0.3" footer="0.3"/>
  <tableParts count="1">
    <tablePart r:id="rId1"/>
  </tableParts>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RowHeight="13.2"/>
  <cols>
    <col min="1" max="1" width="15.44140625" style="95" customWidth="1"/>
    <col min="2" max="2" width="19" style="95" customWidth="1"/>
    <col min="3" max="3" width="18.109375" style="95" customWidth="1"/>
    <col min="4" max="9" width="13.88671875" style="95" customWidth="1"/>
    <col min="10" max="13" width="15.109375" style="95" customWidth="1"/>
    <col min="14" max="14" width="35.6640625" style="95" customWidth="1"/>
  </cols>
  <sheetData>
    <row r="1" spans="1:14" ht="15.6">
      <c r="A1" s="772" t="s">
        <v>1734</v>
      </c>
      <c r="B1" s="772"/>
      <c r="C1" s="772"/>
      <c r="D1" s="772"/>
      <c r="E1" s="772"/>
      <c r="F1" s="772"/>
      <c r="G1" s="772"/>
      <c r="H1" s="772"/>
      <c r="I1" s="772"/>
      <c r="J1" s="772"/>
      <c r="K1" s="772"/>
      <c r="L1" s="772"/>
      <c r="M1" s="772"/>
      <c r="N1" s="772"/>
    </row>
    <row r="2" spans="1:14" ht="46.8">
      <c r="A2" s="527" t="s">
        <v>1</v>
      </c>
      <c r="B2" s="403" t="s">
        <v>2</v>
      </c>
      <c r="C2" s="403" t="s">
        <v>3</v>
      </c>
      <c r="D2" s="403" t="s">
        <v>4</v>
      </c>
      <c r="E2" s="403" t="s">
        <v>720</v>
      </c>
      <c r="F2" s="403" t="s">
        <v>5</v>
      </c>
      <c r="G2" s="403" t="s">
        <v>6</v>
      </c>
      <c r="H2" s="403" t="s">
        <v>7</v>
      </c>
      <c r="I2" s="403" t="s">
        <v>8</v>
      </c>
      <c r="J2" s="403" t="s">
        <v>9</v>
      </c>
      <c r="K2" s="403" t="s">
        <v>10</v>
      </c>
      <c r="L2" s="403" t="s">
        <v>11</v>
      </c>
      <c r="M2" s="403" t="s">
        <v>12</v>
      </c>
      <c r="N2" s="531" t="s">
        <v>13</v>
      </c>
    </row>
    <row r="3" spans="1:14" ht="15.6">
      <c r="A3" s="526" t="s">
        <v>14</v>
      </c>
      <c r="B3" s="139" t="s">
        <v>15</v>
      </c>
      <c r="C3" s="139"/>
      <c r="D3" s="139" t="s">
        <v>16</v>
      </c>
      <c r="E3" s="139" t="s">
        <v>17</v>
      </c>
      <c r="F3" s="139" t="s">
        <v>18</v>
      </c>
      <c r="G3" s="139" t="s">
        <v>19</v>
      </c>
      <c r="H3" s="139" t="s">
        <v>19</v>
      </c>
      <c r="I3" s="139" t="s">
        <v>20</v>
      </c>
      <c r="J3" s="139"/>
      <c r="K3" s="139" t="s">
        <v>19</v>
      </c>
      <c r="L3" s="139" t="s">
        <v>20</v>
      </c>
      <c r="M3" s="139" t="s">
        <v>20</v>
      </c>
      <c r="N3" s="530" t="s">
        <v>21</v>
      </c>
    </row>
    <row r="4" spans="1:14" ht="15.6">
      <c r="A4" s="527">
        <v>1</v>
      </c>
      <c r="B4" s="403">
        <v>2</v>
      </c>
      <c r="C4" s="403">
        <v>3</v>
      </c>
      <c r="D4" s="403">
        <v>4</v>
      </c>
      <c r="E4" s="403">
        <v>5</v>
      </c>
      <c r="F4" s="403">
        <v>6</v>
      </c>
      <c r="G4" s="403">
        <v>7</v>
      </c>
      <c r="H4" s="403">
        <v>8</v>
      </c>
      <c r="I4" s="403">
        <v>9</v>
      </c>
      <c r="J4" s="403">
        <v>10</v>
      </c>
      <c r="K4" s="403">
        <v>11</v>
      </c>
      <c r="L4" s="403">
        <v>12</v>
      </c>
      <c r="M4" s="403">
        <v>13</v>
      </c>
      <c r="N4" s="531">
        <v>14</v>
      </c>
    </row>
    <row r="5" spans="1:14" ht="31.2">
      <c r="A5" s="537" t="s">
        <v>1904</v>
      </c>
      <c r="B5" s="538" t="s">
        <v>1907</v>
      </c>
      <c r="C5" s="538" t="s">
        <v>948</v>
      </c>
      <c r="D5" s="175">
        <v>0.5</v>
      </c>
      <c r="E5" s="175">
        <v>1</v>
      </c>
      <c r="F5" s="175" t="s">
        <v>40</v>
      </c>
      <c r="G5" s="175">
        <v>15</v>
      </c>
      <c r="H5" s="538" t="s">
        <v>1905</v>
      </c>
      <c r="I5" s="175">
        <v>4.3</v>
      </c>
      <c r="J5" s="175" t="s">
        <v>1748</v>
      </c>
      <c r="K5" s="175">
        <v>20</v>
      </c>
      <c r="L5" s="175"/>
      <c r="M5" s="175"/>
      <c r="N5" s="539" t="s">
        <v>943</v>
      </c>
    </row>
  </sheetData>
  <mergeCells count="1">
    <mergeCell ref="A1:N1"/>
  </mergeCells>
  <pageMargins left="0.7" right="0.7" top="0.75" bottom="0.75" header="0.3" footer="0.3"/>
  <tableParts count="1">
    <tablePart r:id="rId1"/>
  </tableParts>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8"/>
  <sheetViews>
    <sheetView zoomScale="70" zoomScaleNormal="100" workbookViewId="0">
      <pane xSplit="1" ySplit="3" topLeftCell="B4" activePane="bottomRight" state="frozen"/>
      <selection activeCell="F36" sqref="F36"/>
      <selection pane="topRight" activeCell="F36" sqref="F36"/>
      <selection pane="bottomLeft" activeCell="F36" sqref="F36"/>
      <selection pane="bottomRight" activeCell="A3" sqref="A3:XFD3"/>
    </sheetView>
  </sheetViews>
  <sheetFormatPr defaultRowHeight="13.2"/>
  <cols>
    <col min="1" max="1" width="33.6640625" style="95" customWidth="1"/>
    <col min="2" max="2" width="26.33203125" style="95" customWidth="1"/>
    <col min="3" max="3" width="12.44140625" style="95" customWidth="1"/>
    <col min="4" max="4" width="14.109375" style="95" customWidth="1"/>
    <col min="5" max="5" width="14.6640625" style="95" customWidth="1"/>
    <col min="6" max="7" width="12.44140625" style="95" customWidth="1"/>
    <col min="8" max="8" width="18.44140625" style="95" customWidth="1"/>
    <col min="9" max="9" width="12.6640625" style="95" customWidth="1"/>
    <col min="10" max="10" width="14.6640625" style="95" customWidth="1"/>
    <col min="11" max="11" width="13.44140625" style="95" customWidth="1"/>
    <col min="12" max="12" width="13.6640625" style="95" customWidth="1"/>
    <col min="13" max="13" width="13.44140625" style="95" customWidth="1"/>
    <col min="14" max="14" width="38" style="95" customWidth="1"/>
  </cols>
  <sheetData>
    <row r="1" spans="1:14" ht="27.75" customHeight="1">
      <c r="A1" s="749" t="s">
        <v>1391</v>
      </c>
      <c r="B1" s="749"/>
      <c r="C1" s="749"/>
      <c r="D1" s="749"/>
      <c r="E1" s="749"/>
      <c r="F1" s="749"/>
      <c r="G1" s="749"/>
      <c r="H1" s="749"/>
      <c r="I1" s="749"/>
      <c r="J1" s="749"/>
      <c r="K1" s="749"/>
      <c r="L1" s="749"/>
      <c r="M1" s="749"/>
      <c r="N1" s="749"/>
    </row>
    <row r="2" spans="1:14" ht="39.6">
      <c r="A2" s="405" t="s">
        <v>1</v>
      </c>
      <c r="B2" s="2" t="s">
        <v>2</v>
      </c>
      <c r="C2" s="2" t="s">
        <v>3</v>
      </c>
      <c r="D2" s="2" t="s">
        <v>4</v>
      </c>
      <c r="E2" s="2" t="s">
        <v>720</v>
      </c>
      <c r="F2" s="2" t="s">
        <v>5</v>
      </c>
      <c r="G2" s="2" t="s">
        <v>6</v>
      </c>
      <c r="H2" s="2" t="s">
        <v>7</v>
      </c>
      <c r="I2" s="2" t="s">
        <v>8</v>
      </c>
      <c r="J2" s="2" t="s">
        <v>9</v>
      </c>
      <c r="K2" s="2" t="s">
        <v>10</v>
      </c>
      <c r="L2" s="2" t="s">
        <v>11</v>
      </c>
      <c r="M2" s="2" t="s">
        <v>12</v>
      </c>
      <c r="N2" s="404" t="s">
        <v>13</v>
      </c>
    </row>
    <row r="3" spans="1:14">
      <c r="A3" s="402" t="s">
        <v>14</v>
      </c>
      <c r="B3" s="3" t="s">
        <v>15</v>
      </c>
      <c r="C3" s="3"/>
      <c r="D3" s="3" t="s">
        <v>16</v>
      </c>
      <c r="E3" s="3" t="s">
        <v>17</v>
      </c>
      <c r="F3" s="3" t="s">
        <v>18</v>
      </c>
      <c r="G3" s="3" t="s">
        <v>19</v>
      </c>
      <c r="H3" s="3" t="s">
        <v>19</v>
      </c>
      <c r="I3" s="3" t="s">
        <v>20</v>
      </c>
      <c r="J3" s="3"/>
      <c r="K3" s="3" t="s">
        <v>19</v>
      </c>
      <c r="L3" s="3" t="s">
        <v>20</v>
      </c>
      <c r="M3" s="3" t="s">
        <v>20</v>
      </c>
      <c r="N3" s="26" t="s">
        <v>21</v>
      </c>
    </row>
    <row r="4" spans="1:14" s="34" customFormat="1" ht="25.5" customHeight="1">
      <c r="A4" s="405">
        <v>1</v>
      </c>
      <c r="B4" s="1">
        <v>2</v>
      </c>
      <c r="C4" s="1">
        <v>3</v>
      </c>
      <c r="D4" s="1">
        <v>4</v>
      </c>
      <c r="E4" s="1">
        <v>5</v>
      </c>
      <c r="F4" s="1">
        <v>6</v>
      </c>
      <c r="G4" s="1">
        <v>7</v>
      </c>
      <c r="H4" s="1">
        <v>8</v>
      </c>
      <c r="I4" s="1">
        <v>9</v>
      </c>
      <c r="J4" s="1">
        <v>10</v>
      </c>
      <c r="K4" s="1">
        <v>11</v>
      </c>
      <c r="L4" s="1">
        <v>12</v>
      </c>
      <c r="M4" s="1">
        <v>13</v>
      </c>
      <c r="N4" s="404">
        <v>14</v>
      </c>
    </row>
    <row r="5" spans="1:14" s="34" customFormat="1" ht="30" customHeight="1">
      <c r="A5" s="454" t="s">
        <v>1318</v>
      </c>
      <c r="B5" s="100" t="s">
        <v>1392</v>
      </c>
      <c r="C5" s="6" t="s">
        <v>1131</v>
      </c>
      <c r="D5" s="6">
        <v>4</v>
      </c>
      <c r="E5" s="6">
        <v>2</v>
      </c>
      <c r="F5" s="6">
        <v>357</v>
      </c>
      <c r="G5" s="6">
        <v>30</v>
      </c>
      <c r="H5" s="6" t="s">
        <v>1363</v>
      </c>
      <c r="I5" s="6">
        <v>39</v>
      </c>
      <c r="J5" s="6" t="s">
        <v>1364</v>
      </c>
      <c r="K5" s="6">
        <v>40</v>
      </c>
      <c r="L5" s="98"/>
      <c r="M5" s="98"/>
      <c r="N5" s="470" t="s">
        <v>27</v>
      </c>
    </row>
    <row r="6" spans="1:14" s="55" customFormat="1" ht="26.4">
      <c r="A6" s="454" t="s">
        <v>1393</v>
      </c>
      <c r="B6" s="100" t="s">
        <v>1394</v>
      </c>
      <c r="C6" s="6" t="s">
        <v>948</v>
      </c>
      <c r="D6" s="6">
        <v>9.75</v>
      </c>
      <c r="E6" s="6">
        <v>1</v>
      </c>
      <c r="F6" s="6" t="s">
        <v>40</v>
      </c>
      <c r="G6" s="6">
        <v>35</v>
      </c>
      <c r="H6" s="6" t="s">
        <v>1370</v>
      </c>
      <c r="I6" s="6">
        <v>6</v>
      </c>
      <c r="J6" s="6" t="s">
        <v>1368</v>
      </c>
      <c r="K6" s="6">
        <v>40</v>
      </c>
      <c r="L6" s="98"/>
      <c r="M6" s="98"/>
      <c r="N6" s="470" t="s">
        <v>27</v>
      </c>
    </row>
    <row r="7" spans="1:14" ht="26.4">
      <c r="A7" s="432" t="s">
        <v>1395</v>
      </c>
      <c r="B7" s="310" t="s">
        <v>1396</v>
      </c>
      <c r="C7" s="6" t="s">
        <v>1293</v>
      </c>
      <c r="D7" s="6">
        <v>3.5</v>
      </c>
      <c r="E7" s="6">
        <v>1</v>
      </c>
      <c r="F7" s="6">
        <v>191</v>
      </c>
      <c r="G7" s="6">
        <v>35</v>
      </c>
      <c r="H7" s="6" t="s">
        <v>1397</v>
      </c>
      <c r="I7" s="6">
        <v>9</v>
      </c>
      <c r="J7" s="6" t="s">
        <v>1398</v>
      </c>
      <c r="K7" s="6">
        <v>40</v>
      </c>
      <c r="L7" s="6"/>
      <c r="M7" s="6"/>
      <c r="N7" s="470" t="s">
        <v>27</v>
      </c>
    </row>
    <row r="8" spans="1:14" ht="79.2">
      <c r="A8" s="433" t="s">
        <v>1399</v>
      </c>
      <c r="B8" s="278" t="s">
        <v>1400</v>
      </c>
      <c r="C8" s="277" t="s">
        <v>987</v>
      </c>
      <c r="D8" s="277"/>
      <c r="E8" s="277">
        <v>1</v>
      </c>
      <c r="F8" s="277"/>
      <c r="G8" s="277">
        <v>20</v>
      </c>
      <c r="H8" s="277"/>
      <c r="I8" s="277"/>
      <c r="J8" s="277" t="s">
        <v>36</v>
      </c>
      <c r="K8" s="277">
        <v>34</v>
      </c>
      <c r="L8" s="277"/>
      <c r="M8" s="277"/>
      <c r="N8" s="472" t="s">
        <v>27</v>
      </c>
    </row>
  </sheetData>
  <mergeCells count="1">
    <mergeCell ref="A1:N1"/>
  </mergeCells>
  <pageMargins left="0.7" right="0.7" top="0.75" bottom="0.75" header="0.3" footer="0.3"/>
  <pageSetup paperSize="9" orientation="portrait" r:id="rId1"/>
  <tableParts count="1">
    <tablePart r:id="rId2"/>
  </tableParts>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pane xSplit="1" ySplit="3" topLeftCell="B4" activePane="bottomRight" state="frozen"/>
      <selection activeCell="F36" sqref="F36"/>
      <selection pane="topRight" activeCell="F36" sqref="F36"/>
      <selection pane="bottomLeft" activeCell="F36" sqref="F36"/>
      <selection pane="bottomRight" activeCell="A3" sqref="A3:XFD3"/>
    </sheetView>
  </sheetViews>
  <sheetFormatPr defaultRowHeight="13.2"/>
  <cols>
    <col min="1" max="1" width="27" style="95" customWidth="1"/>
    <col min="2" max="2" width="26.33203125" style="95" customWidth="1"/>
    <col min="3" max="3" width="12.44140625" style="95" customWidth="1"/>
    <col min="4" max="4" width="14.109375" style="95" customWidth="1"/>
    <col min="5" max="5" width="14.6640625" style="95" customWidth="1"/>
    <col min="6" max="7" width="12.44140625" style="95" customWidth="1"/>
    <col min="8" max="8" width="27" style="95" customWidth="1"/>
    <col min="9" max="9" width="12.6640625" style="95" customWidth="1"/>
    <col min="10" max="11" width="13.44140625" style="95" customWidth="1"/>
    <col min="12" max="12" width="13.6640625" style="95" customWidth="1"/>
    <col min="13" max="13" width="13.44140625" style="95" customWidth="1"/>
    <col min="14" max="14" width="38" style="95" customWidth="1"/>
  </cols>
  <sheetData>
    <row r="1" spans="1:14" ht="25.5" customHeight="1">
      <c r="A1" s="746" t="s">
        <v>1190</v>
      </c>
      <c r="B1" s="747"/>
      <c r="C1" s="747"/>
      <c r="D1" s="747"/>
      <c r="E1" s="747"/>
      <c r="F1" s="747"/>
      <c r="G1" s="747"/>
      <c r="H1" s="747"/>
      <c r="I1" s="747"/>
      <c r="J1" s="747"/>
      <c r="K1" s="747"/>
      <c r="L1" s="747"/>
      <c r="M1" s="747"/>
      <c r="N1" s="748"/>
    </row>
    <row r="2" spans="1:14" ht="39.6">
      <c r="A2" s="405" t="s">
        <v>1</v>
      </c>
      <c r="B2" s="2" t="s">
        <v>2</v>
      </c>
      <c r="C2" s="2" t="s">
        <v>3</v>
      </c>
      <c r="D2" s="2" t="s">
        <v>4</v>
      </c>
      <c r="E2" s="2" t="s">
        <v>720</v>
      </c>
      <c r="F2" s="2" t="s">
        <v>5</v>
      </c>
      <c r="G2" s="2" t="s">
        <v>6</v>
      </c>
      <c r="H2" s="2" t="s">
        <v>7</v>
      </c>
      <c r="I2" s="2" t="s">
        <v>8</v>
      </c>
      <c r="J2" s="2" t="s">
        <v>9</v>
      </c>
      <c r="K2" s="2" t="s">
        <v>10</v>
      </c>
      <c r="L2" s="2" t="s">
        <v>11</v>
      </c>
      <c r="M2" s="2" t="s">
        <v>12</v>
      </c>
      <c r="N2" s="404" t="s">
        <v>13</v>
      </c>
    </row>
    <row r="3" spans="1:14">
      <c r="A3" s="402" t="s">
        <v>14</v>
      </c>
      <c r="B3" s="3" t="s">
        <v>15</v>
      </c>
      <c r="C3" s="3"/>
      <c r="D3" s="3" t="s">
        <v>16</v>
      </c>
      <c r="E3" s="3" t="s">
        <v>17</v>
      </c>
      <c r="F3" s="3" t="s">
        <v>18</v>
      </c>
      <c r="G3" s="3" t="s">
        <v>19</v>
      </c>
      <c r="H3" s="3" t="s">
        <v>19</v>
      </c>
      <c r="I3" s="3" t="s">
        <v>20</v>
      </c>
      <c r="J3" s="3"/>
      <c r="K3" s="3" t="s">
        <v>19</v>
      </c>
      <c r="L3" s="3" t="s">
        <v>20</v>
      </c>
      <c r="M3" s="3" t="s">
        <v>20</v>
      </c>
      <c r="N3" s="26" t="s">
        <v>21</v>
      </c>
    </row>
    <row r="4" spans="1:14" s="29" customFormat="1" ht="20.100000000000001" customHeight="1">
      <c r="A4" s="405">
        <v>1</v>
      </c>
      <c r="B4" s="1">
        <v>2</v>
      </c>
      <c r="C4" s="1">
        <v>3</v>
      </c>
      <c r="D4" s="1">
        <v>4</v>
      </c>
      <c r="E4" s="1">
        <v>5</v>
      </c>
      <c r="F4" s="1">
        <v>6</v>
      </c>
      <c r="G4" s="1">
        <v>7</v>
      </c>
      <c r="H4" s="1">
        <v>8</v>
      </c>
      <c r="I4" s="1">
        <v>9</v>
      </c>
      <c r="J4" s="1">
        <v>10</v>
      </c>
      <c r="K4" s="1">
        <v>11</v>
      </c>
      <c r="L4" s="1">
        <v>12</v>
      </c>
      <c r="M4" s="1">
        <v>13</v>
      </c>
      <c r="N4" s="404">
        <v>14</v>
      </c>
    </row>
    <row r="5" spans="1:14" ht="15.6">
      <c r="A5" s="301" t="s">
        <v>2476</v>
      </c>
      <c r="B5" s="555" t="s">
        <v>765</v>
      </c>
      <c r="C5" s="290" t="s">
        <v>34</v>
      </c>
      <c r="D5" s="155">
        <v>0.1</v>
      </c>
      <c r="E5" s="155">
        <v>1</v>
      </c>
      <c r="F5" s="155" t="s">
        <v>766</v>
      </c>
      <c r="G5" s="290">
        <v>15</v>
      </c>
      <c r="H5" s="290" t="s">
        <v>767</v>
      </c>
      <c r="I5" s="277" t="s">
        <v>62</v>
      </c>
      <c r="J5" s="290" t="s">
        <v>768</v>
      </c>
      <c r="K5" s="290">
        <v>20</v>
      </c>
      <c r="L5" s="277" t="s">
        <v>62</v>
      </c>
      <c r="M5" s="277" t="s">
        <v>62</v>
      </c>
      <c r="N5" s="291" t="s">
        <v>27</v>
      </c>
    </row>
  </sheetData>
  <mergeCells count="1">
    <mergeCell ref="A1:N1"/>
  </mergeCells>
  <pageMargins left="0.7" right="0.7" top="0.75" bottom="0.75" header="0.3" footer="0.3"/>
  <pageSetup paperSize="9" orientation="portrait" r:id="rId1"/>
  <tableParts count="1">
    <tablePart r:id="rId2"/>
  </tableParts>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pane xSplit="1" ySplit="3" topLeftCell="B4" activePane="bottomRight" state="frozen"/>
      <selection activeCell="F36" sqref="F36"/>
      <selection pane="topRight" activeCell="F36" sqref="F36"/>
      <selection pane="bottomLeft" activeCell="F36" sqref="F36"/>
      <selection pane="bottomRight" activeCell="A3" sqref="A3:XFD3"/>
    </sheetView>
  </sheetViews>
  <sheetFormatPr defaultRowHeight="13.2"/>
  <cols>
    <col min="1" max="1" width="24.33203125" style="95" customWidth="1"/>
    <col min="2" max="2" width="26.33203125" style="95" customWidth="1"/>
    <col min="3" max="3" width="12.44140625" style="95" customWidth="1"/>
    <col min="4" max="4" width="14.109375" style="95" customWidth="1"/>
    <col min="5" max="5" width="14.6640625" style="95" customWidth="1"/>
    <col min="6" max="7" width="12.44140625" style="95" customWidth="1"/>
    <col min="8" max="8" width="27.88671875" style="95" customWidth="1"/>
    <col min="9" max="9" width="12.6640625" style="95" customWidth="1"/>
    <col min="10" max="11" width="13.44140625" style="95" customWidth="1"/>
    <col min="12" max="12" width="13.6640625" style="95" customWidth="1"/>
    <col min="13" max="13" width="13.44140625" style="95" customWidth="1"/>
    <col min="14" max="14" width="38" style="95" customWidth="1"/>
  </cols>
  <sheetData>
    <row r="1" spans="1:14" ht="23.25" customHeight="1">
      <c r="A1" s="749" t="s">
        <v>1191</v>
      </c>
      <c r="B1" s="749"/>
      <c r="C1" s="749"/>
      <c r="D1" s="749"/>
      <c r="E1" s="749"/>
      <c r="F1" s="749"/>
      <c r="G1" s="749"/>
      <c r="H1" s="749"/>
      <c r="I1" s="749"/>
      <c r="J1" s="749"/>
      <c r="K1" s="749"/>
      <c r="L1" s="749"/>
      <c r="M1" s="749"/>
      <c r="N1" s="749"/>
    </row>
    <row r="2" spans="1:14" ht="39.6">
      <c r="A2" s="405" t="s">
        <v>1</v>
      </c>
      <c r="B2" s="2" t="s">
        <v>2</v>
      </c>
      <c r="C2" s="2" t="s">
        <v>3</v>
      </c>
      <c r="D2" s="2" t="s">
        <v>4</v>
      </c>
      <c r="E2" s="2" t="s">
        <v>720</v>
      </c>
      <c r="F2" s="2" t="s">
        <v>5</v>
      </c>
      <c r="G2" s="2" t="s">
        <v>6</v>
      </c>
      <c r="H2" s="2" t="s">
        <v>7</v>
      </c>
      <c r="I2" s="2" t="s">
        <v>8</v>
      </c>
      <c r="J2" s="2" t="s">
        <v>9</v>
      </c>
      <c r="K2" s="2" t="s">
        <v>10</v>
      </c>
      <c r="L2" s="2" t="s">
        <v>11</v>
      </c>
      <c r="M2" s="2" t="s">
        <v>12</v>
      </c>
      <c r="N2" s="404" t="s">
        <v>13</v>
      </c>
    </row>
    <row r="3" spans="1:14">
      <c r="A3" s="402" t="s">
        <v>14</v>
      </c>
      <c r="B3" s="3" t="s">
        <v>15</v>
      </c>
      <c r="C3" s="3"/>
      <c r="D3" s="3" t="s">
        <v>16</v>
      </c>
      <c r="E3" s="3" t="s">
        <v>17</v>
      </c>
      <c r="F3" s="3" t="s">
        <v>18</v>
      </c>
      <c r="G3" s="3" t="s">
        <v>19</v>
      </c>
      <c r="H3" s="3" t="s">
        <v>19</v>
      </c>
      <c r="I3" s="3" t="s">
        <v>20</v>
      </c>
      <c r="J3" s="3"/>
      <c r="K3" s="3" t="s">
        <v>19</v>
      </c>
      <c r="L3" s="3" t="s">
        <v>20</v>
      </c>
      <c r="M3" s="3" t="s">
        <v>20</v>
      </c>
      <c r="N3" s="26" t="s">
        <v>21</v>
      </c>
    </row>
    <row r="4" spans="1:14" s="29" customFormat="1" ht="20.100000000000001" customHeight="1">
      <c r="A4" s="405">
        <v>1</v>
      </c>
      <c r="B4" s="1">
        <v>2</v>
      </c>
      <c r="C4" s="1">
        <v>3</v>
      </c>
      <c r="D4" s="1">
        <v>4</v>
      </c>
      <c r="E4" s="1">
        <v>5</v>
      </c>
      <c r="F4" s="1">
        <v>6</v>
      </c>
      <c r="G4" s="1">
        <v>7</v>
      </c>
      <c r="H4" s="1">
        <v>8</v>
      </c>
      <c r="I4" s="1">
        <v>9</v>
      </c>
      <c r="J4" s="1">
        <v>10</v>
      </c>
      <c r="K4" s="1">
        <v>11</v>
      </c>
      <c r="L4" s="1">
        <v>12</v>
      </c>
      <c r="M4" s="1">
        <v>13</v>
      </c>
      <c r="N4" s="404">
        <v>14</v>
      </c>
    </row>
    <row r="5" spans="1:14" ht="15.6">
      <c r="A5" s="301" t="s">
        <v>2476</v>
      </c>
      <c r="B5" s="555" t="s">
        <v>765</v>
      </c>
      <c r="C5" s="290" t="s">
        <v>34</v>
      </c>
      <c r="D5" s="290">
        <v>0.1</v>
      </c>
      <c r="E5" s="290">
        <v>1</v>
      </c>
      <c r="F5" s="155" t="s">
        <v>766</v>
      </c>
      <c r="G5" s="290">
        <v>15</v>
      </c>
      <c r="H5" s="290" t="s">
        <v>767</v>
      </c>
      <c r="I5" s="277" t="s">
        <v>62</v>
      </c>
      <c r="J5" s="290" t="s">
        <v>768</v>
      </c>
      <c r="K5" s="290">
        <v>30</v>
      </c>
      <c r="L5" s="277" t="s">
        <v>62</v>
      </c>
      <c r="M5" s="277" t="s">
        <v>62</v>
      </c>
      <c r="N5" s="291" t="s">
        <v>27</v>
      </c>
    </row>
  </sheetData>
  <mergeCells count="1">
    <mergeCell ref="A1:N1"/>
  </mergeCells>
  <pageMargins left="0.7" right="0.7" top="0.75" bottom="0.75" header="0.3" footer="0.3"/>
  <pageSetup paperSize="9" orientation="portrait" r:id="rId1"/>
  <tableParts count="1">
    <tablePart r:id="rId2"/>
  </tableParts>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B19" sqref="B19"/>
    </sheetView>
  </sheetViews>
  <sheetFormatPr defaultRowHeight="13.2"/>
  <cols>
    <col min="1" max="1" width="24.33203125" style="95" customWidth="1"/>
    <col min="2" max="2" width="26.33203125" style="95" customWidth="1"/>
    <col min="3" max="3" width="12.44140625" style="95" customWidth="1"/>
    <col min="4" max="4" width="14.109375" style="95" customWidth="1"/>
    <col min="5" max="5" width="14.6640625" style="95" customWidth="1"/>
    <col min="6" max="7" width="12.44140625" style="95" customWidth="1"/>
    <col min="8" max="8" width="27.88671875" style="95" customWidth="1"/>
    <col min="9" max="9" width="12.6640625" style="95" customWidth="1"/>
    <col min="10" max="11" width="13.44140625" style="95" customWidth="1"/>
    <col min="12" max="12" width="13.6640625" style="95" customWidth="1"/>
    <col min="13" max="13" width="13.44140625" style="95" customWidth="1"/>
    <col min="14" max="14" width="38" style="95" customWidth="1"/>
  </cols>
  <sheetData>
    <row r="1" spans="1:14" ht="23.25" customHeight="1">
      <c r="A1" s="749" t="s">
        <v>2477</v>
      </c>
      <c r="B1" s="749"/>
      <c r="C1" s="749"/>
      <c r="D1" s="749"/>
      <c r="E1" s="749"/>
      <c r="F1" s="749"/>
      <c r="G1" s="749"/>
      <c r="H1" s="749"/>
      <c r="I1" s="749"/>
      <c r="J1" s="749"/>
      <c r="K1" s="749"/>
      <c r="L1" s="749"/>
      <c r="M1" s="749"/>
      <c r="N1" s="749"/>
    </row>
    <row r="2" spans="1:14" ht="39.6">
      <c r="A2" s="405" t="s">
        <v>1</v>
      </c>
      <c r="B2" s="2" t="s">
        <v>2</v>
      </c>
      <c r="C2" s="2" t="s">
        <v>3</v>
      </c>
      <c r="D2" s="2" t="s">
        <v>4</v>
      </c>
      <c r="E2" s="2" t="s">
        <v>720</v>
      </c>
      <c r="F2" s="2" t="s">
        <v>5</v>
      </c>
      <c r="G2" s="2" t="s">
        <v>6</v>
      </c>
      <c r="H2" s="2" t="s">
        <v>7</v>
      </c>
      <c r="I2" s="2" t="s">
        <v>8</v>
      </c>
      <c r="J2" s="2" t="s">
        <v>9</v>
      </c>
      <c r="K2" s="2" t="s">
        <v>10</v>
      </c>
      <c r="L2" s="2" t="s">
        <v>11</v>
      </c>
      <c r="M2" s="2" t="s">
        <v>12</v>
      </c>
      <c r="N2" s="404" t="s">
        <v>13</v>
      </c>
    </row>
    <row r="3" spans="1:14">
      <c r="A3" s="402" t="s">
        <v>14</v>
      </c>
      <c r="B3" s="3" t="s">
        <v>15</v>
      </c>
      <c r="C3" s="3"/>
      <c r="D3" s="3" t="s">
        <v>16</v>
      </c>
      <c r="E3" s="3" t="s">
        <v>17</v>
      </c>
      <c r="F3" s="3" t="s">
        <v>18</v>
      </c>
      <c r="G3" s="3" t="s">
        <v>19</v>
      </c>
      <c r="H3" s="3" t="s">
        <v>19</v>
      </c>
      <c r="I3" s="3" t="s">
        <v>20</v>
      </c>
      <c r="J3" s="3"/>
      <c r="K3" s="3" t="s">
        <v>19</v>
      </c>
      <c r="L3" s="3" t="s">
        <v>20</v>
      </c>
      <c r="M3" s="3" t="s">
        <v>20</v>
      </c>
      <c r="N3" s="26" t="s">
        <v>21</v>
      </c>
    </row>
    <row r="4" spans="1:14" s="29" customFormat="1" ht="20.100000000000001" customHeight="1">
      <c r="A4" s="405">
        <v>1</v>
      </c>
      <c r="B4" s="1">
        <v>2</v>
      </c>
      <c r="C4" s="1">
        <v>3</v>
      </c>
      <c r="D4" s="1">
        <v>4</v>
      </c>
      <c r="E4" s="1">
        <v>5</v>
      </c>
      <c r="F4" s="1">
        <v>6</v>
      </c>
      <c r="G4" s="1">
        <v>7</v>
      </c>
      <c r="H4" s="1">
        <v>8</v>
      </c>
      <c r="I4" s="1">
        <v>9</v>
      </c>
      <c r="J4" s="1">
        <v>10</v>
      </c>
      <c r="K4" s="1">
        <v>11</v>
      </c>
      <c r="L4" s="1">
        <v>12</v>
      </c>
      <c r="M4" s="1">
        <v>13</v>
      </c>
      <c r="N4" s="404">
        <v>14</v>
      </c>
    </row>
    <row r="5" spans="1:14">
      <c r="A5" s="301"/>
      <c r="B5" s="555"/>
      <c r="C5" s="290"/>
      <c r="D5" s="290"/>
      <c r="E5" s="290"/>
      <c r="F5" s="155"/>
      <c r="G5" s="290"/>
      <c r="H5" s="290"/>
      <c r="I5" s="277"/>
      <c r="J5" s="290"/>
      <c r="K5" s="290"/>
      <c r="L5" s="277"/>
      <c r="M5" s="277"/>
      <c r="N5" s="291"/>
    </row>
  </sheetData>
  <mergeCells count="1">
    <mergeCell ref="A1:N1"/>
  </mergeCells>
  <pageMargins left="0.7" right="0.7" top="0.75" bottom="0.75" header="0.3" footer="0.3"/>
  <tableParts count="1">
    <tablePart r:id="rId1"/>
  </tableParts>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pane xSplit="1" ySplit="3" topLeftCell="B4" activePane="bottomRight" state="frozen"/>
      <selection activeCell="F36" sqref="F36"/>
      <selection pane="topRight" activeCell="F36" sqref="F36"/>
      <selection pane="bottomLeft" activeCell="F36" sqref="F36"/>
      <selection pane="bottomRight" activeCell="H24" sqref="H24"/>
    </sheetView>
  </sheetViews>
  <sheetFormatPr defaultRowHeight="13.2"/>
  <cols>
    <col min="1" max="1" width="33.6640625" style="95" customWidth="1"/>
    <col min="2" max="2" width="26.33203125" style="95" customWidth="1"/>
    <col min="3" max="3" width="12.44140625" style="95" customWidth="1"/>
    <col min="4" max="4" width="14.109375" style="95" customWidth="1"/>
    <col min="5" max="5" width="14.6640625" style="95" customWidth="1"/>
    <col min="6" max="7" width="12.44140625" style="95" customWidth="1"/>
    <col min="8" max="8" width="18.44140625" style="95" customWidth="1"/>
    <col min="9" max="9" width="12.6640625" style="95" customWidth="1"/>
    <col min="10" max="11" width="13.44140625" style="95" customWidth="1"/>
    <col min="12" max="12" width="13.6640625" style="95" customWidth="1"/>
    <col min="13" max="13" width="13.44140625" style="95" customWidth="1"/>
    <col min="14" max="14" width="38" style="95" customWidth="1"/>
  </cols>
  <sheetData>
    <row r="1" spans="1:14" ht="22.5" customHeight="1">
      <c r="A1" s="773" t="s">
        <v>1192</v>
      </c>
      <c r="B1" s="773"/>
      <c r="C1" s="773"/>
      <c r="D1" s="773"/>
      <c r="E1" s="773"/>
      <c r="F1" s="773"/>
      <c r="G1" s="773"/>
      <c r="H1" s="773"/>
      <c r="I1" s="773"/>
      <c r="J1" s="773"/>
      <c r="K1" s="773"/>
      <c r="L1" s="773"/>
      <c r="M1" s="773"/>
      <c r="N1" s="773"/>
    </row>
    <row r="2" spans="1:14" ht="39.6">
      <c r="A2" s="405" t="s">
        <v>1</v>
      </c>
      <c r="B2" s="2" t="s">
        <v>2</v>
      </c>
      <c r="C2" s="2" t="s">
        <v>3</v>
      </c>
      <c r="D2" s="2" t="s">
        <v>4</v>
      </c>
      <c r="E2" s="2" t="s">
        <v>720</v>
      </c>
      <c r="F2" s="2" t="s">
        <v>5</v>
      </c>
      <c r="G2" s="2" t="s">
        <v>6</v>
      </c>
      <c r="H2" s="2" t="s">
        <v>7</v>
      </c>
      <c r="I2" s="2" t="s">
        <v>8</v>
      </c>
      <c r="J2" s="2" t="s">
        <v>9</v>
      </c>
      <c r="K2" s="2" t="s">
        <v>10</v>
      </c>
      <c r="L2" s="2" t="s">
        <v>11</v>
      </c>
      <c r="M2" s="2" t="s">
        <v>12</v>
      </c>
      <c r="N2" s="404" t="s">
        <v>13</v>
      </c>
    </row>
    <row r="3" spans="1:14">
      <c r="A3" s="402" t="s">
        <v>14</v>
      </c>
      <c r="B3" s="3" t="s">
        <v>15</v>
      </c>
      <c r="C3" s="3"/>
      <c r="D3" s="3" t="s">
        <v>16</v>
      </c>
      <c r="E3" s="3" t="s">
        <v>17</v>
      </c>
      <c r="F3" s="3" t="s">
        <v>18</v>
      </c>
      <c r="G3" s="3" t="s">
        <v>19</v>
      </c>
      <c r="H3" s="3" t="s">
        <v>19</v>
      </c>
      <c r="I3" s="3" t="s">
        <v>20</v>
      </c>
      <c r="J3" s="3"/>
      <c r="K3" s="3" t="s">
        <v>19</v>
      </c>
      <c r="L3" s="3" t="s">
        <v>20</v>
      </c>
      <c r="M3" s="3" t="s">
        <v>20</v>
      </c>
      <c r="N3" s="26" t="s">
        <v>21</v>
      </c>
    </row>
    <row r="4" spans="1:14" s="34" customFormat="1">
      <c r="A4" s="405">
        <v>1</v>
      </c>
      <c r="B4" s="1">
        <v>2</v>
      </c>
      <c r="C4" s="1">
        <v>3</v>
      </c>
      <c r="D4" s="1">
        <v>4</v>
      </c>
      <c r="E4" s="1">
        <v>5</v>
      </c>
      <c r="F4" s="1">
        <v>6</v>
      </c>
      <c r="G4" s="1">
        <v>7</v>
      </c>
      <c r="H4" s="1">
        <v>8</v>
      </c>
      <c r="I4" s="1">
        <v>9</v>
      </c>
      <c r="J4" s="1">
        <v>10</v>
      </c>
      <c r="K4" s="1">
        <v>11</v>
      </c>
      <c r="L4" s="1">
        <v>12</v>
      </c>
      <c r="M4" s="1">
        <v>13</v>
      </c>
      <c r="N4" s="404">
        <v>14</v>
      </c>
    </row>
    <row r="5" spans="1:14" ht="26.4">
      <c r="A5" s="433" t="s">
        <v>1129</v>
      </c>
      <c r="B5" s="42" t="s">
        <v>1193</v>
      </c>
      <c r="C5" s="163" t="s">
        <v>1131</v>
      </c>
      <c r="D5" s="42">
        <v>0.5</v>
      </c>
      <c r="E5" s="42">
        <v>2</v>
      </c>
      <c r="F5" s="42">
        <v>92</v>
      </c>
      <c r="G5" s="42">
        <v>16</v>
      </c>
      <c r="H5" s="42" t="s">
        <v>1194</v>
      </c>
      <c r="I5" s="42">
        <v>39</v>
      </c>
      <c r="J5" s="316" t="s">
        <v>1133</v>
      </c>
      <c r="K5" s="42">
        <v>31</v>
      </c>
      <c r="L5" s="42">
        <v>0</v>
      </c>
      <c r="M5" s="42" t="s">
        <v>62</v>
      </c>
      <c r="N5" s="481" t="s">
        <v>27</v>
      </c>
    </row>
  </sheetData>
  <mergeCells count="1">
    <mergeCell ref="A1:N1"/>
  </mergeCells>
  <pageMargins left="0.7" right="0.7" top="0.75" bottom="0.75" header="0.3" footer="0.3"/>
  <pageSetup paperSize="9" orientation="portrait" r:id="rId1"/>
  <tableParts count="1">
    <tablePart r:id="rId2"/>
  </tableParts>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pane xSplit="1" ySplit="3" topLeftCell="B4" activePane="bottomRight" state="frozen"/>
      <selection activeCell="F36" sqref="F36"/>
      <selection pane="topRight" activeCell="F36" sqref="F36"/>
      <selection pane="bottomLeft" activeCell="F36" sqref="F36"/>
      <selection pane="bottomRight" activeCell="A3" sqref="A3:XFD3"/>
    </sheetView>
  </sheetViews>
  <sheetFormatPr defaultRowHeight="13.2"/>
  <cols>
    <col min="1" max="1" width="33.6640625" style="95" customWidth="1"/>
    <col min="2" max="2" width="26.33203125" style="95" customWidth="1"/>
    <col min="3" max="3" width="12.44140625" style="95" customWidth="1"/>
    <col min="4" max="4" width="14.109375" style="95" customWidth="1"/>
    <col min="5" max="5" width="14.6640625" style="95" customWidth="1"/>
    <col min="6" max="7" width="12.44140625" style="95" customWidth="1"/>
    <col min="8" max="8" width="18.44140625" style="95" customWidth="1"/>
    <col min="9" max="9" width="12.6640625" style="95" customWidth="1"/>
    <col min="10" max="10" width="17" style="95" customWidth="1"/>
    <col min="11" max="11" width="13.44140625" style="95" customWidth="1"/>
    <col min="12" max="12" width="13.6640625" style="95" customWidth="1"/>
    <col min="13" max="13" width="13.44140625" style="95" customWidth="1"/>
    <col min="14" max="14" width="38" style="95" customWidth="1"/>
  </cols>
  <sheetData>
    <row r="1" spans="1:14" ht="27.75" customHeight="1">
      <c r="A1" s="749" t="s">
        <v>1195</v>
      </c>
      <c r="B1" s="749"/>
      <c r="C1" s="749"/>
      <c r="D1" s="749"/>
      <c r="E1" s="749"/>
      <c r="F1" s="749"/>
      <c r="G1" s="749"/>
      <c r="H1" s="749"/>
      <c r="I1" s="749"/>
      <c r="J1" s="749"/>
      <c r="K1" s="749"/>
      <c r="L1" s="749"/>
      <c r="M1" s="749"/>
      <c r="N1" s="749"/>
    </row>
    <row r="2" spans="1:14" ht="39.6">
      <c r="A2" s="405" t="s">
        <v>1</v>
      </c>
      <c r="B2" s="2" t="s">
        <v>2</v>
      </c>
      <c r="C2" s="2" t="s">
        <v>3</v>
      </c>
      <c r="D2" s="2" t="s">
        <v>4</v>
      </c>
      <c r="E2" s="2" t="s">
        <v>720</v>
      </c>
      <c r="F2" s="2" t="s">
        <v>5</v>
      </c>
      <c r="G2" s="2" t="s">
        <v>6</v>
      </c>
      <c r="H2" s="2" t="s">
        <v>7</v>
      </c>
      <c r="I2" s="2" t="s">
        <v>8</v>
      </c>
      <c r="J2" s="2" t="s">
        <v>9</v>
      </c>
      <c r="K2" s="2" t="s">
        <v>10</v>
      </c>
      <c r="L2" s="2" t="s">
        <v>11</v>
      </c>
      <c r="M2" s="2" t="s">
        <v>12</v>
      </c>
      <c r="N2" s="404" t="s">
        <v>13</v>
      </c>
    </row>
    <row r="3" spans="1:14">
      <c r="A3" s="402" t="s">
        <v>14</v>
      </c>
      <c r="B3" s="3" t="s">
        <v>15</v>
      </c>
      <c r="C3" s="3"/>
      <c r="D3" s="3" t="s">
        <v>16</v>
      </c>
      <c r="E3" s="3" t="s">
        <v>17</v>
      </c>
      <c r="F3" s="3" t="s">
        <v>18</v>
      </c>
      <c r="G3" s="3" t="s">
        <v>19</v>
      </c>
      <c r="H3" s="3" t="s">
        <v>19</v>
      </c>
      <c r="I3" s="3" t="s">
        <v>20</v>
      </c>
      <c r="J3" s="3"/>
      <c r="K3" s="3" t="s">
        <v>19</v>
      </c>
      <c r="L3" s="3" t="s">
        <v>20</v>
      </c>
      <c r="M3" s="3" t="s">
        <v>20</v>
      </c>
      <c r="N3" s="26" t="s">
        <v>21</v>
      </c>
    </row>
    <row r="4" spans="1:14">
      <c r="A4" s="405">
        <v>1</v>
      </c>
      <c r="B4" s="1">
        <v>2</v>
      </c>
      <c r="C4" s="1">
        <v>3</v>
      </c>
      <c r="D4" s="1">
        <v>4</v>
      </c>
      <c r="E4" s="1">
        <v>5</v>
      </c>
      <c r="F4" s="1">
        <v>6</v>
      </c>
      <c r="G4" s="1">
        <v>7</v>
      </c>
      <c r="H4" s="1">
        <v>8</v>
      </c>
      <c r="I4" s="1">
        <v>9</v>
      </c>
      <c r="J4" s="1">
        <v>10</v>
      </c>
      <c r="K4" s="1">
        <v>11</v>
      </c>
      <c r="L4" s="1">
        <v>12</v>
      </c>
      <c r="M4" s="1">
        <v>13</v>
      </c>
      <c r="N4" s="404">
        <v>14</v>
      </c>
    </row>
    <row r="5" spans="1:14" ht="26.4">
      <c r="A5" s="433" t="s">
        <v>1129</v>
      </c>
      <c r="B5" s="42" t="s">
        <v>1196</v>
      </c>
      <c r="C5" s="163" t="s">
        <v>1131</v>
      </c>
      <c r="D5" s="42">
        <v>0.5</v>
      </c>
      <c r="E5" s="42">
        <v>2</v>
      </c>
      <c r="F5" s="42">
        <v>49</v>
      </c>
      <c r="G5" s="42">
        <v>32</v>
      </c>
      <c r="H5" s="42" t="s">
        <v>1194</v>
      </c>
      <c r="I5" s="42">
        <v>39</v>
      </c>
      <c r="J5" s="316" t="s">
        <v>1133</v>
      </c>
      <c r="K5" s="42">
        <v>52</v>
      </c>
      <c r="L5" s="42">
        <v>0</v>
      </c>
      <c r="M5" s="42" t="s">
        <v>62</v>
      </c>
      <c r="N5" s="481" t="s">
        <v>27</v>
      </c>
    </row>
  </sheetData>
  <mergeCells count="1">
    <mergeCell ref="A1:N1"/>
  </mergeCells>
  <pageMargins left="0.7" right="0.7" top="0.75" bottom="0.75" header="0.3" footer="0.3"/>
  <pageSetup paperSize="9" orientation="portrait"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9"/>
  <sheetViews>
    <sheetView zoomScale="70" zoomScaleNormal="70" workbookViewId="0">
      <pane xSplit="1" ySplit="3" topLeftCell="B4" activePane="bottomRight" state="frozen"/>
      <selection activeCell="A15" sqref="A15"/>
      <selection pane="topRight" activeCell="A15" sqref="A15"/>
      <selection pane="bottomLeft" activeCell="A15" sqref="A15"/>
      <selection pane="bottomRight" activeCell="B30" sqref="B30"/>
    </sheetView>
  </sheetViews>
  <sheetFormatPr defaultRowHeight="13.2"/>
  <cols>
    <col min="1" max="1" width="33.6640625" style="95" customWidth="1"/>
    <col min="2" max="2" width="26.33203125" style="95" customWidth="1"/>
    <col min="3" max="3" width="14.5546875" style="95" customWidth="1"/>
    <col min="4" max="4" width="14.109375" style="95" customWidth="1"/>
    <col min="5" max="5" width="14.6640625" style="95" customWidth="1"/>
    <col min="6" max="7" width="12.44140625" style="95" customWidth="1"/>
    <col min="8" max="8" width="22.88671875" style="95" customWidth="1"/>
    <col min="9" max="9" width="12.6640625" style="95" customWidth="1"/>
    <col min="10" max="11" width="13.44140625" style="95" customWidth="1"/>
    <col min="12" max="12" width="13.6640625" style="95" customWidth="1"/>
    <col min="13" max="13" width="13.44140625" style="95" customWidth="1"/>
    <col min="14" max="14" width="30.44140625" style="95" customWidth="1"/>
  </cols>
  <sheetData>
    <row r="1" spans="1:14" ht="18" customHeight="1">
      <c r="A1" s="749" t="s">
        <v>800</v>
      </c>
      <c r="B1" s="749"/>
      <c r="C1" s="749"/>
      <c r="D1" s="749"/>
      <c r="E1" s="749"/>
      <c r="F1" s="749"/>
      <c r="G1" s="749"/>
      <c r="H1" s="749"/>
      <c r="I1" s="749"/>
      <c r="J1" s="749"/>
      <c r="K1" s="749"/>
      <c r="L1" s="749"/>
      <c r="M1" s="749"/>
      <c r="N1" s="749"/>
    </row>
    <row r="2" spans="1:14" ht="39.6">
      <c r="A2" s="267" t="s">
        <v>1</v>
      </c>
      <c r="B2" s="2" t="s">
        <v>2</v>
      </c>
      <c r="C2" s="2" t="s">
        <v>3</v>
      </c>
      <c r="D2" s="2" t="s">
        <v>4</v>
      </c>
      <c r="E2" s="2" t="s">
        <v>720</v>
      </c>
      <c r="F2" s="2" t="s">
        <v>5</v>
      </c>
      <c r="G2" s="2" t="s">
        <v>6</v>
      </c>
      <c r="H2" s="2" t="s">
        <v>7</v>
      </c>
      <c r="I2" s="2" t="s">
        <v>8</v>
      </c>
      <c r="J2" s="2" t="s">
        <v>9</v>
      </c>
      <c r="K2" s="2" t="s">
        <v>10</v>
      </c>
      <c r="L2" s="2" t="s">
        <v>11</v>
      </c>
      <c r="M2" s="2" t="s">
        <v>12</v>
      </c>
      <c r="N2" s="266" t="s">
        <v>13</v>
      </c>
    </row>
    <row r="3" spans="1:14">
      <c r="A3" s="265" t="s">
        <v>14</v>
      </c>
      <c r="B3" s="3" t="s">
        <v>15</v>
      </c>
      <c r="C3" s="3"/>
      <c r="D3" s="3" t="s">
        <v>16</v>
      </c>
      <c r="E3" s="3" t="s">
        <v>17</v>
      </c>
      <c r="F3" s="3" t="s">
        <v>18</v>
      </c>
      <c r="G3" s="3" t="s">
        <v>19</v>
      </c>
      <c r="H3" s="3" t="s">
        <v>19</v>
      </c>
      <c r="I3" s="3" t="s">
        <v>20</v>
      </c>
      <c r="J3" s="3"/>
      <c r="K3" s="3" t="s">
        <v>19</v>
      </c>
      <c r="L3" s="3" t="s">
        <v>20</v>
      </c>
      <c r="M3" s="3" t="s">
        <v>20</v>
      </c>
      <c r="N3" s="26" t="s">
        <v>21</v>
      </c>
    </row>
    <row r="4" spans="1:14" s="34" customFormat="1">
      <c r="A4" s="267">
        <v>1</v>
      </c>
      <c r="B4" s="1">
        <v>2</v>
      </c>
      <c r="C4" s="1">
        <v>3</v>
      </c>
      <c r="D4" s="1">
        <v>4</v>
      </c>
      <c r="E4" s="1">
        <v>5</v>
      </c>
      <c r="F4" s="1">
        <v>6</v>
      </c>
      <c r="G4" s="1">
        <v>7</v>
      </c>
      <c r="H4" s="1">
        <v>8</v>
      </c>
      <c r="I4" s="1">
        <v>9</v>
      </c>
      <c r="J4" s="1">
        <v>10</v>
      </c>
      <c r="K4" s="1">
        <v>11</v>
      </c>
      <c r="L4" s="1">
        <v>12</v>
      </c>
      <c r="M4" s="1">
        <v>13</v>
      </c>
      <c r="N4" s="266">
        <v>14</v>
      </c>
    </row>
    <row r="5" spans="1:14" s="34" customFormat="1" ht="26.4">
      <c r="A5" s="157" t="s">
        <v>756</v>
      </c>
      <c r="B5" s="12" t="s">
        <v>801</v>
      </c>
      <c r="C5" s="5" t="s">
        <v>24</v>
      </c>
      <c r="D5" s="50">
        <v>1</v>
      </c>
      <c r="E5" s="5">
        <v>1</v>
      </c>
      <c r="F5" s="135" t="s">
        <v>802</v>
      </c>
      <c r="G5" s="5">
        <v>42</v>
      </c>
      <c r="H5" s="5" t="s">
        <v>759</v>
      </c>
      <c r="I5" s="136">
        <v>40.4</v>
      </c>
      <c r="J5" s="5" t="s">
        <v>760</v>
      </c>
      <c r="K5" s="5">
        <v>49</v>
      </c>
      <c r="L5" s="4" t="s">
        <v>62</v>
      </c>
      <c r="M5" s="4" t="s">
        <v>62</v>
      </c>
      <c r="N5" s="289" t="s">
        <v>27</v>
      </c>
    </row>
    <row r="6" spans="1:14" s="34" customFormat="1" ht="26.4">
      <c r="A6" s="157" t="s">
        <v>756</v>
      </c>
      <c r="B6" s="12" t="s">
        <v>803</v>
      </c>
      <c r="C6" s="5" t="s">
        <v>24</v>
      </c>
      <c r="D6" s="50">
        <v>1</v>
      </c>
      <c r="E6" s="5">
        <v>1</v>
      </c>
      <c r="F6" s="135" t="s">
        <v>802</v>
      </c>
      <c r="G6" s="5">
        <v>35</v>
      </c>
      <c r="H6" s="5" t="s">
        <v>759</v>
      </c>
      <c r="I6" s="136">
        <v>40.4</v>
      </c>
      <c r="J6" s="5" t="s">
        <v>760</v>
      </c>
      <c r="K6" s="5">
        <v>49</v>
      </c>
      <c r="L6" s="4" t="s">
        <v>62</v>
      </c>
      <c r="M6" s="4" t="s">
        <v>62</v>
      </c>
      <c r="N6" s="289" t="s">
        <v>27</v>
      </c>
    </row>
    <row r="7" spans="1:14" s="34" customFormat="1" ht="39.6">
      <c r="A7" s="157" t="s">
        <v>756</v>
      </c>
      <c r="B7" s="12" t="s">
        <v>804</v>
      </c>
      <c r="C7" s="5" t="s">
        <v>24</v>
      </c>
      <c r="D7" s="50">
        <v>1</v>
      </c>
      <c r="E7" s="5">
        <v>1</v>
      </c>
      <c r="F7" s="135" t="s">
        <v>805</v>
      </c>
      <c r="G7" s="5">
        <v>40.5</v>
      </c>
      <c r="H7" s="5" t="s">
        <v>763</v>
      </c>
      <c r="I7" s="136">
        <v>40.4</v>
      </c>
      <c r="J7" s="5" t="s">
        <v>760</v>
      </c>
      <c r="K7" s="5">
        <v>49</v>
      </c>
      <c r="L7" s="4" t="s">
        <v>62</v>
      </c>
      <c r="M7" s="4" t="s">
        <v>62</v>
      </c>
      <c r="N7" s="289" t="s">
        <v>27</v>
      </c>
    </row>
    <row r="8" spans="1:14" s="34" customFormat="1" ht="26.4">
      <c r="A8" s="157" t="s">
        <v>756</v>
      </c>
      <c r="B8" s="12" t="s">
        <v>806</v>
      </c>
      <c r="C8" s="5" t="s">
        <v>24</v>
      </c>
      <c r="D8" s="50">
        <v>1</v>
      </c>
      <c r="E8" s="5">
        <v>1</v>
      </c>
      <c r="F8" s="135" t="s">
        <v>805</v>
      </c>
      <c r="G8" s="5">
        <v>36</v>
      </c>
      <c r="H8" s="5" t="s">
        <v>759</v>
      </c>
      <c r="I8" s="136">
        <v>40.4</v>
      </c>
      <c r="J8" s="5" t="s">
        <v>760</v>
      </c>
      <c r="K8" s="5">
        <v>49</v>
      </c>
      <c r="L8" s="4" t="s">
        <v>62</v>
      </c>
      <c r="M8" s="4" t="s">
        <v>62</v>
      </c>
      <c r="N8" s="289" t="s">
        <v>27</v>
      </c>
    </row>
    <row r="9" spans="1:14" s="34" customFormat="1" ht="26.4">
      <c r="A9" s="300" t="s">
        <v>769</v>
      </c>
      <c r="B9" s="137" t="s">
        <v>807</v>
      </c>
      <c r="C9" s="50" t="s">
        <v>771</v>
      </c>
      <c r="D9" s="50">
        <v>2</v>
      </c>
      <c r="E9" s="50">
        <v>1</v>
      </c>
      <c r="F9" s="5" t="s">
        <v>772</v>
      </c>
      <c r="G9" s="50">
        <v>41</v>
      </c>
      <c r="H9" s="5" t="s">
        <v>773</v>
      </c>
      <c r="I9" s="50">
        <v>3</v>
      </c>
      <c r="J9" s="50" t="s">
        <v>746</v>
      </c>
      <c r="K9" s="50">
        <v>50</v>
      </c>
      <c r="L9" s="50">
        <v>2.0299999999999998</v>
      </c>
      <c r="M9" s="4" t="s">
        <v>62</v>
      </c>
      <c r="N9" s="289" t="s">
        <v>774</v>
      </c>
    </row>
    <row r="10" spans="1:14" s="34" customFormat="1" ht="30" customHeight="1">
      <c r="A10" s="300" t="s">
        <v>775</v>
      </c>
      <c r="B10" s="138" t="s">
        <v>808</v>
      </c>
      <c r="C10" s="5" t="s">
        <v>777</v>
      </c>
      <c r="D10" s="50">
        <v>5</v>
      </c>
      <c r="E10" s="50">
        <v>1</v>
      </c>
      <c r="F10" s="5" t="s">
        <v>772</v>
      </c>
      <c r="G10" s="50">
        <v>40</v>
      </c>
      <c r="H10" s="5" t="s">
        <v>778</v>
      </c>
      <c r="I10" s="50">
        <v>6</v>
      </c>
      <c r="J10" s="6" t="s">
        <v>779</v>
      </c>
      <c r="K10" s="50">
        <v>48</v>
      </c>
      <c r="L10" s="50">
        <v>1.4</v>
      </c>
      <c r="M10" s="4" t="s">
        <v>62</v>
      </c>
      <c r="N10" s="289" t="s">
        <v>27</v>
      </c>
    </row>
    <row r="11" spans="1:14" s="34" customFormat="1" ht="26.4">
      <c r="A11" s="300" t="s">
        <v>780</v>
      </c>
      <c r="B11" s="4" t="s">
        <v>62</v>
      </c>
      <c r="C11" s="4" t="s">
        <v>62</v>
      </c>
      <c r="D11" s="4" t="s">
        <v>62</v>
      </c>
      <c r="E11" s="4" t="s">
        <v>62</v>
      </c>
      <c r="F11" s="5" t="s">
        <v>772</v>
      </c>
      <c r="G11" s="50">
        <v>41</v>
      </c>
      <c r="H11" s="5" t="s">
        <v>1678</v>
      </c>
      <c r="I11" s="50"/>
      <c r="J11" s="50" t="s">
        <v>768</v>
      </c>
      <c r="K11" s="50">
        <v>48</v>
      </c>
      <c r="L11" s="4" t="s">
        <v>62</v>
      </c>
      <c r="M11" s="4" t="s">
        <v>62</v>
      </c>
      <c r="N11" s="289" t="s">
        <v>943</v>
      </c>
    </row>
    <row r="12" spans="1:14" s="34" customFormat="1" ht="26.4">
      <c r="A12" s="300" t="s">
        <v>781</v>
      </c>
      <c r="B12" s="5" t="s">
        <v>809</v>
      </c>
      <c r="C12" s="50" t="s">
        <v>731</v>
      </c>
      <c r="D12" s="50">
        <v>25</v>
      </c>
      <c r="E12" s="50">
        <v>1</v>
      </c>
      <c r="F12" s="5" t="s">
        <v>772</v>
      </c>
      <c r="G12" s="50">
        <v>40.5</v>
      </c>
      <c r="H12" s="50" t="s">
        <v>783</v>
      </c>
      <c r="I12" s="50">
        <v>10</v>
      </c>
      <c r="J12" s="50" t="s">
        <v>784</v>
      </c>
      <c r="K12" s="50">
        <v>48</v>
      </c>
      <c r="L12" s="50">
        <v>1.5</v>
      </c>
      <c r="M12" s="4" t="s">
        <v>62</v>
      </c>
      <c r="N12" s="289" t="s">
        <v>943</v>
      </c>
    </row>
    <row r="13" spans="1:14" s="34" customFormat="1" ht="48.75" customHeight="1">
      <c r="A13" s="300" t="s">
        <v>781</v>
      </c>
      <c r="B13" s="5" t="s">
        <v>810</v>
      </c>
      <c r="C13" s="50" t="s">
        <v>731</v>
      </c>
      <c r="D13" s="50">
        <v>25</v>
      </c>
      <c r="E13" s="50">
        <v>1</v>
      </c>
      <c r="F13" s="5" t="s">
        <v>772</v>
      </c>
      <c r="G13" s="50">
        <v>40.5</v>
      </c>
      <c r="H13" s="50" t="s">
        <v>783</v>
      </c>
      <c r="I13" s="50">
        <v>10</v>
      </c>
      <c r="J13" s="50" t="s">
        <v>784</v>
      </c>
      <c r="K13" s="50">
        <v>48</v>
      </c>
      <c r="L13" s="50">
        <v>1.5</v>
      </c>
      <c r="M13" s="4" t="s">
        <v>62</v>
      </c>
      <c r="N13" s="289" t="s">
        <v>943</v>
      </c>
    </row>
    <row r="14" spans="1:14" s="34" customFormat="1" ht="45" customHeight="1">
      <c r="A14" s="300" t="s">
        <v>790</v>
      </c>
      <c r="B14" s="5" t="s">
        <v>1676</v>
      </c>
      <c r="C14" s="50" t="s">
        <v>740</v>
      </c>
      <c r="D14" s="50">
        <v>1</v>
      </c>
      <c r="E14" s="50">
        <v>1</v>
      </c>
      <c r="F14" s="5" t="s">
        <v>811</v>
      </c>
      <c r="G14" s="50">
        <v>28</v>
      </c>
      <c r="H14" s="5" t="s">
        <v>812</v>
      </c>
      <c r="I14" s="50">
        <v>7</v>
      </c>
      <c r="J14" s="50" t="s">
        <v>746</v>
      </c>
      <c r="K14" s="50">
        <v>40</v>
      </c>
      <c r="L14" s="4" t="s">
        <v>62</v>
      </c>
      <c r="M14" s="4" t="s">
        <v>62</v>
      </c>
      <c r="N14" s="289" t="s">
        <v>742</v>
      </c>
    </row>
    <row r="15" spans="1:14" s="34" customFormat="1" ht="32.25" customHeight="1">
      <c r="A15" s="300" t="s">
        <v>790</v>
      </c>
      <c r="B15" s="5" t="s">
        <v>1675</v>
      </c>
      <c r="C15" s="50" t="s">
        <v>740</v>
      </c>
      <c r="D15" s="50">
        <v>1</v>
      </c>
      <c r="E15" s="50">
        <v>1</v>
      </c>
      <c r="F15" s="135" t="s">
        <v>813</v>
      </c>
      <c r="G15" s="50">
        <v>22</v>
      </c>
      <c r="H15" s="5" t="s">
        <v>812</v>
      </c>
      <c r="I15" s="50">
        <v>7</v>
      </c>
      <c r="J15" s="50" t="s">
        <v>746</v>
      </c>
      <c r="K15" s="50">
        <v>30</v>
      </c>
      <c r="L15" s="4" t="s">
        <v>62</v>
      </c>
      <c r="M15" s="4" t="s">
        <v>62</v>
      </c>
      <c r="N15" s="289" t="s">
        <v>742</v>
      </c>
    </row>
    <row r="16" spans="1:14" s="34" customFormat="1" ht="33" customHeight="1">
      <c r="A16" s="303" t="s">
        <v>795</v>
      </c>
      <c r="B16" s="4" t="s">
        <v>62</v>
      </c>
      <c r="C16" s="4" t="s">
        <v>62</v>
      </c>
      <c r="D16" s="4" t="s">
        <v>62</v>
      </c>
      <c r="E16" s="7">
        <v>2</v>
      </c>
      <c r="F16" s="5" t="s">
        <v>814</v>
      </c>
      <c r="G16" s="7">
        <v>37.700000000000003</v>
      </c>
      <c r="H16" s="4" t="s">
        <v>1677</v>
      </c>
      <c r="I16" s="4" t="s">
        <v>62</v>
      </c>
      <c r="J16" s="4" t="s">
        <v>748</v>
      </c>
      <c r="K16" s="7">
        <v>72</v>
      </c>
      <c r="L16" s="4" t="s">
        <v>62</v>
      </c>
      <c r="M16" s="4" t="s">
        <v>62</v>
      </c>
      <c r="N16" s="31" t="s">
        <v>749</v>
      </c>
    </row>
    <row r="17" spans="1:14" ht="26.4">
      <c r="A17" s="303" t="s">
        <v>795</v>
      </c>
      <c r="B17" s="4" t="s">
        <v>62</v>
      </c>
      <c r="C17" s="4" t="s">
        <v>62</v>
      </c>
      <c r="D17" s="4" t="s">
        <v>62</v>
      </c>
      <c r="E17" s="7">
        <v>2</v>
      </c>
      <c r="F17" s="135" t="s">
        <v>802</v>
      </c>
      <c r="G17" s="7">
        <v>28</v>
      </c>
      <c r="H17" s="4" t="s">
        <v>1673</v>
      </c>
      <c r="I17" s="4" t="s">
        <v>62</v>
      </c>
      <c r="J17" s="4" t="s">
        <v>748</v>
      </c>
      <c r="K17" s="7">
        <v>64</v>
      </c>
      <c r="L17" s="4" t="s">
        <v>62</v>
      </c>
      <c r="M17" s="4" t="s">
        <v>62</v>
      </c>
      <c r="N17" s="31" t="s">
        <v>749</v>
      </c>
    </row>
    <row r="18" spans="1:14" ht="15.6">
      <c r="A18" s="303" t="s">
        <v>797</v>
      </c>
      <c r="B18" s="4" t="s">
        <v>62</v>
      </c>
      <c r="C18" s="4" t="s">
        <v>62</v>
      </c>
      <c r="D18" s="4" t="s">
        <v>62</v>
      </c>
      <c r="E18" s="7">
        <v>1</v>
      </c>
      <c r="F18" s="5" t="s">
        <v>814</v>
      </c>
      <c r="G18" s="7">
        <v>35</v>
      </c>
      <c r="H18" s="7" t="s">
        <v>798</v>
      </c>
      <c r="I18" s="4" t="s">
        <v>62</v>
      </c>
      <c r="J18" s="7" t="s">
        <v>754</v>
      </c>
      <c r="K18" s="7">
        <v>40</v>
      </c>
      <c r="L18" s="4" t="s">
        <v>62</v>
      </c>
      <c r="M18" s="4" t="s">
        <v>62</v>
      </c>
      <c r="N18" s="31" t="s">
        <v>799</v>
      </c>
    </row>
    <row r="19" spans="1:14" ht="15.6">
      <c r="A19" s="304" t="s">
        <v>797</v>
      </c>
      <c r="B19" s="272" t="s">
        <v>62</v>
      </c>
      <c r="C19" s="272" t="s">
        <v>62</v>
      </c>
      <c r="D19" s="272" t="s">
        <v>62</v>
      </c>
      <c r="E19" s="271">
        <v>1</v>
      </c>
      <c r="F19" s="292" t="s">
        <v>802</v>
      </c>
      <c r="G19" s="271">
        <v>35</v>
      </c>
      <c r="H19" s="271" t="s">
        <v>798</v>
      </c>
      <c r="I19" s="272" t="s">
        <v>62</v>
      </c>
      <c r="J19" s="271" t="s">
        <v>754</v>
      </c>
      <c r="K19" s="271">
        <v>40</v>
      </c>
      <c r="L19" s="272" t="s">
        <v>62</v>
      </c>
      <c r="M19" s="272" t="s">
        <v>62</v>
      </c>
      <c r="N19" s="293" t="s">
        <v>799</v>
      </c>
    </row>
  </sheetData>
  <mergeCells count="1">
    <mergeCell ref="A1:N1"/>
  </mergeCells>
  <pageMargins left="0.7" right="0.7" top="0.75" bottom="0.75" header="0.3" footer="0.3"/>
  <pageSetup paperSize="9" orientation="portrait" r:id="rId1"/>
  <tableParts count="1">
    <tablePart r:id="rId2"/>
  </tableParts>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
  <sheetViews>
    <sheetView zoomScale="70" zoomScaleNormal="70" workbookViewId="0">
      <selection activeCell="A3" sqref="A3:XFD3"/>
    </sheetView>
  </sheetViews>
  <sheetFormatPr defaultRowHeight="13.2"/>
  <cols>
    <col min="1" max="1" width="33.6640625" style="95" customWidth="1"/>
    <col min="2" max="2" width="26.33203125" style="95" customWidth="1"/>
    <col min="3" max="3" width="12.44140625" style="95" customWidth="1"/>
    <col min="4" max="4" width="14.109375" style="95" customWidth="1"/>
    <col min="5" max="5" width="14.6640625" style="95" customWidth="1"/>
    <col min="6" max="7" width="12.44140625" style="95" customWidth="1"/>
    <col min="8" max="8" width="18.44140625" style="95" customWidth="1"/>
    <col min="9" max="9" width="12.6640625" style="95" customWidth="1"/>
    <col min="10" max="11" width="13.44140625" style="95" customWidth="1"/>
    <col min="12" max="12" width="13.6640625" style="95" customWidth="1"/>
    <col min="13" max="13" width="13.44140625" style="95" customWidth="1"/>
    <col min="14" max="14" width="38" style="95" customWidth="1"/>
  </cols>
  <sheetData>
    <row r="1" spans="1:14" ht="51" customHeight="1">
      <c r="A1" s="749" t="s">
        <v>2478</v>
      </c>
      <c r="B1" s="749"/>
      <c r="C1" s="749"/>
      <c r="D1" s="749"/>
      <c r="E1" s="749"/>
      <c r="F1" s="749"/>
      <c r="G1" s="749"/>
      <c r="H1" s="749"/>
      <c r="I1" s="749"/>
      <c r="J1" s="749"/>
      <c r="K1" s="749"/>
      <c r="L1" s="749"/>
      <c r="M1" s="749"/>
      <c r="N1" s="749"/>
    </row>
    <row r="2" spans="1:14" ht="39.6">
      <c r="A2" s="405" t="s">
        <v>1</v>
      </c>
      <c r="B2" s="2" t="s">
        <v>2</v>
      </c>
      <c r="C2" s="2" t="s">
        <v>3</v>
      </c>
      <c r="D2" s="2" t="s">
        <v>4</v>
      </c>
      <c r="E2" s="2" t="s">
        <v>720</v>
      </c>
      <c r="F2" s="2" t="s">
        <v>5</v>
      </c>
      <c r="G2" s="2" t="s">
        <v>6</v>
      </c>
      <c r="H2" s="2" t="s">
        <v>7</v>
      </c>
      <c r="I2" s="2" t="s">
        <v>8</v>
      </c>
      <c r="J2" s="2" t="s">
        <v>9</v>
      </c>
      <c r="K2" s="2" t="s">
        <v>10</v>
      </c>
      <c r="L2" s="2" t="s">
        <v>11</v>
      </c>
      <c r="M2" s="2" t="s">
        <v>12</v>
      </c>
      <c r="N2" s="404" t="s">
        <v>13</v>
      </c>
    </row>
    <row r="3" spans="1:14">
      <c r="A3" s="402" t="s">
        <v>14</v>
      </c>
      <c r="B3" s="3" t="s">
        <v>15</v>
      </c>
      <c r="C3" s="3"/>
      <c r="D3" s="3" t="s">
        <v>16</v>
      </c>
      <c r="E3" s="3" t="s">
        <v>17</v>
      </c>
      <c r="F3" s="3" t="s">
        <v>18</v>
      </c>
      <c r="G3" s="3" t="s">
        <v>19</v>
      </c>
      <c r="H3" s="3" t="s">
        <v>19</v>
      </c>
      <c r="I3" s="3" t="s">
        <v>20</v>
      </c>
      <c r="J3" s="3"/>
      <c r="K3" s="3" t="s">
        <v>19</v>
      </c>
      <c r="L3" s="3" t="s">
        <v>20</v>
      </c>
      <c r="M3" s="3" t="s">
        <v>20</v>
      </c>
      <c r="N3" s="26" t="s">
        <v>21</v>
      </c>
    </row>
    <row r="4" spans="1:14" ht="44.25" customHeight="1">
      <c r="A4" s="405">
        <v>1</v>
      </c>
      <c r="B4" s="1">
        <v>2</v>
      </c>
      <c r="C4" s="1">
        <v>3</v>
      </c>
      <c r="D4" s="1">
        <v>4</v>
      </c>
      <c r="E4" s="1">
        <v>5</v>
      </c>
      <c r="F4" s="1">
        <v>6</v>
      </c>
      <c r="G4" s="1">
        <v>7</v>
      </c>
      <c r="H4" s="1">
        <v>8</v>
      </c>
      <c r="I4" s="1">
        <v>9</v>
      </c>
      <c r="J4" s="1">
        <v>10</v>
      </c>
      <c r="K4" s="1">
        <v>11</v>
      </c>
      <c r="L4" s="1">
        <v>12</v>
      </c>
      <c r="M4" s="1">
        <v>13</v>
      </c>
      <c r="N4" s="404">
        <v>14</v>
      </c>
    </row>
    <row r="5" spans="1:14" ht="44.25" customHeight="1">
      <c r="A5" s="402" t="s">
        <v>1438</v>
      </c>
      <c r="B5" s="72" t="s">
        <v>1439</v>
      </c>
      <c r="C5" s="58" t="s">
        <v>1131</v>
      </c>
      <c r="D5" s="58">
        <v>0.4</v>
      </c>
      <c r="E5" s="3">
        <v>2</v>
      </c>
      <c r="F5" s="58">
        <v>132</v>
      </c>
      <c r="G5" s="58">
        <v>39.799999999999997</v>
      </c>
      <c r="H5" s="3" t="s">
        <v>1440</v>
      </c>
      <c r="I5" s="58">
        <v>39</v>
      </c>
      <c r="J5" s="3"/>
      <c r="K5" s="58"/>
      <c r="L5" s="97"/>
      <c r="M5" s="58"/>
      <c r="N5" s="470" t="s">
        <v>27</v>
      </c>
    </row>
    <row r="6" spans="1:14" ht="45.75" customHeight="1">
      <c r="A6" s="556" t="s">
        <v>1441</v>
      </c>
      <c r="B6" s="97" t="s">
        <v>1427</v>
      </c>
      <c r="C6" s="3" t="s">
        <v>34</v>
      </c>
      <c r="D6" s="5">
        <v>35</v>
      </c>
      <c r="E6" s="4">
        <v>3</v>
      </c>
      <c r="F6" s="96" t="s">
        <v>1442</v>
      </c>
      <c r="G6" s="58">
        <v>25</v>
      </c>
      <c r="H6" s="4" t="s">
        <v>1443</v>
      </c>
      <c r="I6" s="4">
        <v>18.100000000000001</v>
      </c>
      <c r="J6" s="3"/>
      <c r="K6" s="58"/>
      <c r="L6" s="58">
        <v>2.14</v>
      </c>
      <c r="M6" s="4"/>
      <c r="N6" s="470" t="s">
        <v>1444</v>
      </c>
    </row>
    <row r="7" spans="1:14" ht="44.25" customHeight="1">
      <c r="A7" s="557" t="s">
        <v>1445</v>
      </c>
      <c r="B7" s="97" t="s">
        <v>1446</v>
      </c>
      <c r="C7" s="3" t="s">
        <v>709</v>
      </c>
      <c r="D7" s="5">
        <v>0.08</v>
      </c>
      <c r="E7" s="4">
        <v>1</v>
      </c>
      <c r="F7" s="96">
        <v>117</v>
      </c>
      <c r="G7" s="58">
        <v>26</v>
      </c>
      <c r="H7" s="3" t="s">
        <v>1447</v>
      </c>
      <c r="I7" s="4">
        <v>35.5</v>
      </c>
      <c r="J7" s="3"/>
      <c r="K7" s="58"/>
      <c r="L7" s="58"/>
      <c r="M7" s="4"/>
      <c r="N7" s="470" t="s">
        <v>1444</v>
      </c>
    </row>
    <row r="8" spans="1:14" ht="57.75" customHeight="1">
      <c r="A8" s="556" t="s">
        <v>1448</v>
      </c>
      <c r="B8" s="97" t="s">
        <v>922</v>
      </c>
      <c r="C8" s="3" t="s">
        <v>1361</v>
      </c>
      <c r="D8" s="5">
        <v>0.2</v>
      </c>
      <c r="E8" s="4">
        <v>1</v>
      </c>
      <c r="F8" s="96">
        <v>9</v>
      </c>
      <c r="G8" s="58">
        <v>32.5</v>
      </c>
      <c r="H8" s="100" t="s">
        <v>1449</v>
      </c>
      <c r="I8" s="4">
        <v>38.9</v>
      </c>
      <c r="J8" s="3"/>
      <c r="K8" s="58"/>
      <c r="L8" s="58"/>
      <c r="M8" s="4"/>
      <c r="N8" s="470" t="s">
        <v>1434</v>
      </c>
    </row>
    <row r="9" spans="1:14" ht="52.8">
      <c r="A9" s="557" t="s">
        <v>1450</v>
      </c>
      <c r="B9" s="97" t="s">
        <v>1451</v>
      </c>
      <c r="C9" s="3" t="s">
        <v>1452</v>
      </c>
      <c r="D9" s="5">
        <v>20</v>
      </c>
      <c r="E9" s="4">
        <v>6</v>
      </c>
      <c r="F9" s="96" t="s">
        <v>1453</v>
      </c>
      <c r="G9" s="58">
        <v>35</v>
      </c>
      <c r="H9" s="3" t="s">
        <v>1454</v>
      </c>
      <c r="I9" s="4">
        <v>17</v>
      </c>
      <c r="J9" s="3"/>
      <c r="K9" s="58"/>
      <c r="L9" s="58">
        <v>1.9</v>
      </c>
      <c r="M9" s="4"/>
      <c r="N9" s="470" t="s">
        <v>1434</v>
      </c>
    </row>
    <row r="10" spans="1:14" ht="52.8">
      <c r="A10" s="279" t="s">
        <v>1455</v>
      </c>
      <c r="B10" s="558" t="s">
        <v>1431</v>
      </c>
      <c r="C10" s="163" t="s">
        <v>709</v>
      </c>
      <c r="D10" s="155">
        <v>20</v>
      </c>
      <c r="E10" s="155">
        <v>3</v>
      </c>
      <c r="F10" s="559" t="s">
        <v>1453</v>
      </c>
      <c r="G10" s="277">
        <v>35</v>
      </c>
      <c r="H10" s="276" t="s">
        <v>1454</v>
      </c>
      <c r="I10" s="277">
        <v>18.5</v>
      </c>
      <c r="J10" s="464"/>
      <c r="K10" s="464"/>
      <c r="L10" s="277">
        <v>0.2</v>
      </c>
      <c r="M10" s="464"/>
      <c r="N10" s="548"/>
    </row>
  </sheetData>
  <mergeCells count="1">
    <mergeCell ref="A1:N1"/>
  </mergeCells>
  <pageMargins left="0.7" right="0.7" top="0.75" bottom="0.75" header="0.3" footer="0.3"/>
  <pageSetup paperSize="9" orientation="portrait" r:id="rId1"/>
  <tableParts count="1">
    <tablePart r:id="rId2"/>
  </tableParts>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sqref="A1:N1"/>
    </sheetView>
  </sheetViews>
  <sheetFormatPr defaultRowHeight="13.2"/>
  <cols>
    <col min="1" max="1" width="33.6640625" style="95" customWidth="1"/>
    <col min="2" max="2" width="26.33203125" style="95" customWidth="1"/>
    <col min="3" max="3" width="12.44140625" style="95" customWidth="1"/>
    <col min="4" max="4" width="14.109375" style="95" customWidth="1"/>
    <col min="5" max="5" width="14.6640625" style="95" customWidth="1"/>
    <col min="6" max="7" width="12.44140625" style="95" customWidth="1"/>
    <col min="8" max="8" width="18.44140625" style="95" customWidth="1"/>
    <col min="9" max="9" width="14.5546875" style="95" customWidth="1"/>
    <col min="10" max="10" width="14.6640625" style="95" customWidth="1"/>
    <col min="11" max="11" width="13.44140625" style="95" customWidth="1"/>
    <col min="12" max="12" width="13.6640625" style="95" customWidth="1"/>
    <col min="13" max="13" width="15.6640625" style="95" customWidth="1"/>
    <col min="14" max="14" width="38" style="95" customWidth="1"/>
  </cols>
  <sheetData>
    <row r="1" spans="1:14">
      <c r="A1" s="746" t="s">
        <v>1500</v>
      </c>
      <c r="B1" s="757"/>
      <c r="C1" s="757"/>
      <c r="D1" s="757"/>
      <c r="E1" s="757"/>
      <c r="F1" s="757"/>
      <c r="G1" s="757"/>
      <c r="H1" s="757"/>
      <c r="I1" s="757"/>
      <c r="J1" s="757"/>
      <c r="K1" s="757"/>
      <c r="L1" s="757"/>
      <c r="M1" s="757"/>
      <c r="N1" s="758"/>
    </row>
    <row r="2" spans="1:14" ht="39.6">
      <c r="A2" s="405" t="s">
        <v>1</v>
      </c>
      <c r="B2" s="2" t="s">
        <v>2</v>
      </c>
      <c r="C2" s="2" t="s">
        <v>3</v>
      </c>
      <c r="D2" s="2" t="s">
        <v>4</v>
      </c>
      <c r="E2" s="2" t="s">
        <v>720</v>
      </c>
      <c r="F2" s="2" t="s">
        <v>5</v>
      </c>
      <c r="G2" s="2" t="s">
        <v>6</v>
      </c>
      <c r="H2" s="2" t="s">
        <v>7</v>
      </c>
      <c r="I2" s="2" t="s">
        <v>8</v>
      </c>
      <c r="J2" s="2" t="s">
        <v>9</v>
      </c>
      <c r="K2" s="2" t="s">
        <v>10</v>
      </c>
      <c r="L2" s="2" t="s">
        <v>11</v>
      </c>
      <c r="M2" s="2" t="s">
        <v>12</v>
      </c>
      <c r="N2" s="404" t="s">
        <v>13</v>
      </c>
    </row>
    <row r="3" spans="1:14">
      <c r="A3" s="402" t="s">
        <v>14</v>
      </c>
      <c r="B3" s="3" t="s">
        <v>15</v>
      </c>
      <c r="C3" s="3"/>
      <c r="D3" s="3" t="s">
        <v>16</v>
      </c>
      <c r="E3" s="3" t="s">
        <v>17</v>
      </c>
      <c r="F3" s="3" t="s">
        <v>18</v>
      </c>
      <c r="G3" s="3" t="s">
        <v>19</v>
      </c>
      <c r="H3" s="3" t="s">
        <v>19</v>
      </c>
      <c r="I3" s="3" t="s">
        <v>20</v>
      </c>
      <c r="J3" s="3"/>
      <c r="K3" s="3" t="s">
        <v>19</v>
      </c>
      <c r="L3" s="3" t="s">
        <v>20</v>
      </c>
      <c r="M3" s="3" t="s">
        <v>20</v>
      </c>
      <c r="N3" s="26" t="s">
        <v>21</v>
      </c>
    </row>
    <row r="4" spans="1:14" s="80" customFormat="1">
      <c r="A4" s="405">
        <v>1</v>
      </c>
      <c r="B4" s="1">
        <v>2</v>
      </c>
      <c r="C4" s="1">
        <v>3</v>
      </c>
      <c r="D4" s="1">
        <v>4</v>
      </c>
      <c r="E4" s="1">
        <v>5</v>
      </c>
      <c r="F4" s="1">
        <v>6</v>
      </c>
      <c r="G4" s="1">
        <v>7</v>
      </c>
      <c r="H4" s="1">
        <v>8</v>
      </c>
      <c r="I4" s="1">
        <v>9</v>
      </c>
      <c r="J4" s="1">
        <v>10</v>
      </c>
      <c r="K4" s="1">
        <v>11</v>
      </c>
      <c r="L4" s="1">
        <v>12</v>
      </c>
      <c r="M4" s="1">
        <v>13</v>
      </c>
      <c r="N4" s="404">
        <v>14</v>
      </c>
    </row>
    <row r="5" spans="1:14" ht="26.4">
      <c r="A5" s="428" t="s">
        <v>1318</v>
      </c>
      <c r="B5" s="429" t="s">
        <v>1497</v>
      </c>
      <c r="C5" s="429" t="s">
        <v>1131</v>
      </c>
      <c r="D5" s="429">
        <v>0.5</v>
      </c>
      <c r="E5" s="429">
        <v>2</v>
      </c>
      <c r="F5" s="429" t="s">
        <v>1498</v>
      </c>
      <c r="G5" s="429">
        <v>46</v>
      </c>
      <c r="H5" s="163" t="s">
        <v>1499</v>
      </c>
      <c r="I5" s="429">
        <v>39</v>
      </c>
      <c r="J5" s="163" t="s">
        <v>1364</v>
      </c>
      <c r="K5" s="429">
        <v>120</v>
      </c>
      <c r="L5" s="429"/>
      <c r="M5" s="429"/>
      <c r="N5" s="431" t="s">
        <v>943</v>
      </c>
    </row>
  </sheetData>
  <mergeCells count="1">
    <mergeCell ref="A1:N1"/>
  </mergeCells>
  <pageMargins left="0.7" right="0.7" top="0.75" bottom="0.75" header="0.3" footer="0.3"/>
  <pageSetup paperSize="9" orientation="portrait" r:id="rId1"/>
  <tableParts count="1">
    <tablePart r:id="rId2"/>
  </tableParts>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8"/>
  <sheetViews>
    <sheetView zoomScale="70" zoomScaleNormal="70" workbookViewId="0">
      <selection activeCell="B16" sqref="B16"/>
    </sheetView>
  </sheetViews>
  <sheetFormatPr defaultRowHeight="13.2"/>
  <cols>
    <col min="1" max="1" width="33.6640625" style="95" customWidth="1"/>
    <col min="2" max="2" width="26.33203125" style="95" customWidth="1"/>
    <col min="3" max="3" width="12.44140625" style="95" customWidth="1"/>
    <col min="4" max="4" width="14.109375" style="95" customWidth="1"/>
    <col min="5" max="5" width="14.6640625" style="95" customWidth="1"/>
    <col min="6" max="7" width="12.44140625" style="95" customWidth="1"/>
    <col min="8" max="8" width="18.44140625" style="95" customWidth="1"/>
    <col min="9" max="9" width="12.6640625" style="95" customWidth="1"/>
    <col min="10" max="10" width="14.6640625" style="95" customWidth="1"/>
    <col min="11" max="11" width="13.44140625" style="95" customWidth="1"/>
    <col min="12" max="12" width="13.6640625" style="95" customWidth="1"/>
    <col min="13" max="13" width="13.44140625" style="95" customWidth="1"/>
    <col min="14" max="14" width="38" style="95" customWidth="1"/>
  </cols>
  <sheetData>
    <row r="1" spans="1:14" ht="39" customHeight="1">
      <c r="A1" s="746" t="s">
        <v>1524</v>
      </c>
      <c r="B1" s="757"/>
      <c r="C1" s="757"/>
      <c r="D1" s="757"/>
      <c r="E1" s="757"/>
      <c r="F1" s="757"/>
      <c r="G1" s="757"/>
      <c r="H1" s="757"/>
      <c r="I1" s="757"/>
      <c r="J1" s="757"/>
      <c r="K1" s="757"/>
      <c r="L1" s="757"/>
      <c r="M1" s="757"/>
      <c r="N1" s="758"/>
    </row>
    <row r="2" spans="1:14" ht="39.6">
      <c r="A2" s="405" t="s">
        <v>1</v>
      </c>
      <c r="B2" s="2" t="s">
        <v>2</v>
      </c>
      <c r="C2" s="2" t="s">
        <v>3</v>
      </c>
      <c r="D2" s="2" t="s">
        <v>4</v>
      </c>
      <c r="E2" s="2" t="s">
        <v>720</v>
      </c>
      <c r="F2" s="2" t="s">
        <v>5</v>
      </c>
      <c r="G2" s="2" t="s">
        <v>6</v>
      </c>
      <c r="H2" s="2" t="s">
        <v>7</v>
      </c>
      <c r="I2" s="2" t="s">
        <v>8</v>
      </c>
      <c r="J2" s="2" t="s">
        <v>9</v>
      </c>
      <c r="K2" s="2" t="s">
        <v>10</v>
      </c>
      <c r="L2" s="2" t="s">
        <v>11</v>
      </c>
      <c r="M2" s="2" t="s">
        <v>12</v>
      </c>
      <c r="N2" s="404" t="s">
        <v>13</v>
      </c>
    </row>
    <row r="3" spans="1:14">
      <c r="A3" s="402" t="s">
        <v>14</v>
      </c>
      <c r="B3" s="3" t="s">
        <v>15</v>
      </c>
      <c r="C3" s="3"/>
      <c r="D3" s="3" t="s">
        <v>16</v>
      </c>
      <c r="E3" s="3" t="s">
        <v>17</v>
      </c>
      <c r="F3" s="3" t="s">
        <v>18</v>
      </c>
      <c r="G3" s="3" t="s">
        <v>19</v>
      </c>
      <c r="H3" s="3" t="s">
        <v>19</v>
      </c>
      <c r="I3" s="3" t="s">
        <v>20</v>
      </c>
      <c r="J3" s="3"/>
      <c r="K3" s="3" t="s">
        <v>19</v>
      </c>
      <c r="L3" s="3" t="s">
        <v>20</v>
      </c>
      <c r="M3" s="3" t="s">
        <v>20</v>
      </c>
      <c r="N3" s="26" t="s">
        <v>21</v>
      </c>
    </row>
    <row r="4" spans="1:14">
      <c r="A4" s="405">
        <v>1</v>
      </c>
      <c r="B4" s="1">
        <v>2</v>
      </c>
      <c r="C4" s="1">
        <v>3</v>
      </c>
      <c r="D4" s="1">
        <v>4</v>
      </c>
      <c r="E4" s="1">
        <v>5</v>
      </c>
      <c r="F4" s="1">
        <v>6</v>
      </c>
      <c r="G4" s="1">
        <v>7</v>
      </c>
      <c r="H4" s="1">
        <v>8</v>
      </c>
      <c r="I4" s="1">
        <v>9</v>
      </c>
      <c r="J4" s="1">
        <v>10</v>
      </c>
      <c r="K4" s="1">
        <v>11</v>
      </c>
      <c r="L4" s="1">
        <v>12</v>
      </c>
      <c r="M4" s="1">
        <v>13</v>
      </c>
      <c r="N4" s="404">
        <v>14</v>
      </c>
    </row>
    <row r="5" spans="1:14" ht="26.4">
      <c r="A5" s="432" t="s">
        <v>1445</v>
      </c>
      <c r="B5" s="6" t="s">
        <v>922</v>
      </c>
      <c r="C5" s="6" t="s">
        <v>1501</v>
      </c>
      <c r="D5" s="6">
        <v>0.3</v>
      </c>
      <c r="E5" s="6">
        <v>1</v>
      </c>
      <c r="F5" s="6" t="s">
        <v>1502</v>
      </c>
      <c r="G5" s="6">
        <v>28.5</v>
      </c>
      <c r="H5" s="3" t="s">
        <v>1503</v>
      </c>
      <c r="I5" s="6">
        <v>35.5</v>
      </c>
      <c r="J5" s="6"/>
      <c r="K5" s="6"/>
      <c r="L5" s="6"/>
      <c r="M5" s="6"/>
      <c r="N5" s="269" t="s">
        <v>1504</v>
      </c>
    </row>
    <row r="6" spans="1:14" ht="39.6">
      <c r="A6" s="402" t="s">
        <v>1505</v>
      </c>
      <c r="B6" s="3">
        <v>1800</v>
      </c>
      <c r="C6" s="3" t="s">
        <v>34</v>
      </c>
      <c r="D6" s="3">
        <v>20</v>
      </c>
      <c r="E6" s="105">
        <v>1</v>
      </c>
      <c r="F6" s="3" t="s">
        <v>1506</v>
      </c>
      <c r="G6" s="3">
        <v>25</v>
      </c>
      <c r="H6" s="3" t="s">
        <v>1507</v>
      </c>
      <c r="I6" s="3">
        <v>17.600000000000001</v>
      </c>
      <c r="J6" s="3" t="s">
        <v>1508</v>
      </c>
      <c r="K6" s="3">
        <v>3</v>
      </c>
      <c r="L6" s="3">
        <v>0.44700000000000001</v>
      </c>
      <c r="M6" s="3"/>
      <c r="N6" s="26" t="s">
        <v>1504</v>
      </c>
    </row>
    <row r="7" spans="1:14" ht="39.6">
      <c r="A7" s="402" t="s">
        <v>1509</v>
      </c>
      <c r="B7" s="3" t="s">
        <v>1510</v>
      </c>
      <c r="C7" s="3" t="s">
        <v>1131</v>
      </c>
      <c r="D7" s="3">
        <v>20</v>
      </c>
      <c r="E7" s="3">
        <v>1</v>
      </c>
      <c r="F7" s="3" t="s">
        <v>1511</v>
      </c>
      <c r="G7" s="3">
        <v>25</v>
      </c>
      <c r="H7" s="3" t="s">
        <v>1507</v>
      </c>
      <c r="I7" s="3">
        <v>18.2</v>
      </c>
      <c r="J7" s="3" t="s">
        <v>1508</v>
      </c>
      <c r="K7" s="3">
        <v>3</v>
      </c>
      <c r="L7" s="3">
        <v>0.48899999999999999</v>
      </c>
      <c r="M7" s="3"/>
      <c r="N7" s="26" t="s">
        <v>1504</v>
      </c>
    </row>
    <row r="8" spans="1:14" ht="39.6">
      <c r="A8" s="279" t="s">
        <v>1512</v>
      </c>
      <c r="B8" s="276" t="s">
        <v>1427</v>
      </c>
      <c r="C8" s="276" t="s">
        <v>1513</v>
      </c>
      <c r="D8" s="276">
        <v>20</v>
      </c>
      <c r="E8" s="276">
        <v>1</v>
      </c>
      <c r="F8" s="276" t="s">
        <v>1514</v>
      </c>
      <c r="G8" s="276">
        <v>25</v>
      </c>
      <c r="H8" s="276" t="s">
        <v>1507</v>
      </c>
      <c r="I8" s="276">
        <v>17.600000000000001</v>
      </c>
      <c r="J8" s="276" t="s">
        <v>1508</v>
      </c>
      <c r="K8" s="276">
        <v>3</v>
      </c>
      <c r="L8" s="276">
        <v>0.44700000000000001</v>
      </c>
      <c r="M8" s="276"/>
      <c r="N8" s="457" t="s">
        <v>1504</v>
      </c>
    </row>
  </sheetData>
  <mergeCells count="1">
    <mergeCell ref="A1:N1"/>
  </mergeCells>
  <pageMargins left="0.7" right="0.7" top="0.75" bottom="0.75" header="0.3" footer="0.3"/>
  <pageSetup paperSize="9" orientation="portrait" r:id="rId1"/>
  <tableParts count="1">
    <tablePart r:id="rId2"/>
  </tableParts>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
  <sheetViews>
    <sheetView zoomScale="70" zoomScaleNormal="70" workbookViewId="0">
      <selection sqref="A1:N1"/>
    </sheetView>
  </sheetViews>
  <sheetFormatPr defaultRowHeight="13.2"/>
  <cols>
    <col min="1" max="1" width="33.6640625" style="95" customWidth="1"/>
    <col min="2" max="2" width="26.33203125" style="95" customWidth="1"/>
    <col min="3" max="3" width="12.44140625" style="95" customWidth="1"/>
    <col min="4" max="4" width="14.109375" style="95" customWidth="1"/>
    <col min="5" max="5" width="14.6640625" style="95" customWidth="1"/>
    <col min="6" max="7" width="12.44140625" style="95" customWidth="1"/>
    <col min="8" max="8" width="18.44140625" style="95" customWidth="1"/>
    <col min="9" max="9" width="15.6640625" style="95" customWidth="1"/>
    <col min="10" max="10" width="14.6640625" style="95" customWidth="1"/>
    <col min="11" max="11" width="13.44140625" style="95" customWidth="1"/>
    <col min="12" max="12" width="13.6640625" style="95" customWidth="1"/>
    <col min="13" max="13" width="13.44140625" style="95" customWidth="1"/>
    <col min="14" max="14" width="38" style="95" customWidth="1"/>
  </cols>
  <sheetData>
    <row r="1" spans="1:14">
      <c r="A1" s="746" t="s">
        <v>1523</v>
      </c>
      <c r="B1" s="757"/>
      <c r="C1" s="757"/>
      <c r="D1" s="757"/>
      <c r="E1" s="757"/>
      <c r="F1" s="757"/>
      <c r="G1" s="757"/>
      <c r="H1" s="757"/>
      <c r="I1" s="757"/>
      <c r="J1" s="757"/>
      <c r="K1" s="757"/>
      <c r="L1" s="757"/>
      <c r="M1" s="757"/>
      <c r="N1" s="758"/>
    </row>
    <row r="2" spans="1:14" ht="39.6">
      <c r="A2" s="405" t="s">
        <v>1</v>
      </c>
      <c r="B2" s="2" t="s">
        <v>2</v>
      </c>
      <c r="C2" s="2" t="s">
        <v>3</v>
      </c>
      <c r="D2" s="2" t="s">
        <v>4</v>
      </c>
      <c r="E2" s="2" t="s">
        <v>720</v>
      </c>
      <c r="F2" s="2" t="s">
        <v>5</v>
      </c>
      <c r="G2" s="2" t="s">
        <v>6</v>
      </c>
      <c r="H2" s="2" t="s">
        <v>7</v>
      </c>
      <c r="I2" s="2" t="s">
        <v>8</v>
      </c>
      <c r="J2" s="2" t="s">
        <v>9</v>
      </c>
      <c r="K2" s="2" t="s">
        <v>10</v>
      </c>
      <c r="L2" s="2" t="s">
        <v>11</v>
      </c>
      <c r="M2" s="2" t="s">
        <v>12</v>
      </c>
      <c r="N2" s="404" t="s">
        <v>13</v>
      </c>
    </row>
    <row r="3" spans="1:14">
      <c r="A3" s="402" t="s">
        <v>14</v>
      </c>
      <c r="B3" s="3" t="s">
        <v>15</v>
      </c>
      <c r="C3" s="3"/>
      <c r="D3" s="3" t="s">
        <v>16</v>
      </c>
      <c r="E3" s="3" t="s">
        <v>17</v>
      </c>
      <c r="F3" s="3" t="s">
        <v>18</v>
      </c>
      <c r="G3" s="3" t="s">
        <v>19</v>
      </c>
      <c r="H3" s="3" t="s">
        <v>19</v>
      </c>
      <c r="I3" s="3" t="s">
        <v>20</v>
      </c>
      <c r="J3" s="3"/>
      <c r="K3" s="3" t="s">
        <v>19</v>
      </c>
      <c r="L3" s="3" t="s">
        <v>20</v>
      </c>
      <c r="M3" s="3" t="s">
        <v>20</v>
      </c>
      <c r="N3" s="26" t="s">
        <v>21</v>
      </c>
    </row>
    <row r="4" spans="1:14" s="49" customFormat="1">
      <c r="A4" s="405">
        <v>1</v>
      </c>
      <c r="B4" s="1">
        <v>2</v>
      </c>
      <c r="C4" s="1">
        <v>3</v>
      </c>
      <c r="D4" s="1">
        <v>4</v>
      </c>
      <c r="E4" s="1">
        <v>5</v>
      </c>
      <c r="F4" s="1">
        <v>6</v>
      </c>
      <c r="G4" s="1">
        <v>7</v>
      </c>
      <c r="H4" s="1">
        <v>8</v>
      </c>
      <c r="I4" s="1">
        <v>9</v>
      </c>
      <c r="J4" s="1">
        <v>10</v>
      </c>
      <c r="K4" s="1">
        <v>11</v>
      </c>
      <c r="L4" s="1">
        <v>12</v>
      </c>
      <c r="M4" s="1">
        <v>13</v>
      </c>
      <c r="N4" s="404">
        <v>14</v>
      </c>
    </row>
    <row r="5" spans="1:14" s="49" customFormat="1" ht="26.4">
      <c r="A5" s="426" t="s">
        <v>1318</v>
      </c>
      <c r="B5" s="59" t="s">
        <v>1497</v>
      </c>
      <c r="C5" s="59" t="s">
        <v>1131</v>
      </c>
      <c r="D5" s="59">
        <v>0.5</v>
      </c>
      <c r="E5" s="59">
        <v>2</v>
      </c>
      <c r="F5" s="59" t="s">
        <v>1515</v>
      </c>
      <c r="G5" s="59">
        <v>22</v>
      </c>
      <c r="H5" s="58" t="s">
        <v>1499</v>
      </c>
      <c r="I5" s="59">
        <v>39</v>
      </c>
      <c r="J5" s="58" t="s">
        <v>1364</v>
      </c>
      <c r="K5" s="59">
        <v>25</v>
      </c>
      <c r="L5" s="59"/>
      <c r="M5" s="59"/>
      <c r="N5" s="427" t="s">
        <v>943</v>
      </c>
    </row>
    <row r="6" spans="1:14" ht="52.8">
      <c r="A6" s="305" t="s">
        <v>1516</v>
      </c>
      <c r="B6" s="429" t="s">
        <v>1517</v>
      </c>
      <c r="C6" s="429" t="s">
        <v>1518</v>
      </c>
      <c r="D6" s="429">
        <v>0.06</v>
      </c>
      <c r="E6" s="429">
        <v>1</v>
      </c>
      <c r="F6" s="429" t="s">
        <v>1519</v>
      </c>
      <c r="G6" s="429">
        <v>20.8</v>
      </c>
      <c r="H6" s="163" t="s">
        <v>1520</v>
      </c>
      <c r="I6" s="429">
        <v>36.9</v>
      </c>
      <c r="J6" s="163" t="s">
        <v>1521</v>
      </c>
      <c r="K6" s="429">
        <v>25</v>
      </c>
      <c r="L6" s="429"/>
      <c r="M6" s="429"/>
      <c r="N6" s="431" t="s">
        <v>1522</v>
      </c>
    </row>
  </sheetData>
  <mergeCells count="1">
    <mergeCell ref="A1:N1"/>
  </mergeCells>
  <pageMargins left="0.7" right="0.7" top="0.75" bottom="0.75" header="0.3" footer="0.3"/>
  <tableParts count="1">
    <tablePart r:id="rId1"/>
  </tableParts>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8"/>
  <sheetViews>
    <sheetView zoomScale="70" zoomScaleNormal="70" workbookViewId="0">
      <selection activeCell="A3" sqref="A3:XFD3"/>
    </sheetView>
  </sheetViews>
  <sheetFormatPr defaultRowHeight="13.2"/>
  <cols>
    <col min="1" max="1" width="13" style="95" bestFit="1" customWidth="1"/>
    <col min="2" max="3" width="12.44140625" style="95" customWidth="1"/>
    <col min="4" max="4" width="13" style="95" bestFit="1" customWidth="1"/>
    <col min="5" max="5" width="12.44140625" style="95" bestFit="1" customWidth="1"/>
    <col min="6" max="7" width="12.44140625" style="95" customWidth="1"/>
    <col min="8" max="9" width="12.88671875" style="95" bestFit="1" customWidth="1"/>
    <col min="10" max="14" width="13.44140625" style="95" customWidth="1"/>
  </cols>
  <sheetData>
    <row r="1" spans="1:14" ht="17.399999999999999">
      <c r="A1" s="749" t="s">
        <v>1734</v>
      </c>
      <c r="B1" s="749"/>
      <c r="C1" s="749"/>
      <c r="D1" s="749"/>
      <c r="E1" s="749"/>
      <c r="F1" s="749"/>
      <c r="G1" s="749"/>
      <c r="H1" s="749"/>
      <c r="I1" s="749"/>
      <c r="J1" s="749"/>
      <c r="K1" s="749"/>
      <c r="L1" s="749"/>
      <c r="M1" s="749"/>
      <c r="N1" s="749"/>
    </row>
    <row r="2" spans="1:14" ht="39.6">
      <c r="A2" s="405" t="s">
        <v>1</v>
      </c>
      <c r="B2" s="2" t="s">
        <v>2</v>
      </c>
      <c r="C2" s="2" t="s">
        <v>3</v>
      </c>
      <c r="D2" s="2" t="s">
        <v>4</v>
      </c>
      <c r="E2" s="2" t="s">
        <v>720</v>
      </c>
      <c r="F2" s="2" t="s">
        <v>5</v>
      </c>
      <c r="G2" s="2" t="s">
        <v>6</v>
      </c>
      <c r="H2" s="2" t="s">
        <v>7</v>
      </c>
      <c r="I2" s="2" t="s">
        <v>8</v>
      </c>
      <c r="J2" s="2" t="s">
        <v>9</v>
      </c>
      <c r="K2" s="2" t="s">
        <v>10</v>
      </c>
      <c r="L2" s="2" t="s">
        <v>11</v>
      </c>
      <c r="M2" s="2" t="s">
        <v>12</v>
      </c>
      <c r="N2" s="404" t="s">
        <v>13</v>
      </c>
    </row>
    <row r="3" spans="1:14" ht="26.4">
      <c r="A3" s="402" t="s">
        <v>14</v>
      </c>
      <c r="B3" s="3" t="s">
        <v>15</v>
      </c>
      <c r="C3" s="3"/>
      <c r="D3" s="3" t="s">
        <v>16</v>
      </c>
      <c r="E3" s="3" t="s">
        <v>17</v>
      </c>
      <c r="F3" s="3" t="s">
        <v>18</v>
      </c>
      <c r="G3" s="3" t="s">
        <v>19</v>
      </c>
      <c r="H3" s="3" t="s">
        <v>19</v>
      </c>
      <c r="I3" s="3" t="s">
        <v>20</v>
      </c>
      <c r="J3" s="3"/>
      <c r="K3" s="3" t="s">
        <v>19</v>
      </c>
      <c r="L3" s="3" t="s">
        <v>20</v>
      </c>
      <c r="M3" s="3" t="s">
        <v>20</v>
      </c>
      <c r="N3" s="26" t="s">
        <v>21</v>
      </c>
    </row>
    <row r="4" spans="1:14">
      <c r="A4" s="405">
        <v>1</v>
      </c>
      <c r="B4" s="1">
        <v>2</v>
      </c>
      <c r="C4" s="1">
        <v>3</v>
      </c>
      <c r="D4" s="1">
        <v>4</v>
      </c>
      <c r="E4" s="1">
        <v>5</v>
      </c>
      <c r="F4" s="1">
        <v>6</v>
      </c>
      <c r="G4" s="1">
        <v>7</v>
      </c>
      <c r="H4" s="1">
        <v>8</v>
      </c>
      <c r="I4" s="1">
        <v>9</v>
      </c>
      <c r="J4" s="1">
        <v>10</v>
      </c>
      <c r="K4" s="1">
        <v>11</v>
      </c>
      <c r="L4" s="1">
        <v>12</v>
      </c>
      <c r="M4" s="1">
        <v>13</v>
      </c>
      <c r="N4" s="404">
        <v>14</v>
      </c>
    </row>
    <row r="5" spans="1:14" ht="39.6">
      <c r="A5" s="423" t="s">
        <v>2167</v>
      </c>
      <c r="B5" s="62" t="s">
        <v>2168</v>
      </c>
      <c r="C5" s="141" t="s">
        <v>1131</v>
      </c>
      <c r="D5" s="140">
        <v>0.5</v>
      </c>
      <c r="E5" s="140">
        <v>2</v>
      </c>
      <c r="F5" s="140">
        <v>157</v>
      </c>
      <c r="G5" s="140">
        <v>40</v>
      </c>
      <c r="H5" s="160" t="s">
        <v>1892</v>
      </c>
      <c r="I5" s="140">
        <v>39</v>
      </c>
      <c r="J5" s="58"/>
      <c r="K5" s="58">
        <v>75</v>
      </c>
      <c r="L5" s="58"/>
      <c r="M5" s="58"/>
      <c r="N5" s="75" t="s">
        <v>27</v>
      </c>
    </row>
    <row r="6" spans="1:14" ht="39.6">
      <c r="A6" s="528" t="s">
        <v>1883</v>
      </c>
      <c r="B6" s="161">
        <v>158.625</v>
      </c>
      <c r="C6" s="141" t="s">
        <v>1884</v>
      </c>
      <c r="D6" s="140">
        <v>2</v>
      </c>
      <c r="E6" s="140">
        <v>1</v>
      </c>
      <c r="F6" s="58">
        <v>106</v>
      </c>
      <c r="G6" s="140">
        <v>40</v>
      </c>
      <c r="H6" s="161" t="s">
        <v>1885</v>
      </c>
      <c r="I6" s="140">
        <v>7</v>
      </c>
      <c r="J6" s="58" t="s">
        <v>1886</v>
      </c>
      <c r="K6" s="58">
        <v>75</v>
      </c>
      <c r="L6" s="58"/>
      <c r="M6" s="58"/>
      <c r="N6" s="75" t="s">
        <v>27</v>
      </c>
    </row>
    <row r="7" spans="1:14" ht="26.4">
      <c r="A7" s="423" t="s">
        <v>2169</v>
      </c>
      <c r="B7" s="12"/>
      <c r="C7" s="12"/>
      <c r="D7" s="58"/>
      <c r="E7" s="58"/>
      <c r="F7" s="58"/>
      <c r="G7" s="140">
        <v>21</v>
      </c>
      <c r="H7" s="77"/>
      <c r="I7" s="58"/>
      <c r="J7" s="58"/>
      <c r="K7" s="58"/>
      <c r="L7" s="58"/>
      <c r="M7" s="58"/>
      <c r="N7" s="75" t="s">
        <v>2170</v>
      </c>
    </row>
    <row r="8" spans="1:14" ht="15.6">
      <c r="A8" s="305" t="s">
        <v>2171</v>
      </c>
      <c r="B8" s="363"/>
      <c r="C8" s="363"/>
      <c r="D8" s="163"/>
      <c r="E8" s="163"/>
      <c r="F8" s="163"/>
      <c r="G8" s="175">
        <v>21</v>
      </c>
      <c r="H8" s="478"/>
      <c r="I8" s="163"/>
      <c r="J8" s="163"/>
      <c r="K8" s="163"/>
      <c r="L8" s="163"/>
      <c r="M8" s="163"/>
      <c r="N8" s="176" t="s">
        <v>2172</v>
      </c>
    </row>
  </sheetData>
  <mergeCells count="1">
    <mergeCell ref="A1:N1"/>
  </mergeCells>
  <pageMargins left="0.7" right="0.7" top="0.75" bottom="0.75" header="0.3" footer="0.3"/>
  <tableParts count="1">
    <tablePart r:id="rId1"/>
  </tableParts>
</worksheet>
</file>

<file path=xl/worksheets/sheet8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7"/>
  <sheetViews>
    <sheetView zoomScale="70" zoomScaleNormal="70" workbookViewId="0">
      <selection sqref="A1:N1"/>
    </sheetView>
  </sheetViews>
  <sheetFormatPr defaultRowHeight="13.2"/>
  <cols>
    <col min="1" max="1" width="32.88671875" style="95" customWidth="1"/>
    <col min="2" max="2" width="15.6640625" style="95" customWidth="1"/>
    <col min="3" max="3" width="15.109375" style="95" customWidth="1"/>
    <col min="4" max="7" width="12.44140625" style="95" customWidth="1"/>
    <col min="8" max="8" width="20.6640625" style="95" customWidth="1"/>
    <col min="9" max="9" width="12.44140625" style="95" customWidth="1"/>
    <col min="10" max="13" width="13.44140625" style="95" customWidth="1"/>
    <col min="14" max="14" width="32.33203125" style="95" customWidth="1"/>
  </cols>
  <sheetData>
    <row r="1" spans="1:14" ht="17.399999999999999">
      <c r="A1" s="774" t="s">
        <v>2106</v>
      </c>
      <c r="B1" s="775"/>
      <c r="C1" s="775"/>
      <c r="D1" s="775"/>
      <c r="E1" s="775"/>
      <c r="F1" s="775"/>
      <c r="G1" s="775"/>
      <c r="H1" s="775"/>
      <c r="I1" s="775"/>
      <c r="J1" s="775"/>
      <c r="K1" s="775"/>
      <c r="L1" s="775"/>
      <c r="M1" s="775"/>
      <c r="N1" s="775"/>
    </row>
    <row r="2" spans="1:14" ht="39.6">
      <c r="A2" s="405" t="s">
        <v>1</v>
      </c>
      <c r="B2" s="2" t="s">
        <v>2</v>
      </c>
      <c r="C2" s="2" t="s">
        <v>3</v>
      </c>
      <c r="D2" s="2" t="s">
        <v>4</v>
      </c>
      <c r="E2" s="2" t="s">
        <v>720</v>
      </c>
      <c r="F2" s="2" t="s">
        <v>5</v>
      </c>
      <c r="G2" s="2" t="s">
        <v>6</v>
      </c>
      <c r="H2" s="2" t="s">
        <v>7</v>
      </c>
      <c r="I2" s="2" t="s">
        <v>8</v>
      </c>
      <c r="J2" s="2" t="s">
        <v>9</v>
      </c>
      <c r="K2" s="2" t="s">
        <v>10</v>
      </c>
      <c r="L2" s="2" t="s">
        <v>11</v>
      </c>
      <c r="M2" s="2" t="s">
        <v>12</v>
      </c>
      <c r="N2" s="404" t="s">
        <v>13</v>
      </c>
    </row>
    <row r="3" spans="1:14">
      <c r="A3" s="402" t="s">
        <v>14</v>
      </c>
      <c r="B3" s="3" t="s">
        <v>15</v>
      </c>
      <c r="C3" s="3"/>
      <c r="D3" s="3" t="s">
        <v>16</v>
      </c>
      <c r="E3" s="3" t="s">
        <v>17</v>
      </c>
      <c r="F3" s="3" t="s">
        <v>18</v>
      </c>
      <c r="G3" s="3" t="s">
        <v>19</v>
      </c>
      <c r="H3" s="3" t="s">
        <v>19</v>
      </c>
      <c r="I3" s="3" t="s">
        <v>20</v>
      </c>
      <c r="J3" s="3"/>
      <c r="K3" s="3" t="s">
        <v>19</v>
      </c>
      <c r="L3" s="3" t="s">
        <v>20</v>
      </c>
      <c r="M3" s="3" t="s">
        <v>20</v>
      </c>
      <c r="N3" s="26" t="s">
        <v>21</v>
      </c>
    </row>
    <row r="4" spans="1:14">
      <c r="A4" s="405">
        <v>1</v>
      </c>
      <c r="B4" s="1">
        <v>2</v>
      </c>
      <c r="C4" s="1">
        <v>3</v>
      </c>
      <c r="D4" s="1">
        <v>4</v>
      </c>
      <c r="E4" s="1">
        <v>5</v>
      </c>
      <c r="F4" s="1">
        <v>6</v>
      </c>
      <c r="G4" s="1">
        <v>7</v>
      </c>
      <c r="H4" s="1">
        <v>8</v>
      </c>
      <c r="I4" s="1">
        <v>9</v>
      </c>
      <c r="J4" s="1">
        <v>10</v>
      </c>
      <c r="K4" s="1">
        <v>11</v>
      </c>
      <c r="L4" s="1">
        <v>12</v>
      </c>
      <c r="M4" s="1">
        <v>13</v>
      </c>
      <c r="N4" s="404">
        <v>14</v>
      </c>
    </row>
    <row r="5" spans="1:14" ht="26.4">
      <c r="A5" s="402" t="s">
        <v>2107</v>
      </c>
      <c r="B5" s="3" t="s">
        <v>2108</v>
      </c>
      <c r="C5" s="3" t="s">
        <v>1767</v>
      </c>
      <c r="D5" s="3">
        <v>0.5</v>
      </c>
      <c r="E5" s="3">
        <v>2</v>
      </c>
      <c r="F5" s="3">
        <v>213</v>
      </c>
      <c r="G5" s="3">
        <v>24</v>
      </c>
      <c r="H5" s="3" t="s">
        <v>2109</v>
      </c>
      <c r="I5" s="3">
        <v>39</v>
      </c>
      <c r="J5" s="3" t="s">
        <v>1114</v>
      </c>
      <c r="K5" s="3" t="s">
        <v>1114</v>
      </c>
      <c r="L5" s="3" t="s">
        <v>1114</v>
      </c>
      <c r="M5" s="3">
        <v>0.5</v>
      </c>
      <c r="N5" s="26" t="s">
        <v>1692</v>
      </c>
    </row>
    <row r="6" spans="1:14" ht="26.4">
      <c r="A6" s="402" t="s">
        <v>1218</v>
      </c>
      <c r="B6" s="3" t="s">
        <v>2110</v>
      </c>
      <c r="C6" s="3" t="s">
        <v>693</v>
      </c>
      <c r="D6" s="59">
        <v>12</v>
      </c>
      <c r="E6" s="3">
        <v>1</v>
      </c>
      <c r="F6" s="3" t="s">
        <v>2088</v>
      </c>
      <c r="G6" s="3">
        <v>25</v>
      </c>
      <c r="H6" s="3" t="s">
        <v>2111</v>
      </c>
      <c r="I6" s="3">
        <v>2.15</v>
      </c>
      <c r="J6" s="3" t="s">
        <v>1886</v>
      </c>
      <c r="K6" s="3">
        <v>30</v>
      </c>
      <c r="L6" s="151">
        <f>K6*6.3/100</f>
        <v>1.89</v>
      </c>
      <c r="M6" s="151">
        <f>D6/(10^(L6/10))</f>
        <v>7.7657113889829974</v>
      </c>
      <c r="N6" s="26" t="s">
        <v>2052</v>
      </c>
    </row>
    <row r="7" spans="1:14">
      <c r="A7" s="279" t="s">
        <v>2112</v>
      </c>
      <c r="B7" s="276">
        <v>400</v>
      </c>
      <c r="C7" s="276"/>
      <c r="D7" s="276"/>
      <c r="E7" s="276"/>
      <c r="F7" s="276"/>
      <c r="G7" s="276"/>
      <c r="H7" s="276"/>
      <c r="I7" s="276"/>
      <c r="J7" s="276" t="s">
        <v>1114</v>
      </c>
      <c r="K7" s="276" t="s">
        <v>1114</v>
      </c>
      <c r="L7" s="276" t="s">
        <v>1114</v>
      </c>
      <c r="M7" s="276"/>
      <c r="N7" s="457" t="s">
        <v>2052</v>
      </c>
    </row>
  </sheetData>
  <mergeCells count="1">
    <mergeCell ref="A1:N1"/>
  </mergeCells>
  <pageMargins left="0.7" right="0.7" top="0.75" bottom="0.75" header="0.3" footer="0.3"/>
  <legacyDrawing r:id="rId1"/>
  <tableParts count="1">
    <tablePart r:id="rId2"/>
  </tableParts>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17"/>
  <sheetViews>
    <sheetView zoomScale="70" zoomScaleNormal="70" workbookViewId="0">
      <pane xSplit="1" ySplit="3" topLeftCell="B4" activePane="bottomRight" state="frozen"/>
      <selection activeCell="F36" sqref="F36"/>
      <selection pane="topRight" activeCell="F36" sqref="F36"/>
      <selection pane="bottomLeft" activeCell="F36" sqref="F36"/>
      <selection pane="bottomRight" activeCell="A3" sqref="A3:XFD3"/>
    </sheetView>
  </sheetViews>
  <sheetFormatPr defaultColWidth="9.109375" defaultRowHeight="13.2"/>
  <cols>
    <col min="1" max="1" width="33.6640625" style="298" customWidth="1"/>
    <col min="2" max="2" width="26.33203125" style="298" customWidth="1"/>
    <col min="3" max="3" width="14.44140625" style="298" customWidth="1"/>
    <col min="4" max="4" width="14.109375" style="298" customWidth="1"/>
    <col min="5" max="5" width="14.6640625" style="298" customWidth="1"/>
    <col min="6" max="7" width="12.44140625" style="298" customWidth="1"/>
    <col min="8" max="8" width="22.33203125" style="298" customWidth="1"/>
    <col min="9" max="9" width="12.6640625" style="298" customWidth="1"/>
    <col min="10" max="10" width="14.6640625" style="298" customWidth="1"/>
    <col min="11" max="11" width="13.44140625" style="298" customWidth="1"/>
    <col min="12" max="12" width="13.6640625" style="298" customWidth="1"/>
    <col min="13" max="13" width="13.44140625" style="298" customWidth="1"/>
    <col min="14" max="14" width="38" style="298" customWidth="1"/>
    <col min="15" max="16384" width="9.109375" style="29"/>
  </cols>
  <sheetData>
    <row r="1" spans="1:34" ht="17.399999999999999">
      <c r="A1" s="776" t="s">
        <v>2479</v>
      </c>
      <c r="B1" s="777"/>
      <c r="C1" s="777"/>
      <c r="D1" s="777"/>
      <c r="E1" s="777"/>
      <c r="F1" s="777"/>
      <c r="G1" s="777"/>
      <c r="H1" s="777"/>
      <c r="I1" s="777"/>
      <c r="J1" s="777"/>
      <c r="K1" s="777"/>
      <c r="L1" s="777"/>
      <c r="M1" s="777"/>
      <c r="N1" s="778"/>
    </row>
    <row r="2" spans="1:34" ht="39.6">
      <c r="A2" s="405" t="s">
        <v>1</v>
      </c>
      <c r="B2" s="1" t="s">
        <v>2</v>
      </c>
      <c r="C2" s="1" t="s">
        <v>3</v>
      </c>
      <c r="D2" s="1" t="s">
        <v>4</v>
      </c>
      <c r="E2" s="1" t="s">
        <v>720</v>
      </c>
      <c r="F2" s="1" t="s">
        <v>5</v>
      </c>
      <c r="G2" s="1" t="s">
        <v>6</v>
      </c>
      <c r="H2" s="1" t="s">
        <v>7</v>
      </c>
      <c r="I2" s="1" t="s">
        <v>8</v>
      </c>
      <c r="J2" s="1" t="s">
        <v>9</v>
      </c>
      <c r="K2" s="1" t="s">
        <v>10</v>
      </c>
      <c r="L2" s="1" t="s">
        <v>11</v>
      </c>
      <c r="M2" s="1" t="s">
        <v>881</v>
      </c>
      <c r="N2" s="404" t="s">
        <v>13</v>
      </c>
    </row>
    <row r="3" spans="1:34">
      <c r="A3" s="282" t="s">
        <v>14</v>
      </c>
      <c r="B3" s="4" t="s">
        <v>15</v>
      </c>
      <c r="C3" s="4"/>
      <c r="D3" s="4" t="s">
        <v>16</v>
      </c>
      <c r="E3" s="4" t="s">
        <v>17</v>
      </c>
      <c r="F3" s="4" t="s">
        <v>18</v>
      </c>
      <c r="G3" s="4" t="s">
        <v>19</v>
      </c>
      <c r="H3" s="4" t="s">
        <v>19</v>
      </c>
      <c r="I3" s="4" t="s">
        <v>20</v>
      </c>
      <c r="J3" s="4"/>
      <c r="K3" s="4" t="s">
        <v>19</v>
      </c>
      <c r="L3" s="4" t="s">
        <v>20</v>
      </c>
      <c r="M3" s="4" t="s">
        <v>16</v>
      </c>
      <c r="N3" s="8" t="s">
        <v>21</v>
      </c>
    </row>
    <row r="4" spans="1:34" s="102" customFormat="1" ht="42" customHeight="1">
      <c r="A4" s="405">
        <v>1</v>
      </c>
      <c r="B4" s="1">
        <v>2</v>
      </c>
      <c r="C4" s="1">
        <v>3</v>
      </c>
      <c r="D4" s="1">
        <v>4</v>
      </c>
      <c r="E4" s="1">
        <v>5</v>
      </c>
      <c r="F4" s="1">
        <v>6</v>
      </c>
      <c r="G4" s="1">
        <v>7</v>
      </c>
      <c r="H4" s="1">
        <v>8</v>
      </c>
      <c r="I4" s="1">
        <v>9</v>
      </c>
      <c r="J4" s="1">
        <v>10</v>
      </c>
      <c r="K4" s="1">
        <v>11</v>
      </c>
      <c r="L4" s="1">
        <v>12</v>
      </c>
      <c r="M4" s="1">
        <v>13</v>
      </c>
      <c r="N4" s="404">
        <v>14</v>
      </c>
      <c r="O4" s="101"/>
      <c r="P4" s="101"/>
      <c r="Q4" s="101"/>
      <c r="R4" s="101"/>
      <c r="S4" s="101"/>
      <c r="T4" s="101"/>
      <c r="U4" s="101"/>
      <c r="V4" s="101"/>
      <c r="W4" s="101"/>
      <c r="X4" s="101"/>
      <c r="Y4" s="101"/>
      <c r="Z4" s="101"/>
      <c r="AA4" s="101"/>
      <c r="AB4" s="101"/>
      <c r="AC4" s="101"/>
      <c r="AD4" s="101"/>
      <c r="AE4" s="101"/>
      <c r="AF4" s="101"/>
      <c r="AG4" s="101"/>
      <c r="AH4" s="101"/>
    </row>
    <row r="5" spans="1:34" s="102" customFormat="1" ht="42" customHeight="1">
      <c r="A5" s="402" t="s">
        <v>1438</v>
      </c>
      <c r="B5" s="72" t="s">
        <v>1439</v>
      </c>
      <c r="C5" s="12" t="s">
        <v>1131</v>
      </c>
      <c r="D5" s="58">
        <v>0.4</v>
      </c>
      <c r="E5" s="3">
        <v>2</v>
      </c>
      <c r="F5" s="58">
        <v>312</v>
      </c>
      <c r="G5" s="58">
        <v>40</v>
      </c>
      <c r="H5" s="3" t="s">
        <v>1440</v>
      </c>
      <c r="I5" s="58">
        <v>39</v>
      </c>
      <c r="J5" s="3"/>
      <c r="K5" s="58"/>
      <c r="L5" s="97"/>
      <c r="M5" s="58"/>
      <c r="N5" s="470" t="s">
        <v>27</v>
      </c>
      <c r="O5" s="101"/>
      <c r="P5" s="101"/>
      <c r="Q5" s="101"/>
      <c r="R5" s="101"/>
      <c r="S5" s="101"/>
      <c r="T5" s="101"/>
      <c r="U5" s="101"/>
      <c r="V5" s="101"/>
      <c r="W5" s="101"/>
      <c r="X5" s="101"/>
      <c r="Y5" s="101"/>
      <c r="Z5" s="101"/>
      <c r="AA5" s="101"/>
      <c r="AB5" s="101"/>
      <c r="AC5" s="101"/>
      <c r="AD5" s="101"/>
      <c r="AE5" s="101"/>
      <c r="AF5" s="101"/>
      <c r="AG5" s="101"/>
      <c r="AH5" s="101"/>
    </row>
    <row r="6" spans="1:34" s="102" customFormat="1" ht="42" customHeight="1">
      <c r="A6" s="312" t="s">
        <v>1456</v>
      </c>
      <c r="B6" s="35" t="s">
        <v>1457</v>
      </c>
      <c r="C6" s="14" t="s">
        <v>1458</v>
      </c>
      <c r="D6" s="35">
        <v>0.01</v>
      </c>
      <c r="E6" s="35">
        <v>2</v>
      </c>
      <c r="F6" s="35">
        <v>200</v>
      </c>
      <c r="G6" s="9">
        <v>47</v>
      </c>
      <c r="H6" s="35" t="s">
        <v>1459</v>
      </c>
      <c r="I6" s="103">
        <v>36</v>
      </c>
      <c r="J6" s="35"/>
      <c r="K6" s="35"/>
      <c r="L6" s="35"/>
      <c r="M6" s="35"/>
      <c r="N6" s="470" t="s">
        <v>27</v>
      </c>
      <c r="O6" s="101"/>
      <c r="P6" s="101"/>
      <c r="Q6" s="101"/>
      <c r="R6" s="101"/>
      <c r="S6" s="101"/>
      <c r="T6" s="101"/>
      <c r="U6" s="101"/>
      <c r="V6" s="101"/>
      <c r="W6" s="101"/>
      <c r="X6" s="101"/>
      <c r="Y6" s="101"/>
      <c r="Z6" s="101"/>
      <c r="AA6" s="101"/>
      <c r="AB6" s="101"/>
      <c r="AC6" s="101"/>
      <c r="AD6" s="101"/>
      <c r="AE6" s="101"/>
      <c r="AF6" s="101"/>
      <c r="AG6" s="101"/>
      <c r="AH6" s="101"/>
    </row>
    <row r="7" spans="1:34" s="102" customFormat="1" ht="42" customHeight="1">
      <c r="A7" s="312" t="s">
        <v>1460</v>
      </c>
      <c r="B7" s="35" t="s">
        <v>1418</v>
      </c>
      <c r="C7" s="14" t="s">
        <v>948</v>
      </c>
      <c r="D7" s="35">
        <v>10</v>
      </c>
      <c r="E7" s="35">
        <v>1</v>
      </c>
      <c r="F7" s="35" t="s">
        <v>40</v>
      </c>
      <c r="G7" s="9">
        <v>48</v>
      </c>
      <c r="H7" s="35" t="s">
        <v>1417</v>
      </c>
      <c r="I7" s="103">
        <v>2</v>
      </c>
      <c r="J7" s="35" t="s">
        <v>36</v>
      </c>
      <c r="K7" s="35">
        <v>76</v>
      </c>
      <c r="L7" s="35">
        <v>7.6</v>
      </c>
      <c r="M7" s="35"/>
      <c r="N7" s="470" t="s">
        <v>27</v>
      </c>
      <c r="O7" s="101"/>
      <c r="P7" s="101"/>
      <c r="Q7" s="101"/>
      <c r="R7" s="101"/>
      <c r="S7" s="101"/>
      <c r="T7" s="101"/>
      <c r="U7" s="101"/>
      <c r="V7" s="101"/>
      <c r="W7" s="101"/>
      <c r="X7" s="101"/>
      <c r="Y7" s="101"/>
      <c r="Z7" s="101"/>
      <c r="AA7" s="101"/>
      <c r="AB7" s="101"/>
      <c r="AC7" s="101"/>
      <c r="AD7" s="101"/>
      <c r="AE7" s="101"/>
      <c r="AF7" s="101"/>
      <c r="AG7" s="101"/>
      <c r="AH7" s="101"/>
    </row>
    <row r="8" spans="1:34" s="102" customFormat="1" ht="42" customHeight="1">
      <c r="A8" s="560" t="s">
        <v>1461</v>
      </c>
      <c r="B8" s="14" t="s">
        <v>1462</v>
      </c>
      <c r="C8" s="14" t="s">
        <v>1463</v>
      </c>
      <c r="D8" s="19">
        <v>9.6</v>
      </c>
      <c r="E8" s="19">
        <v>1</v>
      </c>
      <c r="F8" s="9">
        <v>59</v>
      </c>
      <c r="G8" s="9">
        <v>48</v>
      </c>
      <c r="H8" s="14" t="s">
        <v>1464</v>
      </c>
      <c r="I8" s="104">
        <v>16</v>
      </c>
      <c r="J8" s="35" t="s">
        <v>36</v>
      </c>
      <c r="K8" s="35">
        <v>76</v>
      </c>
      <c r="L8" s="9">
        <v>21</v>
      </c>
      <c r="M8" s="35"/>
      <c r="N8" s="470" t="s">
        <v>27</v>
      </c>
      <c r="O8" s="101"/>
      <c r="P8" s="101"/>
      <c r="Q8" s="101"/>
      <c r="R8" s="101"/>
      <c r="S8" s="101"/>
      <c r="T8" s="101"/>
      <c r="U8" s="101"/>
      <c r="V8" s="101"/>
      <c r="W8" s="101"/>
      <c r="X8" s="101"/>
      <c r="Y8" s="101"/>
      <c r="Z8" s="101"/>
      <c r="AA8" s="101"/>
      <c r="AB8" s="101"/>
      <c r="AC8" s="101"/>
      <c r="AD8" s="101"/>
      <c r="AE8" s="101"/>
      <c r="AF8" s="101"/>
      <c r="AG8" s="101"/>
      <c r="AH8" s="101"/>
    </row>
    <row r="9" spans="1:34" ht="26.4">
      <c r="A9" s="560" t="s">
        <v>1465</v>
      </c>
      <c r="B9" s="14" t="s">
        <v>1466</v>
      </c>
      <c r="C9" s="14" t="s">
        <v>1161</v>
      </c>
      <c r="D9" s="19">
        <v>0.5</v>
      </c>
      <c r="E9" s="19">
        <v>1</v>
      </c>
      <c r="F9" s="9">
        <v>196</v>
      </c>
      <c r="G9" s="9">
        <v>40</v>
      </c>
      <c r="H9" s="14" t="s">
        <v>1467</v>
      </c>
      <c r="I9" s="104">
        <v>35.299999999999997</v>
      </c>
      <c r="J9" s="9"/>
      <c r="K9" s="9"/>
      <c r="L9" s="9"/>
      <c r="M9" s="35"/>
      <c r="N9" s="283" t="s">
        <v>1434</v>
      </c>
    </row>
    <row r="10" spans="1:34" ht="39.6">
      <c r="A10" s="561" t="s">
        <v>1468</v>
      </c>
      <c r="B10" s="272" t="s">
        <v>1469</v>
      </c>
      <c r="C10" s="272" t="s">
        <v>1470</v>
      </c>
      <c r="D10" s="271">
        <v>20</v>
      </c>
      <c r="E10" s="271">
        <v>26</v>
      </c>
      <c r="F10" s="271" t="s">
        <v>1471</v>
      </c>
      <c r="G10" s="271" t="s">
        <v>1472</v>
      </c>
      <c r="H10" s="272" t="s">
        <v>1473</v>
      </c>
      <c r="I10" s="271">
        <v>16.5</v>
      </c>
      <c r="J10" s="562"/>
      <c r="K10" s="562"/>
      <c r="L10" s="562"/>
      <c r="M10" s="562"/>
      <c r="N10" s="284" t="s">
        <v>1434</v>
      </c>
    </row>
    <row r="17" spans="8:8">
      <c r="H17" s="32"/>
    </row>
  </sheetData>
  <mergeCells count="1">
    <mergeCell ref="A1:N1"/>
  </mergeCells>
  <pageMargins left="0.7" right="0.7" top="0.75" bottom="0.75" header="0.3" footer="0.3"/>
  <pageSetup paperSize="9" orientation="portrait" r:id="rId1"/>
  <tableParts count="1">
    <tablePart r:id="rId2"/>
  </tableParts>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7"/>
  <sheetViews>
    <sheetView zoomScale="70" zoomScaleNormal="70" workbookViewId="0">
      <pane xSplit="1" ySplit="3" topLeftCell="B4" activePane="bottomRight" state="frozen"/>
      <selection activeCell="F36" sqref="F36"/>
      <selection pane="topRight" activeCell="F36" sqref="F36"/>
      <selection pane="bottomLeft" activeCell="F36" sqref="F36"/>
      <selection pane="bottomRight" activeCell="A3" sqref="A3:XFD3"/>
    </sheetView>
  </sheetViews>
  <sheetFormatPr defaultColWidth="9.109375" defaultRowHeight="13.2"/>
  <cols>
    <col min="1" max="1" width="33.6640625" style="298" customWidth="1"/>
    <col min="2" max="2" width="26.33203125" style="298" customWidth="1"/>
    <col min="3" max="3" width="14.44140625" style="298" customWidth="1"/>
    <col min="4" max="4" width="14.109375" style="298" customWidth="1"/>
    <col min="5" max="5" width="14.6640625" style="298" customWidth="1"/>
    <col min="6" max="7" width="12.44140625" style="298" customWidth="1"/>
    <col min="8" max="8" width="22.33203125" style="298" customWidth="1"/>
    <col min="9" max="9" width="12.6640625" style="298" customWidth="1"/>
    <col min="10" max="10" width="14.6640625" style="298" customWidth="1"/>
    <col min="11" max="11" width="13.44140625" style="298" customWidth="1"/>
    <col min="12" max="12" width="13.6640625" style="298" customWidth="1"/>
    <col min="13" max="13" width="13.44140625" style="298" customWidth="1"/>
    <col min="14" max="14" width="38" style="298" customWidth="1"/>
    <col min="15" max="16384" width="9.109375" style="29"/>
  </cols>
  <sheetData>
    <row r="1" spans="1:34" ht="21" customHeight="1">
      <c r="A1" s="746" t="s">
        <v>1542</v>
      </c>
      <c r="B1" s="747"/>
      <c r="C1" s="747"/>
      <c r="D1" s="747"/>
      <c r="E1" s="747"/>
      <c r="F1" s="747"/>
      <c r="G1" s="747"/>
      <c r="H1" s="747"/>
      <c r="I1" s="747"/>
      <c r="J1" s="747"/>
      <c r="K1" s="747"/>
      <c r="L1" s="747"/>
      <c r="M1" s="747"/>
      <c r="N1" s="748"/>
    </row>
    <row r="2" spans="1:34" ht="39.6">
      <c r="A2" s="405" t="s">
        <v>1</v>
      </c>
      <c r="B2" s="1" t="s">
        <v>2</v>
      </c>
      <c r="C2" s="1" t="s">
        <v>3</v>
      </c>
      <c r="D2" s="1" t="s">
        <v>4</v>
      </c>
      <c r="E2" s="1" t="s">
        <v>720</v>
      </c>
      <c r="F2" s="1" t="s">
        <v>5</v>
      </c>
      <c r="G2" s="1" t="s">
        <v>6</v>
      </c>
      <c r="H2" s="1" t="s">
        <v>7</v>
      </c>
      <c r="I2" s="1" t="s">
        <v>8</v>
      </c>
      <c r="J2" s="1" t="s">
        <v>9</v>
      </c>
      <c r="K2" s="1" t="s">
        <v>10</v>
      </c>
      <c r="L2" s="1" t="s">
        <v>11</v>
      </c>
      <c r="M2" s="1" t="s">
        <v>12</v>
      </c>
      <c r="N2" s="404" t="s">
        <v>13</v>
      </c>
    </row>
    <row r="3" spans="1:34">
      <c r="A3" s="282" t="s">
        <v>14</v>
      </c>
      <c r="B3" s="4" t="s">
        <v>15</v>
      </c>
      <c r="C3" s="4"/>
      <c r="D3" s="4" t="s">
        <v>16</v>
      </c>
      <c r="E3" s="4" t="s">
        <v>17</v>
      </c>
      <c r="F3" s="4" t="s">
        <v>18</v>
      </c>
      <c r="G3" s="4" t="s">
        <v>19</v>
      </c>
      <c r="H3" s="4" t="s">
        <v>19</v>
      </c>
      <c r="I3" s="4" t="s">
        <v>20</v>
      </c>
      <c r="J3" s="4"/>
      <c r="K3" s="4" t="s">
        <v>19</v>
      </c>
      <c r="L3" s="4" t="s">
        <v>20</v>
      </c>
      <c r="M3" s="4" t="s">
        <v>20</v>
      </c>
      <c r="N3" s="8" t="s">
        <v>21</v>
      </c>
    </row>
    <row r="4" spans="1:34" ht="24" customHeight="1">
      <c r="A4" s="405">
        <v>1</v>
      </c>
      <c r="B4" s="1">
        <v>2</v>
      </c>
      <c r="C4" s="1">
        <v>3</v>
      </c>
      <c r="D4" s="1">
        <v>4</v>
      </c>
      <c r="E4" s="1">
        <v>5</v>
      </c>
      <c r="F4" s="1">
        <v>6</v>
      </c>
      <c r="G4" s="1">
        <v>7</v>
      </c>
      <c r="H4" s="1">
        <v>8</v>
      </c>
      <c r="I4" s="1">
        <v>9</v>
      </c>
      <c r="J4" s="1">
        <v>10</v>
      </c>
      <c r="K4" s="1">
        <v>11</v>
      </c>
      <c r="L4" s="1">
        <v>12</v>
      </c>
      <c r="M4" s="1">
        <v>13</v>
      </c>
      <c r="N4" s="404">
        <v>14</v>
      </c>
    </row>
    <row r="5" spans="1:34" s="45" customFormat="1" ht="27" customHeight="1">
      <c r="A5" s="563" t="s">
        <v>1543</v>
      </c>
      <c r="B5" s="4" t="s">
        <v>1544</v>
      </c>
      <c r="C5" s="92" t="s">
        <v>1545</v>
      </c>
      <c r="D5" s="4">
        <v>0.35</v>
      </c>
      <c r="E5" s="4">
        <v>1</v>
      </c>
      <c r="F5" s="4">
        <v>281</v>
      </c>
      <c r="G5" s="4">
        <v>35</v>
      </c>
      <c r="H5" s="92" t="s">
        <v>1546</v>
      </c>
      <c r="I5" s="4">
        <v>8.5</v>
      </c>
      <c r="J5" s="4" t="s">
        <v>1547</v>
      </c>
      <c r="K5" s="4">
        <v>50</v>
      </c>
      <c r="L5" s="4">
        <v>5.5</v>
      </c>
      <c r="M5" s="1" t="s">
        <v>50</v>
      </c>
      <c r="N5" s="470" t="s">
        <v>1530</v>
      </c>
      <c r="O5" s="44"/>
      <c r="P5" s="44"/>
      <c r="Q5" s="44"/>
      <c r="R5" s="44"/>
      <c r="S5" s="44"/>
      <c r="T5" s="44"/>
      <c r="U5" s="44"/>
      <c r="V5" s="44"/>
      <c r="W5" s="44"/>
      <c r="X5" s="44"/>
      <c r="Y5" s="44"/>
      <c r="Z5" s="44"/>
      <c r="AA5" s="44"/>
      <c r="AB5" s="44"/>
      <c r="AC5" s="44"/>
      <c r="AD5" s="44"/>
      <c r="AE5" s="44"/>
      <c r="AF5" s="44"/>
      <c r="AG5" s="44"/>
      <c r="AH5" s="44"/>
    </row>
    <row r="6" spans="1:34" s="45" customFormat="1" ht="27.75" customHeight="1">
      <c r="A6" s="312" t="s">
        <v>1548</v>
      </c>
      <c r="B6" s="35" t="s">
        <v>1549</v>
      </c>
      <c r="C6" s="108" t="s">
        <v>1131</v>
      </c>
      <c r="D6" s="35">
        <v>0.5</v>
      </c>
      <c r="E6" s="35">
        <v>1</v>
      </c>
      <c r="F6" s="109" t="s">
        <v>1550</v>
      </c>
      <c r="G6" s="9">
        <v>23.7</v>
      </c>
      <c r="H6" s="35" t="s">
        <v>1551</v>
      </c>
      <c r="I6" s="35">
        <v>16</v>
      </c>
      <c r="J6" s="35" t="s">
        <v>1552</v>
      </c>
      <c r="K6" s="35">
        <v>40</v>
      </c>
      <c r="L6" s="91" t="s">
        <v>50</v>
      </c>
      <c r="M6" s="35" t="s">
        <v>50</v>
      </c>
      <c r="N6" s="355" t="s">
        <v>1553</v>
      </c>
      <c r="O6" s="44"/>
      <c r="P6" s="44"/>
      <c r="Q6" s="44"/>
      <c r="R6" s="44"/>
      <c r="S6" s="44"/>
      <c r="T6" s="44"/>
      <c r="U6" s="44"/>
      <c r="V6" s="44"/>
      <c r="W6" s="44"/>
      <c r="X6" s="44"/>
      <c r="Y6" s="44"/>
      <c r="Z6" s="44"/>
      <c r="AA6" s="44"/>
      <c r="AB6" s="44"/>
      <c r="AC6" s="44"/>
      <c r="AD6" s="44"/>
      <c r="AE6" s="44"/>
      <c r="AF6" s="44"/>
      <c r="AG6" s="44"/>
      <c r="AH6" s="44"/>
    </row>
    <row r="7" spans="1:34">
      <c r="A7" s="473" t="s">
        <v>1554</v>
      </c>
      <c r="B7" s="42" t="s">
        <v>1549</v>
      </c>
      <c r="C7" s="564" t="s">
        <v>34</v>
      </c>
      <c r="D7" s="42">
        <v>0.5</v>
      </c>
      <c r="E7" s="42">
        <v>1</v>
      </c>
      <c r="F7" s="42" t="s">
        <v>1555</v>
      </c>
      <c r="G7" s="41">
        <v>30</v>
      </c>
      <c r="H7" s="42" t="s">
        <v>1556</v>
      </c>
      <c r="I7" s="42">
        <v>14</v>
      </c>
      <c r="J7" s="42" t="s">
        <v>1552</v>
      </c>
      <c r="K7" s="42">
        <v>45</v>
      </c>
      <c r="L7" s="42" t="s">
        <v>50</v>
      </c>
      <c r="M7" s="42" t="s">
        <v>50</v>
      </c>
      <c r="N7" s="481" t="s">
        <v>1553</v>
      </c>
    </row>
  </sheetData>
  <mergeCells count="1">
    <mergeCell ref="A1:N1"/>
  </mergeCells>
  <pageMargins left="0.7" right="0.7" top="0.75" bottom="0.75" header="0.3" footer="0.3"/>
  <pageSetup paperSize="9" orientation="portrait" r:id="rId1"/>
  <tableParts count="1">
    <tablePart r:id="rId2"/>
  </tableParts>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
  <sheetViews>
    <sheetView zoomScale="70" zoomScaleNormal="70" workbookViewId="0">
      <selection activeCell="A3" sqref="A3:XFD3"/>
    </sheetView>
  </sheetViews>
  <sheetFormatPr defaultRowHeight="13.2"/>
  <cols>
    <col min="1" max="1" width="23.88671875" style="95" customWidth="1"/>
    <col min="2" max="2" width="24.5546875" style="95" customWidth="1"/>
    <col min="3" max="3" width="20.44140625" style="95" customWidth="1"/>
    <col min="4" max="7" width="13.88671875" style="95" customWidth="1"/>
    <col min="8" max="8" width="21.44140625" style="95" customWidth="1"/>
    <col min="9" max="9" width="13.88671875" style="95" customWidth="1"/>
    <col min="10" max="13" width="15.109375" style="95" customWidth="1"/>
    <col min="14" max="14" width="42.6640625" style="95" customWidth="1"/>
  </cols>
  <sheetData>
    <row r="1" spans="1:14" ht="15.6">
      <c r="A1" s="772" t="s">
        <v>1734</v>
      </c>
      <c r="B1" s="772"/>
      <c r="C1" s="772"/>
      <c r="D1" s="772"/>
      <c r="E1" s="772"/>
      <c r="F1" s="772"/>
      <c r="G1" s="772"/>
      <c r="H1" s="772"/>
      <c r="I1" s="772"/>
      <c r="J1" s="772"/>
      <c r="K1" s="772"/>
      <c r="L1" s="772"/>
      <c r="M1" s="772"/>
      <c r="N1" s="772"/>
    </row>
    <row r="2" spans="1:14" ht="46.8">
      <c r="A2" s="527" t="s">
        <v>1</v>
      </c>
      <c r="B2" s="403" t="s">
        <v>2</v>
      </c>
      <c r="C2" s="403" t="s">
        <v>3</v>
      </c>
      <c r="D2" s="403" t="s">
        <v>4</v>
      </c>
      <c r="E2" s="403" t="s">
        <v>720</v>
      </c>
      <c r="F2" s="403" t="s">
        <v>5</v>
      </c>
      <c r="G2" s="403" t="s">
        <v>6</v>
      </c>
      <c r="H2" s="403" t="s">
        <v>7</v>
      </c>
      <c r="I2" s="403" t="s">
        <v>8</v>
      </c>
      <c r="J2" s="403" t="s">
        <v>9</v>
      </c>
      <c r="K2" s="403" t="s">
        <v>10</v>
      </c>
      <c r="L2" s="403" t="s">
        <v>11</v>
      </c>
      <c r="M2" s="403" t="s">
        <v>12</v>
      </c>
      <c r="N2" s="531" t="s">
        <v>13</v>
      </c>
    </row>
    <row r="3" spans="1:14" ht="15.6">
      <c r="A3" s="526" t="s">
        <v>14</v>
      </c>
      <c r="B3" s="139" t="s">
        <v>15</v>
      </c>
      <c r="C3" s="139"/>
      <c r="D3" s="139" t="s">
        <v>16</v>
      </c>
      <c r="E3" s="139" t="s">
        <v>17</v>
      </c>
      <c r="F3" s="139" t="s">
        <v>18</v>
      </c>
      <c r="G3" s="139" t="s">
        <v>19</v>
      </c>
      <c r="H3" s="139" t="s">
        <v>19</v>
      </c>
      <c r="I3" s="139" t="s">
        <v>20</v>
      </c>
      <c r="J3" s="139"/>
      <c r="K3" s="139" t="s">
        <v>19</v>
      </c>
      <c r="L3" s="139" t="s">
        <v>20</v>
      </c>
      <c r="M3" s="139" t="s">
        <v>20</v>
      </c>
      <c r="N3" s="530" t="s">
        <v>21</v>
      </c>
    </row>
    <row r="4" spans="1:14" ht="15.6">
      <c r="A4" s="527">
        <v>1</v>
      </c>
      <c r="B4" s="403">
        <v>2</v>
      </c>
      <c r="C4" s="403">
        <v>3</v>
      </c>
      <c r="D4" s="403">
        <v>4</v>
      </c>
      <c r="E4" s="403">
        <v>5</v>
      </c>
      <c r="F4" s="403">
        <v>6</v>
      </c>
      <c r="G4" s="403">
        <v>7</v>
      </c>
      <c r="H4" s="403">
        <v>8</v>
      </c>
      <c r="I4" s="403">
        <v>9</v>
      </c>
      <c r="J4" s="403">
        <v>10</v>
      </c>
      <c r="K4" s="403">
        <v>11</v>
      </c>
      <c r="L4" s="403">
        <v>12</v>
      </c>
      <c r="M4" s="403">
        <v>13</v>
      </c>
      <c r="N4" s="531">
        <v>14</v>
      </c>
    </row>
    <row r="5" spans="1:14" ht="31.2">
      <c r="A5" s="528" t="s">
        <v>1849</v>
      </c>
      <c r="B5" s="141" t="s">
        <v>1866</v>
      </c>
      <c r="C5" s="142" t="s">
        <v>1737</v>
      </c>
      <c r="D5" s="140">
        <v>0.5</v>
      </c>
      <c r="E5" s="140">
        <v>2</v>
      </c>
      <c r="F5" s="140">
        <v>334</v>
      </c>
      <c r="G5" s="140">
        <v>40</v>
      </c>
      <c r="H5" s="141" t="s">
        <v>1848</v>
      </c>
      <c r="I5" s="140">
        <v>39</v>
      </c>
      <c r="J5" s="140" t="s">
        <v>50</v>
      </c>
      <c r="K5" s="140">
        <v>55</v>
      </c>
      <c r="L5" s="140"/>
      <c r="M5" s="140"/>
      <c r="N5" s="532" t="s">
        <v>943</v>
      </c>
    </row>
    <row r="6" spans="1:14" ht="15.6">
      <c r="A6" s="537" t="s">
        <v>1837</v>
      </c>
      <c r="B6" s="538" t="s">
        <v>1867</v>
      </c>
      <c r="C6" s="538" t="s">
        <v>1102</v>
      </c>
      <c r="D6" s="175">
        <v>25</v>
      </c>
      <c r="E6" s="175">
        <v>1</v>
      </c>
      <c r="F6" s="175">
        <v>360</v>
      </c>
      <c r="G6" s="175">
        <v>40</v>
      </c>
      <c r="H6" s="538" t="s">
        <v>886</v>
      </c>
      <c r="I6" s="175">
        <v>6.7</v>
      </c>
      <c r="J6" s="175" t="s">
        <v>1368</v>
      </c>
      <c r="K6" s="175">
        <v>55</v>
      </c>
      <c r="L6" s="175"/>
      <c r="M6" s="175"/>
      <c r="N6" s="539" t="s">
        <v>943</v>
      </c>
    </row>
  </sheetData>
  <mergeCells count="1">
    <mergeCell ref="A1:N1"/>
  </mergeCells>
  <pageMargins left="0.7" right="0.7" top="0.75" bottom="0.75" header="0.3" footer="0.3"/>
  <tableParts count="1">
    <tablePart r:id="rId1"/>
  </tableParts>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8"/>
  <sheetViews>
    <sheetView zoomScale="70" zoomScaleNormal="70" workbookViewId="0">
      <pane xSplit="1" ySplit="3" topLeftCell="B4" activePane="bottomRight" state="frozen"/>
      <selection activeCell="F36" sqref="F36"/>
      <selection pane="topRight" activeCell="F36" sqref="F36"/>
      <selection pane="bottomLeft" activeCell="F36" sqref="F36"/>
      <selection pane="bottomRight" activeCell="A3" sqref="A3:XFD3"/>
    </sheetView>
  </sheetViews>
  <sheetFormatPr defaultColWidth="9.109375" defaultRowHeight="13.2"/>
  <cols>
    <col min="1" max="1" width="33.6640625" style="55" customWidth="1"/>
    <col min="2" max="2" width="26.33203125" style="55" customWidth="1"/>
    <col min="3" max="3" width="11.88671875" style="55" customWidth="1"/>
    <col min="4" max="4" width="14.109375" style="55" customWidth="1"/>
    <col min="5" max="5" width="14.6640625" style="55" customWidth="1"/>
    <col min="6" max="7" width="11.88671875" style="55" customWidth="1"/>
    <col min="8" max="8" width="18.44140625" style="55" customWidth="1"/>
    <col min="9" max="9" width="12.6640625" style="55" customWidth="1"/>
    <col min="10" max="11" width="12.88671875" style="55" customWidth="1"/>
    <col min="12" max="12" width="13.6640625" style="55" customWidth="1"/>
    <col min="13" max="13" width="12.88671875" style="55" customWidth="1"/>
    <col min="14" max="14" width="38" style="55" customWidth="1"/>
    <col min="15" max="16384" width="9.109375" style="55"/>
  </cols>
  <sheetData>
    <row r="1" spans="1:14" ht="26.25" customHeight="1">
      <c r="A1" s="779" t="s">
        <v>1197</v>
      </c>
      <c r="B1" s="779"/>
      <c r="C1" s="779"/>
      <c r="D1" s="779"/>
      <c r="E1" s="779"/>
      <c r="F1" s="779"/>
      <c r="G1" s="779"/>
      <c r="H1" s="779"/>
      <c r="I1" s="779"/>
      <c r="J1" s="779"/>
      <c r="K1" s="779"/>
      <c r="L1" s="779"/>
      <c r="M1" s="779"/>
      <c r="N1" s="779"/>
    </row>
    <row r="2" spans="1:14" ht="39.6">
      <c r="A2" s="436" t="s">
        <v>1</v>
      </c>
      <c r="B2" s="60" t="s">
        <v>2</v>
      </c>
      <c r="C2" s="60" t="s">
        <v>3</v>
      </c>
      <c r="D2" s="60" t="s">
        <v>4</v>
      </c>
      <c r="E2" s="60" t="s">
        <v>720</v>
      </c>
      <c r="F2" s="60" t="s">
        <v>5</v>
      </c>
      <c r="G2" s="60" t="s">
        <v>6</v>
      </c>
      <c r="H2" s="60" t="s">
        <v>7</v>
      </c>
      <c r="I2" s="60" t="s">
        <v>8</v>
      </c>
      <c r="J2" s="60" t="s">
        <v>9</v>
      </c>
      <c r="K2" s="60" t="s">
        <v>10</v>
      </c>
      <c r="L2" s="60" t="s">
        <v>11</v>
      </c>
      <c r="M2" s="60" t="s">
        <v>12</v>
      </c>
      <c r="N2" s="439" t="s">
        <v>13</v>
      </c>
    </row>
    <row r="3" spans="1:14">
      <c r="A3" s="437" t="s">
        <v>14</v>
      </c>
      <c r="B3" s="61" t="s">
        <v>15</v>
      </c>
      <c r="C3" s="61"/>
      <c r="D3" s="61" t="s">
        <v>16</v>
      </c>
      <c r="E3" s="61" t="s">
        <v>17</v>
      </c>
      <c r="F3" s="61" t="s">
        <v>18</v>
      </c>
      <c r="G3" s="61" t="s">
        <v>19</v>
      </c>
      <c r="H3" s="61" t="s">
        <v>19</v>
      </c>
      <c r="I3" s="61" t="s">
        <v>20</v>
      </c>
      <c r="J3" s="61"/>
      <c r="K3" s="61" t="s">
        <v>19</v>
      </c>
      <c r="L3" s="61" t="s">
        <v>20</v>
      </c>
      <c r="M3" s="61" t="s">
        <v>20</v>
      </c>
      <c r="N3" s="440" t="s">
        <v>21</v>
      </c>
    </row>
    <row r="4" spans="1:14">
      <c r="A4" s="436">
        <v>1</v>
      </c>
      <c r="B4" s="60">
        <v>2</v>
      </c>
      <c r="C4" s="60">
        <v>3</v>
      </c>
      <c r="D4" s="60">
        <v>4</v>
      </c>
      <c r="E4" s="60">
        <v>5</v>
      </c>
      <c r="F4" s="60">
        <v>6</v>
      </c>
      <c r="G4" s="60">
        <v>7</v>
      </c>
      <c r="H4" s="60">
        <v>8</v>
      </c>
      <c r="I4" s="60">
        <v>9</v>
      </c>
      <c r="J4" s="60">
        <v>10</v>
      </c>
      <c r="K4" s="60">
        <v>11</v>
      </c>
      <c r="L4" s="60">
        <v>12</v>
      </c>
      <c r="M4" s="60">
        <v>13</v>
      </c>
      <c r="N4" s="439">
        <v>14</v>
      </c>
    </row>
    <row r="5" spans="1:14" ht="26.4">
      <c r="A5" s="437" t="s">
        <v>1023</v>
      </c>
      <c r="B5" s="61" t="s">
        <v>1024</v>
      </c>
      <c r="C5" s="64" t="s">
        <v>1025</v>
      </c>
      <c r="D5" s="61">
        <v>25</v>
      </c>
      <c r="E5" s="61">
        <v>1</v>
      </c>
      <c r="F5" s="70" t="s">
        <v>1198</v>
      </c>
      <c r="G5" s="61">
        <v>33</v>
      </c>
      <c r="H5" s="70" t="s">
        <v>1199</v>
      </c>
      <c r="I5" s="70">
        <v>9</v>
      </c>
      <c r="J5" s="61" t="s">
        <v>768</v>
      </c>
      <c r="K5" s="61">
        <v>48</v>
      </c>
      <c r="L5" s="6" t="s">
        <v>62</v>
      </c>
      <c r="M5" s="6" t="s">
        <v>62</v>
      </c>
      <c r="N5" s="440" t="s">
        <v>1200</v>
      </c>
    </row>
    <row r="6" spans="1:14" ht="26.4">
      <c r="A6" s="437" t="s">
        <v>1027</v>
      </c>
      <c r="B6" s="61" t="s">
        <v>1201</v>
      </c>
      <c r="C6" s="62" t="s">
        <v>1029</v>
      </c>
      <c r="D6" s="61">
        <v>8</v>
      </c>
      <c r="E6" s="61">
        <v>1</v>
      </c>
      <c r="F6" s="61">
        <v>206</v>
      </c>
      <c r="G6" s="61">
        <v>32</v>
      </c>
      <c r="H6" s="61" t="s">
        <v>1056</v>
      </c>
      <c r="I6" s="61">
        <v>3</v>
      </c>
      <c r="J6" s="61" t="s">
        <v>768</v>
      </c>
      <c r="K6" s="61">
        <v>47</v>
      </c>
      <c r="L6" s="6" t="s">
        <v>62</v>
      </c>
      <c r="M6" s="6" t="s">
        <v>62</v>
      </c>
      <c r="N6" s="440" t="s">
        <v>1200</v>
      </c>
    </row>
    <row r="7" spans="1:14" ht="39.6">
      <c r="A7" s="437" t="s">
        <v>1057</v>
      </c>
      <c r="B7" s="61" t="s">
        <v>1058</v>
      </c>
      <c r="C7" s="61" t="s">
        <v>1059</v>
      </c>
      <c r="D7" s="61">
        <v>1</v>
      </c>
      <c r="E7" s="61">
        <v>1</v>
      </c>
      <c r="F7" s="61">
        <v>110</v>
      </c>
      <c r="G7" s="61">
        <v>27</v>
      </c>
      <c r="H7" s="61" t="s">
        <v>1060</v>
      </c>
      <c r="I7" s="61">
        <v>9</v>
      </c>
      <c r="J7" s="61" t="s">
        <v>1061</v>
      </c>
      <c r="K7" s="61">
        <v>42</v>
      </c>
      <c r="L7" s="6" t="s">
        <v>62</v>
      </c>
      <c r="M7" s="6" t="s">
        <v>62</v>
      </c>
      <c r="N7" s="440" t="s">
        <v>1200</v>
      </c>
    </row>
    <row r="8" spans="1:14" ht="52.8">
      <c r="A8" s="565" t="s">
        <v>1031</v>
      </c>
      <c r="B8" s="452">
        <v>5215</v>
      </c>
      <c r="C8" s="452" t="s">
        <v>1032</v>
      </c>
      <c r="D8" s="452">
        <v>0.1</v>
      </c>
      <c r="E8" s="452">
        <v>1</v>
      </c>
      <c r="F8" s="452" t="s">
        <v>1202</v>
      </c>
      <c r="G8" s="452">
        <v>30</v>
      </c>
      <c r="H8" s="452" t="s">
        <v>1034</v>
      </c>
      <c r="I8" s="452">
        <v>17</v>
      </c>
      <c r="J8" s="452" t="s">
        <v>1035</v>
      </c>
      <c r="K8" s="452">
        <v>45</v>
      </c>
      <c r="L8" s="277" t="s">
        <v>62</v>
      </c>
      <c r="M8" s="277" t="s">
        <v>62</v>
      </c>
      <c r="N8" s="453" t="s">
        <v>27</v>
      </c>
    </row>
  </sheetData>
  <mergeCells count="1">
    <mergeCell ref="A1:N1"/>
  </mergeCells>
  <pageMargins left="0.7" right="0.7" top="0.75" bottom="0.75" header="0.3" footer="0.3"/>
  <pageSetup paperSize="9" orientation="portrait"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2"/>
  <sheetViews>
    <sheetView zoomScale="70" zoomScaleNormal="70" workbookViewId="0">
      <pane xSplit="1" ySplit="3" topLeftCell="B4" activePane="bottomRight" state="frozen"/>
      <selection activeCell="J18" sqref="J18"/>
      <selection pane="topRight" activeCell="J18" sqref="J18"/>
      <selection pane="bottomLeft" activeCell="J18" sqref="J18"/>
      <selection pane="bottomRight" activeCell="F41" sqref="F41"/>
    </sheetView>
  </sheetViews>
  <sheetFormatPr defaultRowHeight="13.2"/>
  <cols>
    <col min="1" max="1" width="33.6640625" style="95" customWidth="1"/>
    <col min="2" max="2" width="26.33203125" style="95" customWidth="1"/>
    <col min="3" max="3" width="13.109375" style="95" customWidth="1"/>
    <col min="4" max="4" width="14.109375" style="95" customWidth="1"/>
    <col min="5" max="5" width="14.6640625" style="95" customWidth="1"/>
    <col min="6" max="7" width="12.44140625" style="95" customWidth="1"/>
    <col min="8" max="8" width="32" style="95" customWidth="1"/>
    <col min="9" max="9" width="12.6640625" style="95" customWidth="1"/>
    <col min="10" max="10" width="24.5546875" style="95" customWidth="1"/>
    <col min="11" max="11" width="13.44140625" style="95" customWidth="1"/>
    <col min="12" max="12" width="13.6640625" style="95" customWidth="1"/>
    <col min="13" max="13" width="13.44140625" style="95" customWidth="1"/>
    <col min="14" max="14" width="38" style="95" customWidth="1"/>
  </cols>
  <sheetData>
    <row r="1" spans="1:14" ht="18" customHeight="1">
      <c r="A1" s="749" t="s">
        <v>1682</v>
      </c>
      <c r="B1" s="749"/>
      <c r="C1" s="749"/>
      <c r="D1" s="749"/>
      <c r="E1" s="749"/>
      <c r="F1" s="749"/>
      <c r="G1" s="749"/>
      <c r="H1" s="749"/>
      <c r="I1" s="749"/>
      <c r="J1" s="749"/>
      <c r="K1" s="749"/>
      <c r="L1" s="749"/>
      <c r="M1" s="749"/>
      <c r="N1" s="749"/>
    </row>
    <row r="2" spans="1:14" ht="39.6">
      <c r="A2" s="270" t="s">
        <v>1</v>
      </c>
      <c r="B2" s="172" t="s">
        <v>2</v>
      </c>
      <c r="C2" s="172" t="s">
        <v>3</v>
      </c>
      <c r="D2" s="172" t="s">
        <v>4</v>
      </c>
      <c r="E2" s="172" t="s">
        <v>720</v>
      </c>
      <c r="F2" s="172" t="s">
        <v>5</v>
      </c>
      <c r="G2" s="172" t="s">
        <v>6</v>
      </c>
      <c r="H2" s="172" t="s">
        <v>7</v>
      </c>
      <c r="I2" s="172" t="s">
        <v>8</v>
      </c>
      <c r="J2" s="172" t="s">
        <v>9</v>
      </c>
      <c r="K2" s="172" t="s">
        <v>10</v>
      </c>
      <c r="L2" s="172" t="s">
        <v>11</v>
      </c>
      <c r="M2" s="172" t="s">
        <v>12</v>
      </c>
      <c r="N2" s="268" t="s">
        <v>13</v>
      </c>
    </row>
    <row r="3" spans="1:14">
      <c r="A3" s="265" t="s">
        <v>14</v>
      </c>
      <c r="B3" s="3" t="s">
        <v>15</v>
      </c>
      <c r="C3" s="3"/>
      <c r="D3" s="3" t="s">
        <v>16</v>
      </c>
      <c r="E3" s="3" t="s">
        <v>17</v>
      </c>
      <c r="F3" s="3" t="s">
        <v>18</v>
      </c>
      <c r="G3" s="3" t="s">
        <v>19</v>
      </c>
      <c r="H3" s="3" t="s">
        <v>19</v>
      </c>
      <c r="I3" s="3" t="s">
        <v>20</v>
      </c>
      <c r="J3" s="3"/>
      <c r="K3" s="3" t="s">
        <v>19</v>
      </c>
      <c r="L3" s="3" t="s">
        <v>20</v>
      </c>
      <c r="M3" s="3" t="s">
        <v>20</v>
      </c>
      <c r="N3" s="26" t="s">
        <v>21</v>
      </c>
    </row>
    <row r="4" spans="1:14" s="34" customFormat="1">
      <c r="A4" s="267">
        <v>1</v>
      </c>
      <c r="B4" s="1">
        <v>2</v>
      </c>
      <c r="C4" s="1">
        <v>3</v>
      </c>
      <c r="D4" s="1">
        <v>4</v>
      </c>
      <c r="E4" s="1">
        <v>5</v>
      </c>
      <c r="F4" s="1">
        <v>6</v>
      </c>
      <c r="G4" s="1">
        <v>7</v>
      </c>
      <c r="H4" s="1">
        <v>8</v>
      </c>
      <c r="I4" s="1">
        <v>9</v>
      </c>
      <c r="J4" s="1">
        <v>10</v>
      </c>
      <c r="K4" s="1">
        <v>11</v>
      </c>
      <c r="L4" s="1">
        <v>12</v>
      </c>
      <c r="M4" s="1">
        <v>13</v>
      </c>
      <c r="N4" s="266">
        <v>14</v>
      </c>
    </row>
    <row r="5" spans="1:14" s="34" customFormat="1" ht="26.4">
      <c r="A5" s="157" t="s">
        <v>756</v>
      </c>
      <c r="B5" s="12" t="s">
        <v>815</v>
      </c>
      <c r="C5" s="5" t="s">
        <v>24</v>
      </c>
      <c r="D5" s="50">
        <v>1</v>
      </c>
      <c r="E5" s="5">
        <v>1</v>
      </c>
      <c r="F5" s="5" t="s">
        <v>816</v>
      </c>
      <c r="G5" s="5">
        <v>39</v>
      </c>
      <c r="H5" s="5" t="s">
        <v>759</v>
      </c>
      <c r="I5" s="136">
        <v>40.4</v>
      </c>
      <c r="J5" s="5" t="s">
        <v>760</v>
      </c>
      <c r="K5" s="5">
        <v>49</v>
      </c>
      <c r="L5" s="4" t="s">
        <v>62</v>
      </c>
      <c r="M5" s="4" t="s">
        <v>62</v>
      </c>
      <c r="N5" s="289" t="s">
        <v>943</v>
      </c>
    </row>
    <row r="6" spans="1:14" s="34" customFormat="1" ht="26.4">
      <c r="A6" s="157" t="s">
        <v>756</v>
      </c>
      <c r="B6" s="12" t="s">
        <v>817</v>
      </c>
      <c r="C6" s="5" t="s">
        <v>24</v>
      </c>
      <c r="D6" s="50">
        <v>1</v>
      </c>
      <c r="E6" s="5">
        <v>1</v>
      </c>
      <c r="F6" s="5" t="s">
        <v>816</v>
      </c>
      <c r="G6" s="5">
        <v>36.5</v>
      </c>
      <c r="H6" s="5" t="s">
        <v>759</v>
      </c>
      <c r="I6" s="136">
        <v>40.4</v>
      </c>
      <c r="J6" s="5" t="s">
        <v>760</v>
      </c>
      <c r="K6" s="5">
        <v>49</v>
      </c>
      <c r="L6" s="4" t="s">
        <v>62</v>
      </c>
      <c r="M6" s="4" t="s">
        <v>62</v>
      </c>
      <c r="N6" s="289" t="s">
        <v>943</v>
      </c>
    </row>
    <row r="7" spans="1:14" s="34" customFormat="1" ht="26.4">
      <c r="A7" s="157" t="s">
        <v>756</v>
      </c>
      <c r="B7" s="12" t="s">
        <v>815</v>
      </c>
      <c r="C7" s="5" t="s">
        <v>24</v>
      </c>
      <c r="D7" s="50">
        <v>1</v>
      </c>
      <c r="E7" s="5">
        <v>1</v>
      </c>
      <c r="F7" s="135" t="s">
        <v>818</v>
      </c>
      <c r="G7" s="5">
        <v>41</v>
      </c>
      <c r="H7" s="5" t="s">
        <v>763</v>
      </c>
      <c r="I7" s="136">
        <v>40.4</v>
      </c>
      <c r="J7" s="5" t="s">
        <v>760</v>
      </c>
      <c r="K7" s="5">
        <v>49</v>
      </c>
      <c r="L7" s="4" t="s">
        <v>62</v>
      </c>
      <c r="M7" s="4" t="s">
        <v>62</v>
      </c>
      <c r="N7" s="289" t="s">
        <v>943</v>
      </c>
    </row>
    <row r="8" spans="1:14" s="34" customFormat="1" ht="26.4">
      <c r="A8" s="157" t="s">
        <v>756</v>
      </c>
      <c r="B8" s="12" t="s">
        <v>817</v>
      </c>
      <c r="C8" s="5" t="s">
        <v>24</v>
      </c>
      <c r="D8" s="50">
        <v>1</v>
      </c>
      <c r="E8" s="5">
        <v>1</v>
      </c>
      <c r="F8" s="135" t="s">
        <v>818</v>
      </c>
      <c r="G8" s="5">
        <v>36</v>
      </c>
      <c r="H8" s="5" t="s">
        <v>759</v>
      </c>
      <c r="I8" s="136">
        <v>40.4</v>
      </c>
      <c r="J8" s="5" t="s">
        <v>760</v>
      </c>
      <c r="K8" s="5">
        <v>49</v>
      </c>
      <c r="L8" s="4" t="s">
        <v>62</v>
      </c>
      <c r="M8" s="4" t="s">
        <v>62</v>
      </c>
      <c r="N8" s="289" t="s">
        <v>943</v>
      </c>
    </row>
    <row r="9" spans="1:14" ht="15.6">
      <c r="A9" s="300" t="s">
        <v>764</v>
      </c>
      <c r="B9" s="137" t="s">
        <v>765</v>
      </c>
      <c r="C9" s="50" t="s">
        <v>34</v>
      </c>
      <c r="D9" s="50">
        <v>0.1</v>
      </c>
      <c r="E9" s="50">
        <v>1</v>
      </c>
      <c r="F9" s="5" t="s">
        <v>766</v>
      </c>
      <c r="G9" s="50">
        <v>15</v>
      </c>
      <c r="H9" s="50" t="s">
        <v>767</v>
      </c>
      <c r="I9" s="50"/>
      <c r="J9" s="50" t="s">
        <v>768</v>
      </c>
      <c r="K9" s="50">
        <v>30</v>
      </c>
      <c r="L9" s="4" t="s">
        <v>62</v>
      </c>
      <c r="M9" s="4" t="s">
        <v>62</v>
      </c>
      <c r="N9" s="289" t="s">
        <v>943</v>
      </c>
    </row>
    <row r="10" spans="1:14" ht="15.6">
      <c r="A10" s="300" t="s">
        <v>769</v>
      </c>
      <c r="B10" s="137" t="s">
        <v>819</v>
      </c>
      <c r="C10" s="50" t="s">
        <v>771</v>
      </c>
      <c r="D10" s="50">
        <v>2</v>
      </c>
      <c r="E10" s="50">
        <v>1</v>
      </c>
      <c r="F10" s="5" t="s">
        <v>772</v>
      </c>
      <c r="G10" s="50">
        <v>41</v>
      </c>
      <c r="H10" s="5" t="s">
        <v>773</v>
      </c>
      <c r="I10" s="50">
        <v>3</v>
      </c>
      <c r="J10" s="50" t="s">
        <v>746</v>
      </c>
      <c r="K10" s="50">
        <v>50</v>
      </c>
      <c r="L10" s="50">
        <v>2.0299999999999998</v>
      </c>
      <c r="M10" s="4" t="s">
        <v>62</v>
      </c>
      <c r="N10" s="289" t="s">
        <v>1681</v>
      </c>
    </row>
    <row r="11" spans="1:14" ht="15.6">
      <c r="A11" s="300" t="s">
        <v>775</v>
      </c>
      <c r="B11" s="138" t="s">
        <v>820</v>
      </c>
      <c r="C11" s="5" t="s">
        <v>777</v>
      </c>
      <c r="D11" s="50">
        <v>5</v>
      </c>
      <c r="E11" s="50">
        <v>1</v>
      </c>
      <c r="F11" s="5" t="s">
        <v>772</v>
      </c>
      <c r="G11" s="50">
        <v>41</v>
      </c>
      <c r="H11" s="5" t="s">
        <v>778</v>
      </c>
      <c r="I11" s="50">
        <v>6</v>
      </c>
      <c r="J11" s="6" t="s">
        <v>779</v>
      </c>
      <c r="K11" s="50">
        <v>48</v>
      </c>
      <c r="L11" s="50">
        <v>1.4</v>
      </c>
      <c r="M11" s="4" t="s">
        <v>62</v>
      </c>
      <c r="N11" s="289" t="s">
        <v>943</v>
      </c>
    </row>
    <row r="12" spans="1:14" ht="15.6">
      <c r="A12" s="300" t="s">
        <v>780</v>
      </c>
      <c r="B12" s="4" t="s">
        <v>62</v>
      </c>
      <c r="C12" s="4" t="s">
        <v>62</v>
      </c>
      <c r="D12" s="4" t="s">
        <v>62</v>
      </c>
      <c r="E12" s="4" t="s">
        <v>62</v>
      </c>
      <c r="F12" s="5" t="s">
        <v>772</v>
      </c>
      <c r="G12" s="50">
        <v>41</v>
      </c>
      <c r="H12" s="5" t="s">
        <v>773</v>
      </c>
      <c r="I12" s="4" t="s">
        <v>62</v>
      </c>
      <c r="J12" s="50" t="s">
        <v>768</v>
      </c>
      <c r="K12" s="50">
        <v>48</v>
      </c>
      <c r="L12" s="50"/>
      <c r="M12" s="4" t="s">
        <v>62</v>
      </c>
      <c r="N12" s="289" t="s">
        <v>943</v>
      </c>
    </row>
    <row r="13" spans="1:14" ht="26.4">
      <c r="A13" s="300" t="s">
        <v>781</v>
      </c>
      <c r="B13" s="5" t="s">
        <v>821</v>
      </c>
      <c r="C13" s="50" t="s">
        <v>731</v>
      </c>
      <c r="D13" s="50">
        <v>25</v>
      </c>
      <c r="E13" s="50">
        <v>1</v>
      </c>
      <c r="F13" s="5" t="s">
        <v>772</v>
      </c>
      <c r="G13" s="50">
        <v>41</v>
      </c>
      <c r="H13" s="50" t="s">
        <v>783</v>
      </c>
      <c r="I13" s="50">
        <v>10</v>
      </c>
      <c r="J13" s="50" t="s">
        <v>784</v>
      </c>
      <c r="K13" s="50">
        <v>48</v>
      </c>
      <c r="L13" s="50">
        <v>1.5</v>
      </c>
      <c r="M13" s="4" t="s">
        <v>62</v>
      </c>
      <c r="N13" s="289" t="s">
        <v>943</v>
      </c>
    </row>
    <row r="14" spans="1:14" ht="26.4">
      <c r="A14" s="300" t="s">
        <v>781</v>
      </c>
      <c r="B14" s="5" t="s">
        <v>822</v>
      </c>
      <c r="C14" s="50" t="s">
        <v>731</v>
      </c>
      <c r="D14" s="50">
        <v>25</v>
      </c>
      <c r="E14" s="50">
        <v>1</v>
      </c>
      <c r="F14" s="5" t="s">
        <v>772</v>
      </c>
      <c r="G14" s="50">
        <v>41</v>
      </c>
      <c r="H14" s="50" t="s">
        <v>783</v>
      </c>
      <c r="I14" s="50">
        <v>10</v>
      </c>
      <c r="J14" s="50" t="s">
        <v>784</v>
      </c>
      <c r="K14" s="50">
        <v>48</v>
      </c>
      <c r="L14" s="50">
        <v>1.5</v>
      </c>
      <c r="M14" s="4" t="s">
        <v>62</v>
      </c>
      <c r="N14" s="289" t="s">
        <v>943</v>
      </c>
    </row>
    <row r="15" spans="1:14" ht="24" customHeight="1">
      <c r="A15" s="300" t="s">
        <v>790</v>
      </c>
      <c r="B15" s="5" t="s">
        <v>1679</v>
      </c>
      <c r="C15" s="50" t="s">
        <v>740</v>
      </c>
      <c r="D15" s="50">
        <v>1</v>
      </c>
      <c r="E15" s="50">
        <v>1</v>
      </c>
      <c r="F15" s="5" t="s">
        <v>823</v>
      </c>
      <c r="G15" s="50">
        <v>30</v>
      </c>
      <c r="H15" s="5" t="s">
        <v>789</v>
      </c>
      <c r="I15" s="50">
        <v>7</v>
      </c>
      <c r="J15" s="50" t="s">
        <v>746</v>
      </c>
      <c r="K15" s="50">
        <v>40</v>
      </c>
      <c r="L15" s="4" t="s">
        <v>62</v>
      </c>
      <c r="M15" s="4" t="s">
        <v>62</v>
      </c>
      <c r="N15" s="289" t="s">
        <v>742</v>
      </c>
    </row>
    <row r="16" spans="1:14" ht="15.6">
      <c r="A16" s="300" t="s">
        <v>824</v>
      </c>
      <c r="B16" s="5" t="s">
        <v>825</v>
      </c>
      <c r="C16" s="50" t="s">
        <v>826</v>
      </c>
      <c r="D16" s="50">
        <v>25</v>
      </c>
      <c r="E16" s="50">
        <v>1</v>
      </c>
      <c r="F16" s="5" t="s">
        <v>772</v>
      </c>
      <c r="G16" s="50">
        <v>41</v>
      </c>
      <c r="H16" s="5" t="s">
        <v>827</v>
      </c>
      <c r="I16" s="50">
        <v>3</v>
      </c>
      <c r="J16" s="50" t="s">
        <v>768</v>
      </c>
      <c r="K16" s="50">
        <v>35</v>
      </c>
      <c r="L16" s="50">
        <v>7</v>
      </c>
      <c r="M16" s="4" t="s">
        <v>62</v>
      </c>
      <c r="N16" s="289" t="s">
        <v>943</v>
      </c>
    </row>
    <row r="17" spans="1:14" ht="39.6">
      <c r="A17" s="300" t="s">
        <v>828</v>
      </c>
      <c r="B17" s="5" t="s">
        <v>829</v>
      </c>
      <c r="C17" s="50" t="s">
        <v>830</v>
      </c>
      <c r="D17" s="50">
        <v>0.15</v>
      </c>
      <c r="E17" s="50">
        <v>1</v>
      </c>
      <c r="F17" s="5" t="s">
        <v>831</v>
      </c>
      <c r="G17" s="50">
        <v>21.5</v>
      </c>
      <c r="H17" s="5" t="s">
        <v>832</v>
      </c>
      <c r="I17" s="50">
        <v>30</v>
      </c>
      <c r="J17" s="50" t="s">
        <v>833</v>
      </c>
      <c r="K17" s="50">
        <v>31</v>
      </c>
      <c r="L17" s="4" t="s">
        <v>62</v>
      </c>
      <c r="M17" s="4" t="s">
        <v>62</v>
      </c>
      <c r="N17" s="289" t="s">
        <v>834</v>
      </c>
    </row>
    <row r="18" spans="1:14" ht="26.4">
      <c r="A18" s="300" t="s">
        <v>795</v>
      </c>
      <c r="B18" s="4" t="s">
        <v>62</v>
      </c>
      <c r="C18" s="4" t="s">
        <v>62</v>
      </c>
      <c r="D18" s="4" t="s">
        <v>62</v>
      </c>
      <c r="E18" s="50">
        <v>2</v>
      </c>
      <c r="F18" s="5" t="s">
        <v>835</v>
      </c>
      <c r="G18" s="50">
        <v>37.700000000000003</v>
      </c>
      <c r="H18" s="4" t="s">
        <v>1673</v>
      </c>
      <c r="I18" s="4" t="s">
        <v>62</v>
      </c>
      <c r="J18" s="5" t="s">
        <v>748</v>
      </c>
      <c r="K18" s="50">
        <v>64</v>
      </c>
      <c r="L18" s="4" t="s">
        <v>62</v>
      </c>
      <c r="M18" s="4" t="s">
        <v>62</v>
      </c>
      <c r="N18" s="289" t="s">
        <v>749</v>
      </c>
    </row>
    <row r="19" spans="1:14" ht="26.4">
      <c r="A19" s="300" t="s">
        <v>795</v>
      </c>
      <c r="B19" s="4" t="s">
        <v>62</v>
      </c>
      <c r="C19" s="4" t="s">
        <v>62</v>
      </c>
      <c r="D19" s="4" t="s">
        <v>62</v>
      </c>
      <c r="E19" s="50">
        <v>2</v>
      </c>
      <c r="F19" s="5" t="s">
        <v>816</v>
      </c>
      <c r="G19" s="50">
        <v>28</v>
      </c>
      <c r="H19" s="4" t="s">
        <v>1673</v>
      </c>
      <c r="I19" s="4" t="s">
        <v>62</v>
      </c>
      <c r="J19" s="5" t="s">
        <v>748</v>
      </c>
      <c r="K19" s="50">
        <v>72</v>
      </c>
      <c r="L19" s="4" t="s">
        <v>62</v>
      </c>
      <c r="M19" s="4" t="s">
        <v>62</v>
      </c>
      <c r="N19" s="289" t="s">
        <v>749</v>
      </c>
    </row>
    <row r="20" spans="1:14" ht="19.5" customHeight="1">
      <c r="A20" s="300" t="s">
        <v>836</v>
      </c>
      <c r="B20" s="50" t="s">
        <v>837</v>
      </c>
      <c r="C20" s="50" t="s">
        <v>838</v>
      </c>
      <c r="D20" s="50">
        <v>0.1</v>
      </c>
      <c r="E20" s="50">
        <v>1</v>
      </c>
      <c r="F20" s="5" t="s">
        <v>839</v>
      </c>
      <c r="G20" s="50">
        <v>32</v>
      </c>
      <c r="H20" s="5" t="s">
        <v>1680</v>
      </c>
      <c r="I20" s="50">
        <v>41</v>
      </c>
      <c r="J20" s="50" t="s">
        <v>840</v>
      </c>
      <c r="K20" s="50">
        <v>60</v>
      </c>
      <c r="L20" s="4" t="s">
        <v>62</v>
      </c>
      <c r="M20" s="50">
        <v>0.1</v>
      </c>
      <c r="N20" s="289" t="s">
        <v>834</v>
      </c>
    </row>
    <row r="21" spans="1:14" ht="19.5" customHeight="1">
      <c r="A21" s="300" t="s">
        <v>841</v>
      </c>
      <c r="B21" s="50" t="s">
        <v>842</v>
      </c>
      <c r="C21" s="50" t="s">
        <v>843</v>
      </c>
      <c r="D21" s="50">
        <v>1</v>
      </c>
      <c r="E21" s="50">
        <v>1</v>
      </c>
      <c r="F21" s="5" t="s">
        <v>844</v>
      </c>
      <c r="G21" s="50">
        <v>36</v>
      </c>
      <c r="H21" s="50" t="s">
        <v>845</v>
      </c>
      <c r="I21" s="50">
        <v>38.5</v>
      </c>
      <c r="J21" s="50" t="s">
        <v>846</v>
      </c>
      <c r="K21" s="50">
        <v>75</v>
      </c>
      <c r="L21" s="4" t="s">
        <v>62</v>
      </c>
      <c r="M21" s="4" t="s">
        <v>62</v>
      </c>
      <c r="N21" s="289" t="s">
        <v>847</v>
      </c>
    </row>
    <row r="22" spans="1:14" ht="15.6">
      <c r="A22" s="301" t="s">
        <v>841</v>
      </c>
      <c r="B22" s="290" t="s">
        <v>848</v>
      </c>
      <c r="C22" s="290" t="s">
        <v>843</v>
      </c>
      <c r="D22" s="290">
        <v>1</v>
      </c>
      <c r="E22" s="290">
        <v>1</v>
      </c>
      <c r="F22" s="155" t="s">
        <v>849</v>
      </c>
      <c r="G22" s="290">
        <v>41</v>
      </c>
      <c r="H22" s="290" t="s">
        <v>850</v>
      </c>
      <c r="I22" s="290">
        <v>42</v>
      </c>
      <c r="J22" s="290" t="s">
        <v>846</v>
      </c>
      <c r="K22" s="290">
        <v>80</v>
      </c>
      <c r="L22" s="272" t="s">
        <v>62</v>
      </c>
      <c r="M22" s="272" t="s">
        <v>62</v>
      </c>
      <c r="N22" s="291" t="s">
        <v>847</v>
      </c>
    </row>
  </sheetData>
  <mergeCells count="1">
    <mergeCell ref="A1:N1"/>
  </mergeCells>
  <pageMargins left="0.7" right="0.7" top="0.75" bottom="0.75" header="0.3" footer="0.3"/>
  <pageSetup paperSize="9" orientation="portrait" r:id="rId1"/>
  <tableParts count="1">
    <tablePart r:id="rId2"/>
  </tableParts>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F18" sqref="F18"/>
    </sheetView>
  </sheetViews>
  <sheetFormatPr defaultRowHeight="13.2"/>
  <cols>
    <col min="1" max="1" width="22" style="95" customWidth="1"/>
    <col min="2" max="2" width="13.88671875" style="95" customWidth="1"/>
    <col min="3" max="3" width="14.44140625" style="95" customWidth="1"/>
    <col min="4" max="7" width="11.88671875" style="95" customWidth="1"/>
    <col min="8" max="8" width="19.88671875" style="95" customWidth="1"/>
    <col min="9" max="9" width="11.88671875" style="95" customWidth="1"/>
    <col min="10" max="13" width="12.88671875" style="95" customWidth="1"/>
    <col min="14" max="14" width="34.109375" style="95" customWidth="1"/>
  </cols>
  <sheetData>
    <row r="1" spans="1:14" ht="15.6">
      <c r="A1" s="772" t="s">
        <v>3263</v>
      </c>
      <c r="B1" s="772"/>
      <c r="C1" s="772"/>
      <c r="D1" s="772"/>
      <c r="E1" s="772"/>
      <c r="F1" s="772"/>
      <c r="G1" s="772"/>
      <c r="H1" s="772"/>
      <c r="I1" s="772"/>
      <c r="J1" s="772"/>
      <c r="K1" s="772"/>
      <c r="L1" s="772"/>
      <c r="M1" s="772"/>
      <c r="N1" s="772"/>
    </row>
    <row r="2" spans="1:14" ht="39.6">
      <c r="A2" s="436" t="s">
        <v>1</v>
      </c>
      <c r="B2" s="60" t="s">
        <v>2</v>
      </c>
      <c r="C2" s="60" t="s">
        <v>3</v>
      </c>
      <c r="D2" s="60" t="s">
        <v>4</v>
      </c>
      <c r="E2" s="60" t="s">
        <v>720</v>
      </c>
      <c r="F2" s="60" t="s">
        <v>5</v>
      </c>
      <c r="G2" s="60" t="s">
        <v>6</v>
      </c>
      <c r="H2" s="60" t="s">
        <v>7</v>
      </c>
      <c r="I2" s="60" t="s">
        <v>8</v>
      </c>
      <c r="J2" s="60" t="s">
        <v>9</v>
      </c>
      <c r="K2" s="60" t="s">
        <v>10</v>
      </c>
      <c r="L2" s="60" t="s">
        <v>11</v>
      </c>
      <c r="M2" s="60" t="s">
        <v>12</v>
      </c>
      <c r="N2" s="439" t="s">
        <v>13</v>
      </c>
    </row>
    <row r="3" spans="1:14" ht="15.6">
      <c r="A3" s="526" t="s">
        <v>14</v>
      </c>
      <c r="B3" s="139" t="s">
        <v>15</v>
      </c>
      <c r="C3" s="139"/>
      <c r="D3" s="139" t="s">
        <v>16</v>
      </c>
      <c r="E3" s="139" t="s">
        <v>17</v>
      </c>
      <c r="F3" s="139" t="s">
        <v>18</v>
      </c>
      <c r="G3" s="139" t="s">
        <v>19</v>
      </c>
      <c r="H3" s="139" t="s">
        <v>19</v>
      </c>
      <c r="I3" s="139" t="s">
        <v>20</v>
      </c>
      <c r="J3" s="139"/>
      <c r="K3" s="139" t="s">
        <v>19</v>
      </c>
      <c r="L3" s="139" t="s">
        <v>20</v>
      </c>
      <c r="M3" s="139" t="s">
        <v>20</v>
      </c>
      <c r="N3" s="530" t="s">
        <v>21</v>
      </c>
    </row>
    <row r="4" spans="1:14" ht="15.6">
      <c r="A4" s="527">
        <v>1</v>
      </c>
      <c r="B4" s="403">
        <v>2</v>
      </c>
      <c r="C4" s="403">
        <v>3</v>
      </c>
      <c r="D4" s="403">
        <v>4</v>
      </c>
      <c r="E4" s="403">
        <v>5</v>
      </c>
      <c r="F4" s="403">
        <v>6</v>
      </c>
      <c r="G4" s="403">
        <v>7</v>
      </c>
      <c r="H4" s="403">
        <v>8</v>
      </c>
      <c r="I4" s="403">
        <v>9</v>
      </c>
      <c r="J4" s="403">
        <v>10</v>
      </c>
      <c r="K4" s="403">
        <v>11</v>
      </c>
      <c r="L4" s="403">
        <v>12</v>
      </c>
      <c r="M4" s="403">
        <v>13</v>
      </c>
      <c r="N4" s="531">
        <v>14</v>
      </c>
    </row>
    <row r="5" spans="1:14" ht="31.2">
      <c r="A5" s="537" t="s">
        <v>1763</v>
      </c>
      <c r="B5" s="538" t="s">
        <v>1762</v>
      </c>
      <c r="C5" s="535" t="s">
        <v>1737</v>
      </c>
      <c r="D5" s="175">
        <v>0.5</v>
      </c>
      <c r="E5" s="175">
        <v>2</v>
      </c>
      <c r="F5" s="175">
        <v>173</v>
      </c>
      <c r="G5" s="175">
        <v>35</v>
      </c>
      <c r="H5" s="538" t="s">
        <v>1761</v>
      </c>
      <c r="I5" s="175">
        <v>39</v>
      </c>
      <c r="J5" s="535" t="s">
        <v>50</v>
      </c>
      <c r="K5" s="535" t="s">
        <v>50</v>
      </c>
      <c r="L5" s="535"/>
      <c r="M5" s="535"/>
      <c r="N5" s="539" t="s">
        <v>943</v>
      </c>
    </row>
  </sheetData>
  <mergeCells count="1">
    <mergeCell ref="A1:N1"/>
  </mergeCells>
  <pageMargins left="0.7" right="0.7" top="0.75" bottom="0.75" header="0.3" footer="0.3"/>
  <tableParts count="1">
    <tablePart r:id="rId1"/>
  </tableParts>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RowHeight="13.2"/>
  <cols>
    <col min="1" max="1" width="22" style="95" customWidth="1"/>
    <col min="2" max="2" width="13.88671875" style="95" customWidth="1"/>
    <col min="3" max="3" width="14.44140625" style="95" customWidth="1"/>
    <col min="4" max="7" width="11.88671875" style="95" customWidth="1"/>
    <col min="8" max="8" width="19.88671875" style="95" customWidth="1"/>
    <col min="9" max="9" width="11.88671875" style="95" customWidth="1"/>
    <col min="10" max="13" width="12.88671875" style="95" customWidth="1"/>
    <col min="14" max="14" width="34.109375" style="95" customWidth="1"/>
  </cols>
  <sheetData>
    <row r="1" spans="1:14" ht="15.6">
      <c r="A1" s="772" t="s">
        <v>2480</v>
      </c>
      <c r="B1" s="772"/>
      <c r="C1" s="772"/>
      <c r="D1" s="772"/>
      <c r="E1" s="772"/>
      <c r="F1" s="772"/>
      <c r="G1" s="772"/>
      <c r="H1" s="772"/>
      <c r="I1" s="772"/>
      <c r="J1" s="772"/>
      <c r="K1" s="772"/>
      <c r="L1" s="772"/>
      <c r="M1" s="772"/>
      <c r="N1" s="772"/>
    </row>
    <row r="2" spans="1:14" ht="39.6">
      <c r="A2" s="436" t="s">
        <v>1</v>
      </c>
      <c r="B2" s="60" t="s">
        <v>2</v>
      </c>
      <c r="C2" s="60" t="s">
        <v>3</v>
      </c>
      <c r="D2" s="60" t="s">
        <v>4</v>
      </c>
      <c r="E2" s="60" t="s">
        <v>720</v>
      </c>
      <c r="F2" s="60" t="s">
        <v>5</v>
      </c>
      <c r="G2" s="60" t="s">
        <v>6</v>
      </c>
      <c r="H2" s="60" t="s">
        <v>7</v>
      </c>
      <c r="I2" s="60" t="s">
        <v>8</v>
      </c>
      <c r="J2" s="60" t="s">
        <v>9</v>
      </c>
      <c r="K2" s="60" t="s">
        <v>10</v>
      </c>
      <c r="L2" s="60" t="s">
        <v>11</v>
      </c>
      <c r="M2" s="60" t="s">
        <v>12</v>
      </c>
      <c r="N2" s="439" t="s">
        <v>13</v>
      </c>
    </row>
    <row r="3" spans="1:14" ht="15.6">
      <c r="A3" s="526" t="s">
        <v>14</v>
      </c>
      <c r="B3" s="139" t="s">
        <v>15</v>
      </c>
      <c r="C3" s="139"/>
      <c r="D3" s="139" t="s">
        <v>16</v>
      </c>
      <c r="E3" s="139" t="s">
        <v>17</v>
      </c>
      <c r="F3" s="139" t="s">
        <v>18</v>
      </c>
      <c r="G3" s="139" t="s">
        <v>19</v>
      </c>
      <c r="H3" s="139" t="s">
        <v>19</v>
      </c>
      <c r="I3" s="139" t="s">
        <v>20</v>
      </c>
      <c r="J3" s="139"/>
      <c r="K3" s="139" t="s">
        <v>19</v>
      </c>
      <c r="L3" s="139" t="s">
        <v>20</v>
      </c>
      <c r="M3" s="139" t="s">
        <v>20</v>
      </c>
      <c r="N3" s="530" t="s">
        <v>21</v>
      </c>
    </row>
    <row r="4" spans="1:14" ht="15.6">
      <c r="A4" s="527">
        <v>1</v>
      </c>
      <c r="B4" s="403">
        <v>2</v>
      </c>
      <c r="C4" s="403">
        <v>3</v>
      </c>
      <c r="D4" s="403">
        <v>4</v>
      </c>
      <c r="E4" s="403">
        <v>5</v>
      </c>
      <c r="F4" s="403">
        <v>6</v>
      </c>
      <c r="G4" s="403">
        <v>7</v>
      </c>
      <c r="H4" s="403">
        <v>8</v>
      </c>
      <c r="I4" s="403">
        <v>9</v>
      </c>
      <c r="J4" s="403">
        <v>10</v>
      </c>
      <c r="K4" s="403">
        <v>11</v>
      </c>
      <c r="L4" s="403">
        <v>12</v>
      </c>
      <c r="M4" s="403">
        <v>13</v>
      </c>
      <c r="N4" s="531">
        <v>14</v>
      </c>
    </row>
    <row r="5" spans="1:14" ht="15.6">
      <c r="A5" s="537"/>
      <c r="B5" s="538"/>
      <c r="C5" s="535"/>
      <c r="D5" s="175"/>
      <c r="E5" s="175"/>
      <c r="F5" s="175"/>
      <c r="G5" s="175"/>
      <c r="H5" s="538"/>
      <c r="I5" s="175"/>
      <c r="J5" s="535"/>
      <c r="K5" s="535"/>
      <c r="L5" s="535"/>
      <c r="M5" s="535"/>
      <c r="N5" s="539"/>
    </row>
  </sheetData>
  <mergeCells count="1">
    <mergeCell ref="A1:N1"/>
  </mergeCells>
  <pageMargins left="0.7" right="0.7" top="0.75" bottom="0.75" header="0.3" footer="0.3"/>
  <tableParts count="1">
    <tablePart r:id="rId1"/>
  </tableParts>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RowHeight="13.2"/>
  <cols>
    <col min="1" max="1" width="22" style="95" customWidth="1"/>
    <col min="2" max="2" width="13.88671875" style="95" customWidth="1"/>
    <col min="3" max="3" width="14.44140625" style="95" customWidth="1"/>
    <col min="4" max="7" width="11.88671875" style="95" customWidth="1"/>
    <col min="8" max="8" width="19.88671875" style="95" customWidth="1"/>
    <col min="9" max="9" width="11.88671875" style="95" customWidth="1"/>
    <col min="10" max="13" width="12.88671875" style="95" customWidth="1"/>
    <col min="14" max="14" width="34.109375" style="95" customWidth="1"/>
  </cols>
  <sheetData>
    <row r="1" spans="1:14" ht="15.6">
      <c r="A1" s="772" t="s">
        <v>2480</v>
      </c>
      <c r="B1" s="772"/>
      <c r="C1" s="772"/>
      <c r="D1" s="772"/>
      <c r="E1" s="772"/>
      <c r="F1" s="772"/>
      <c r="G1" s="772"/>
      <c r="H1" s="772"/>
      <c r="I1" s="772"/>
      <c r="J1" s="772"/>
      <c r="K1" s="772"/>
      <c r="L1" s="772"/>
      <c r="M1" s="772"/>
      <c r="N1" s="772"/>
    </row>
    <row r="2" spans="1:14" ht="39.6">
      <c r="A2" s="436" t="s">
        <v>1</v>
      </c>
      <c r="B2" s="60" t="s">
        <v>2</v>
      </c>
      <c r="C2" s="60" t="s">
        <v>3</v>
      </c>
      <c r="D2" s="60" t="s">
        <v>4</v>
      </c>
      <c r="E2" s="60" t="s">
        <v>720</v>
      </c>
      <c r="F2" s="60" t="s">
        <v>5</v>
      </c>
      <c r="G2" s="60" t="s">
        <v>6</v>
      </c>
      <c r="H2" s="60" t="s">
        <v>7</v>
      </c>
      <c r="I2" s="60" t="s">
        <v>8</v>
      </c>
      <c r="J2" s="60" t="s">
        <v>9</v>
      </c>
      <c r="K2" s="60" t="s">
        <v>10</v>
      </c>
      <c r="L2" s="60" t="s">
        <v>11</v>
      </c>
      <c r="M2" s="60" t="s">
        <v>12</v>
      </c>
      <c r="N2" s="439" t="s">
        <v>13</v>
      </c>
    </row>
    <row r="3" spans="1:14" ht="15.6">
      <c r="A3" s="526" t="s">
        <v>14</v>
      </c>
      <c r="B3" s="139" t="s">
        <v>15</v>
      </c>
      <c r="C3" s="139"/>
      <c r="D3" s="139" t="s">
        <v>16</v>
      </c>
      <c r="E3" s="139" t="s">
        <v>17</v>
      </c>
      <c r="F3" s="139" t="s">
        <v>18</v>
      </c>
      <c r="G3" s="139" t="s">
        <v>19</v>
      </c>
      <c r="H3" s="139" t="s">
        <v>19</v>
      </c>
      <c r="I3" s="139" t="s">
        <v>20</v>
      </c>
      <c r="J3" s="139"/>
      <c r="K3" s="139" t="s">
        <v>19</v>
      </c>
      <c r="L3" s="139" t="s">
        <v>20</v>
      </c>
      <c r="M3" s="139" t="s">
        <v>20</v>
      </c>
      <c r="N3" s="530" t="s">
        <v>21</v>
      </c>
    </row>
    <row r="4" spans="1:14" ht="15.6">
      <c r="A4" s="527">
        <v>1</v>
      </c>
      <c r="B4" s="403">
        <v>2</v>
      </c>
      <c r="C4" s="403">
        <v>3</v>
      </c>
      <c r="D4" s="403">
        <v>4</v>
      </c>
      <c r="E4" s="403">
        <v>5</v>
      </c>
      <c r="F4" s="403">
        <v>6</v>
      </c>
      <c r="G4" s="403">
        <v>7</v>
      </c>
      <c r="H4" s="403">
        <v>8</v>
      </c>
      <c r="I4" s="403">
        <v>9</v>
      </c>
      <c r="J4" s="403">
        <v>10</v>
      </c>
      <c r="K4" s="403">
        <v>11</v>
      </c>
      <c r="L4" s="403">
        <v>12</v>
      </c>
      <c r="M4" s="403">
        <v>13</v>
      </c>
      <c r="N4" s="531">
        <v>14</v>
      </c>
    </row>
    <row r="5" spans="1:14" ht="15.6">
      <c r="A5" s="537"/>
      <c r="B5" s="538"/>
      <c r="C5" s="535"/>
      <c r="D5" s="175"/>
      <c r="E5" s="175"/>
      <c r="F5" s="175"/>
      <c r="G5" s="175"/>
      <c r="H5" s="538"/>
      <c r="I5" s="175"/>
      <c r="J5" s="535"/>
      <c r="K5" s="535"/>
      <c r="L5" s="535"/>
      <c r="M5" s="535"/>
      <c r="N5" s="539"/>
    </row>
  </sheetData>
  <mergeCells count="1">
    <mergeCell ref="A1:N1"/>
  </mergeCells>
  <pageMargins left="0.7" right="0.7" top="0.75" bottom="0.75" header="0.3" footer="0.3"/>
  <tableParts count="1">
    <tablePart r:id="rId1"/>
  </tableParts>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N50" sqref="N50"/>
    </sheetView>
  </sheetViews>
  <sheetFormatPr defaultRowHeight="13.2"/>
  <cols>
    <col min="1" max="1" width="22" style="95" customWidth="1"/>
    <col min="2" max="2" width="13.88671875" style="95" customWidth="1"/>
    <col min="3" max="3" width="14.44140625" style="95" customWidth="1"/>
    <col min="4" max="7" width="11.88671875" style="95" customWidth="1"/>
    <col min="8" max="8" width="19.88671875" style="95" customWidth="1"/>
    <col min="9" max="9" width="11.88671875" style="95" customWidth="1"/>
    <col min="10" max="13" width="12.88671875" style="95" customWidth="1"/>
    <col min="14" max="14" width="34.109375" style="95" customWidth="1"/>
  </cols>
  <sheetData>
    <row r="1" spans="1:14" ht="15.6">
      <c r="A1" s="772" t="s">
        <v>2480</v>
      </c>
      <c r="B1" s="772"/>
      <c r="C1" s="772"/>
      <c r="D1" s="772"/>
      <c r="E1" s="772"/>
      <c r="F1" s="772"/>
      <c r="G1" s="772"/>
      <c r="H1" s="772"/>
      <c r="I1" s="772"/>
      <c r="J1" s="772"/>
      <c r="K1" s="772"/>
      <c r="L1" s="772"/>
      <c r="M1" s="772"/>
      <c r="N1" s="772"/>
    </row>
    <row r="2" spans="1:14" ht="39.6">
      <c r="A2" s="436" t="s">
        <v>1</v>
      </c>
      <c r="B2" s="60" t="s">
        <v>2</v>
      </c>
      <c r="C2" s="60" t="s">
        <v>3</v>
      </c>
      <c r="D2" s="60" t="s">
        <v>4</v>
      </c>
      <c r="E2" s="60" t="s">
        <v>720</v>
      </c>
      <c r="F2" s="60" t="s">
        <v>5</v>
      </c>
      <c r="G2" s="60" t="s">
        <v>6</v>
      </c>
      <c r="H2" s="60" t="s">
        <v>7</v>
      </c>
      <c r="I2" s="60" t="s">
        <v>8</v>
      </c>
      <c r="J2" s="60" t="s">
        <v>9</v>
      </c>
      <c r="K2" s="60" t="s">
        <v>10</v>
      </c>
      <c r="L2" s="60" t="s">
        <v>11</v>
      </c>
      <c r="M2" s="60" t="s">
        <v>12</v>
      </c>
      <c r="N2" s="439" t="s">
        <v>13</v>
      </c>
    </row>
    <row r="3" spans="1:14" ht="15.6">
      <c r="A3" s="526" t="s">
        <v>14</v>
      </c>
      <c r="B3" s="139" t="s">
        <v>15</v>
      </c>
      <c r="C3" s="139"/>
      <c r="D3" s="139" t="s">
        <v>16</v>
      </c>
      <c r="E3" s="139" t="s">
        <v>17</v>
      </c>
      <c r="F3" s="139" t="s">
        <v>18</v>
      </c>
      <c r="G3" s="139" t="s">
        <v>19</v>
      </c>
      <c r="H3" s="139" t="s">
        <v>19</v>
      </c>
      <c r="I3" s="139" t="s">
        <v>20</v>
      </c>
      <c r="J3" s="139"/>
      <c r="K3" s="139" t="s">
        <v>19</v>
      </c>
      <c r="L3" s="139" t="s">
        <v>20</v>
      </c>
      <c r="M3" s="139" t="s">
        <v>20</v>
      </c>
      <c r="N3" s="530" t="s">
        <v>21</v>
      </c>
    </row>
    <row r="4" spans="1:14" ht="15.6">
      <c r="A4" s="527">
        <v>1</v>
      </c>
      <c r="B4" s="403">
        <v>2</v>
      </c>
      <c r="C4" s="403">
        <v>3</v>
      </c>
      <c r="D4" s="403">
        <v>4</v>
      </c>
      <c r="E4" s="403">
        <v>5</v>
      </c>
      <c r="F4" s="403">
        <v>6</v>
      </c>
      <c r="G4" s="403">
        <v>7</v>
      </c>
      <c r="H4" s="403">
        <v>8</v>
      </c>
      <c r="I4" s="403">
        <v>9</v>
      </c>
      <c r="J4" s="403">
        <v>10</v>
      </c>
      <c r="K4" s="403">
        <v>11</v>
      </c>
      <c r="L4" s="403">
        <v>12</v>
      </c>
      <c r="M4" s="403">
        <v>13</v>
      </c>
      <c r="N4" s="531">
        <v>14</v>
      </c>
    </row>
    <row r="5" spans="1:14" ht="15.6">
      <c r="A5" s="537"/>
      <c r="B5" s="538"/>
      <c r="C5" s="535"/>
      <c r="D5" s="175"/>
      <c r="E5" s="175"/>
      <c r="F5" s="175"/>
      <c r="G5" s="175"/>
      <c r="H5" s="538"/>
      <c r="I5" s="175"/>
      <c r="J5" s="535"/>
      <c r="K5" s="535"/>
      <c r="L5" s="535"/>
      <c r="M5" s="535"/>
      <c r="N5" s="539"/>
    </row>
  </sheetData>
  <mergeCells count="1">
    <mergeCell ref="A1:N1"/>
  </mergeCells>
  <pageMargins left="0.7" right="0.7" top="0.75" bottom="0.75" header="0.3" footer="0.3"/>
  <tableParts count="1">
    <tablePart r:id="rId1"/>
  </tableParts>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B5" sqref="B5:N5"/>
    </sheetView>
  </sheetViews>
  <sheetFormatPr defaultRowHeight="13.2"/>
  <cols>
    <col min="1" max="1" width="22" style="95" customWidth="1"/>
    <col min="2" max="2" width="13.88671875" style="95" customWidth="1"/>
    <col min="3" max="3" width="14.44140625" style="95" customWidth="1"/>
    <col min="4" max="7" width="11.88671875" style="95" customWidth="1"/>
    <col min="8" max="8" width="19.88671875" style="95" customWidth="1"/>
    <col min="9" max="9" width="11.88671875" style="95" customWidth="1"/>
    <col min="10" max="13" width="12.88671875" style="95" customWidth="1"/>
    <col min="14" max="14" width="34.109375" style="95" customWidth="1"/>
  </cols>
  <sheetData>
    <row r="1" spans="1:14" ht="15.6">
      <c r="A1" s="772" t="s">
        <v>3339</v>
      </c>
      <c r="B1" s="772"/>
      <c r="C1" s="772"/>
      <c r="D1" s="772"/>
      <c r="E1" s="772"/>
      <c r="F1" s="772"/>
      <c r="G1" s="772"/>
      <c r="H1" s="772"/>
      <c r="I1" s="772"/>
      <c r="J1" s="772"/>
      <c r="K1" s="772"/>
      <c r="L1" s="772"/>
      <c r="M1" s="772"/>
      <c r="N1" s="772"/>
    </row>
    <row r="2" spans="1:14" ht="39.6">
      <c r="A2" s="436" t="s">
        <v>1</v>
      </c>
      <c r="B2" s="60" t="s">
        <v>2</v>
      </c>
      <c r="C2" s="60" t="s">
        <v>3</v>
      </c>
      <c r="D2" s="60" t="s">
        <v>4</v>
      </c>
      <c r="E2" s="60" t="s">
        <v>720</v>
      </c>
      <c r="F2" s="60" t="s">
        <v>5</v>
      </c>
      <c r="G2" s="60" t="s">
        <v>6</v>
      </c>
      <c r="H2" s="60" t="s">
        <v>7</v>
      </c>
      <c r="I2" s="60" t="s">
        <v>8</v>
      </c>
      <c r="J2" s="60" t="s">
        <v>9</v>
      </c>
      <c r="K2" s="60" t="s">
        <v>10</v>
      </c>
      <c r="L2" s="60" t="s">
        <v>11</v>
      </c>
      <c r="M2" s="60" t="s">
        <v>12</v>
      </c>
      <c r="N2" s="439" t="s">
        <v>13</v>
      </c>
    </row>
    <row r="3" spans="1:14" ht="15.6">
      <c r="A3" s="526" t="s">
        <v>14</v>
      </c>
      <c r="B3" s="139" t="s">
        <v>15</v>
      </c>
      <c r="C3" s="139"/>
      <c r="D3" s="139" t="s">
        <v>16</v>
      </c>
      <c r="E3" s="139" t="s">
        <v>17</v>
      </c>
      <c r="F3" s="139" t="s">
        <v>18</v>
      </c>
      <c r="G3" s="139" t="s">
        <v>19</v>
      </c>
      <c r="H3" s="139" t="s">
        <v>19</v>
      </c>
      <c r="I3" s="139" t="s">
        <v>20</v>
      </c>
      <c r="J3" s="139"/>
      <c r="K3" s="139" t="s">
        <v>19</v>
      </c>
      <c r="L3" s="139" t="s">
        <v>20</v>
      </c>
      <c r="M3" s="139" t="s">
        <v>20</v>
      </c>
      <c r="N3" s="530" t="s">
        <v>21</v>
      </c>
    </row>
    <row r="4" spans="1:14" ht="15.6">
      <c r="A4" s="527">
        <v>1</v>
      </c>
      <c r="B4" s="403">
        <v>2</v>
      </c>
      <c r="C4" s="403">
        <v>3</v>
      </c>
      <c r="D4" s="403">
        <v>4</v>
      </c>
      <c r="E4" s="403">
        <v>5</v>
      </c>
      <c r="F4" s="403">
        <v>6</v>
      </c>
      <c r="G4" s="403">
        <v>7</v>
      </c>
      <c r="H4" s="403">
        <v>8</v>
      </c>
      <c r="I4" s="403">
        <v>9</v>
      </c>
      <c r="J4" s="403">
        <v>10</v>
      </c>
      <c r="K4" s="403">
        <v>11</v>
      </c>
      <c r="L4" s="403">
        <v>12</v>
      </c>
      <c r="M4" s="403">
        <v>13</v>
      </c>
      <c r="N4" s="531">
        <v>14</v>
      </c>
    </row>
    <row r="5" spans="1:14" ht="31.2">
      <c r="A5" s="537" t="s">
        <v>3340</v>
      </c>
      <c r="B5" s="718"/>
      <c r="C5" s="719"/>
      <c r="D5" s="720"/>
      <c r="E5" s="720"/>
      <c r="F5" s="720"/>
      <c r="G5" s="720"/>
      <c r="H5" s="718"/>
      <c r="I5" s="720"/>
      <c r="J5" s="719"/>
      <c r="K5" s="719"/>
      <c r="L5" s="719"/>
      <c r="M5" s="719"/>
      <c r="N5" s="721"/>
    </row>
  </sheetData>
  <mergeCells count="1">
    <mergeCell ref="A1:N1"/>
  </mergeCells>
  <pageMargins left="0.7" right="0.7" top="0.75" bottom="0.75" header="0.3" footer="0.3"/>
  <tableParts count="1">
    <tablePart r:id="rId1"/>
  </tableParts>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1"/>
  <sheetViews>
    <sheetView zoomScale="70" zoomScaleNormal="70" workbookViewId="0">
      <selection activeCell="A3" sqref="A3:XFD3"/>
    </sheetView>
  </sheetViews>
  <sheetFormatPr defaultRowHeight="13.2"/>
  <cols>
    <col min="1" max="1" width="28.33203125" style="95" customWidth="1"/>
    <col min="2" max="2" width="15.88671875" style="95" customWidth="1"/>
    <col min="3" max="3" width="17.33203125" style="95" customWidth="1"/>
    <col min="4" max="7" width="13.88671875" style="95" customWidth="1"/>
    <col min="8" max="8" width="31.6640625" style="95" customWidth="1"/>
    <col min="9" max="9" width="13.88671875" style="95" customWidth="1"/>
    <col min="10" max="13" width="15.109375" style="95" customWidth="1"/>
    <col min="14" max="14" width="33.109375" style="95" customWidth="1"/>
  </cols>
  <sheetData>
    <row r="1" spans="1:14" ht="15.6">
      <c r="A1" s="772" t="s">
        <v>1734</v>
      </c>
      <c r="B1" s="772"/>
      <c r="C1" s="772"/>
      <c r="D1" s="772"/>
      <c r="E1" s="772"/>
      <c r="F1" s="772"/>
      <c r="G1" s="772"/>
      <c r="H1" s="772"/>
      <c r="I1" s="772"/>
      <c r="J1" s="772"/>
      <c r="K1" s="772"/>
      <c r="L1" s="772"/>
      <c r="M1" s="772"/>
      <c r="N1" s="772"/>
    </row>
    <row r="2" spans="1:14" ht="46.8">
      <c r="A2" s="527" t="s">
        <v>1</v>
      </c>
      <c r="B2" s="403" t="s">
        <v>2</v>
      </c>
      <c r="C2" s="403" t="s">
        <v>3</v>
      </c>
      <c r="D2" s="403" t="s">
        <v>4</v>
      </c>
      <c r="E2" s="403" t="s">
        <v>720</v>
      </c>
      <c r="F2" s="403" t="s">
        <v>5</v>
      </c>
      <c r="G2" s="403" t="s">
        <v>6</v>
      </c>
      <c r="H2" s="403" t="s">
        <v>7</v>
      </c>
      <c r="I2" s="403" t="s">
        <v>8</v>
      </c>
      <c r="J2" s="403" t="s">
        <v>9</v>
      </c>
      <c r="K2" s="403" t="s">
        <v>10</v>
      </c>
      <c r="L2" s="403" t="s">
        <v>11</v>
      </c>
      <c r="M2" s="403" t="s">
        <v>12</v>
      </c>
      <c r="N2" s="531" t="s">
        <v>13</v>
      </c>
    </row>
    <row r="3" spans="1:14" ht="15.6">
      <c r="A3" s="526" t="s">
        <v>14</v>
      </c>
      <c r="B3" s="139" t="s">
        <v>15</v>
      </c>
      <c r="C3" s="139"/>
      <c r="D3" s="139" t="s">
        <v>16</v>
      </c>
      <c r="E3" s="139" t="s">
        <v>17</v>
      </c>
      <c r="F3" s="139" t="s">
        <v>18</v>
      </c>
      <c r="G3" s="139" t="s">
        <v>19</v>
      </c>
      <c r="H3" s="139" t="s">
        <v>19</v>
      </c>
      <c r="I3" s="139" t="s">
        <v>20</v>
      </c>
      <c r="J3" s="139"/>
      <c r="K3" s="139" t="s">
        <v>19</v>
      </c>
      <c r="L3" s="139" t="s">
        <v>20</v>
      </c>
      <c r="M3" s="139" t="s">
        <v>20</v>
      </c>
      <c r="N3" s="530" t="s">
        <v>21</v>
      </c>
    </row>
    <row r="4" spans="1:14" ht="15.6">
      <c r="A4" s="527">
        <v>1</v>
      </c>
      <c r="B4" s="403">
        <v>2</v>
      </c>
      <c r="C4" s="403">
        <v>3</v>
      </c>
      <c r="D4" s="403">
        <v>4</v>
      </c>
      <c r="E4" s="403">
        <v>5</v>
      </c>
      <c r="F4" s="403">
        <v>6</v>
      </c>
      <c r="G4" s="403">
        <v>7</v>
      </c>
      <c r="H4" s="403">
        <v>8</v>
      </c>
      <c r="I4" s="403">
        <v>9</v>
      </c>
      <c r="J4" s="403">
        <v>10</v>
      </c>
      <c r="K4" s="403">
        <v>11</v>
      </c>
      <c r="L4" s="403">
        <v>12</v>
      </c>
      <c r="M4" s="403">
        <v>13</v>
      </c>
      <c r="N4" s="531">
        <v>14</v>
      </c>
    </row>
    <row r="5" spans="1:14" ht="39.6">
      <c r="A5" s="312" t="s">
        <v>1475</v>
      </c>
      <c r="B5" s="35" t="s">
        <v>1476</v>
      </c>
      <c r="C5" s="14" t="s">
        <v>2143</v>
      </c>
      <c r="D5" s="35">
        <v>0.01</v>
      </c>
      <c r="E5" s="35">
        <v>2</v>
      </c>
      <c r="F5" s="35">
        <v>36</v>
      </c>
      <c r="G5" s="9">
        <v>53.2</v>
      </c>
      <c r="H5" s="35" t="s">
        <v>2153</v>
      </c>
      <c r="I5" s="103">
        <v>30.6</v>
      </c>
      <c r="J5" s="35" t="s">
        <v>2145</v>
      </c>
      <c r="K5" s="35">
        <v>98</v>
      </c>
      <c r="L5" s="35"/>
      <c r="M5" s="35"/>
      <c r="N5" s="470" t="s">
        <v>58</v>
      </c>
    </row>
    <row r="6" spans="1:14" ht="39.6">
      <c r="A6" s="312" t="s">
        <v>1456</v>
      </c>
      <c r="B6" s="35" t="s">
        <v>1446</v>
      </c>
      <c r="C6" s="14" t="s">
        <v>2141</v>
      </c>
      <c r="D6" s="35">
        <v>0.01</v>
      </c>
      <c r="E6" s="35">
        <v>2</v>
      </c>
      <c r="F6" s="35">
        <v>20</v>
      </c>
      <c r="G6" s="9">
        <v>58.1</v>
      </c>
      <c r="H6" s="35" t="s">
        <v>2152</v>
      </c>
      <c r="I6" s="103">
        <v>36</v>
      </c>
      <c r="J6" s="35" t="s">
        <v>2145</v>
      </c>
      <c r="K6" s="35">
        <v>98</v>
      </c>
      <c r="L6" s="35"/>
      <c r="M6" s="35"/>
      <c r="N6" s="470" t="s">
        <v>58</v>
      </c>
    </row>
    <row r="7" spans="1:14" ht="39.6">
      <c r="A7" s="312" t="s">
        <v>2138</v>
      </c>
      <c r="B7" s="9" t="s">
        <v>2142</v>
      </c>
      <c r="C7" s="14" t="s">
        <v>2140</v>
      </c>
      <c r="D7" s="35">
        <v>0.5</v>
      </c>
      <c r="E7" s="35">
        <v>2</v>
      </c>
      <c r="F7" s="35">
        <v>286</v>
      </c>
      <c r="G7" s="9">
        <v>58.1</v>
      </c>
      <c r="H7" s="35" t="s">
        <v>2151</v>
      </c>
      <c r="I7" s="103">
        <v>30.4</v>
      </c>
      <c r="J7" s="35" t="s">
        <v>2144</v>
      </c>
      <c r="K7" s="35">
        <v>98</v>
      </c>
      <c r="L7" s="35"/>
      <c r="M7" s="35"/>
      <c r="N7" s="470" t="s">
        <v>27</v>
      </c>
    </row>
    <row r="8" spans="1:14" ht="39.6">
      <c r="A8" s="402" t="s">
        <v>2139</v>
      </c>
      <c r="B8" s="72" t="s">
        <v>1308</v>
      </c>
      <c r="C8" s="58" t="s">
        <v>878</v>
      </c>
      <c r="D8" s="6">
        <v>1</v>
      </c>
      <c r="E8" s="3">
        <v>2</v>
      </c>
      <c r="F8" s="5">
        <v>38</v>
      </c>
      <c r="G8" s="58">
        <v>58.1</v>
      </c>
      <c r="H8" s="4" t="s">
        <v>2150</v>
      </c>
      <c r="I8" s="58">
        <v>40.299999999999997</v>
      </c>
      <c r="J8" s="3" t="s">
        <v>760</v>
      </c>
      <c r="K8" s="5">
        <v>98</v>
      </c>
      <c r="L8" s="97"/>
      <c r="M8" s="58"/>
      <c r="N8" s="470" t="s">
        <v>27</v>
      </c>
    </row>
    <row r="9" spans="1:14" ht="39.6">
      <c r="A9" s="402" t="s">
        <v>2139</v>
      </c>
      <c r="B9" s="72" t="s">
        <v>1308</v>
      </c>
      <c r="C9" s="58" t="s">
        <v>878</v>
      </c>
      <c r="D9" s="7">
        <v>0.2</v>
      </c>
      <c r="E9" s="4">
        <v>2</v>
      </c>
      <c r="F9" s="5">
        <v>137</v>
      </c>
      <c r="G9" s="5">
        <v>58.1</v>
      </c>
      <c r="H9" s="4" t="s">
        <v>2154</v>
      </c>
      <c r="I9" s="58">
        <v>40.799999999999997</v>
      </c>
      <c r="J9" s="3" t="s">
        <v>760</v>
      </c>
      <c r="K9" s="5">
        <v>98</v>
      </c>
      <c r="L9" s="97"/>
      <c r="M9" s="58"/>
      <c r="N9" s="470" t="s">
        <v>27</v>
      </c>
    </row>
    <row r="10" spans="1:14" ht="69" customHeight="1">
      <c r="A10" s="454" t="s">
        <v>1367</v>
      </c>
      <c r="B10" s="61" t="s">
        <v>2148</v>
      </c>
      <c r="C10" s="6" t="s">
        <v>987</v>
      </c>
      <c r="D10" s="6">
        <v>10</v>
      </c>
      <c r="E10" s="6">
        <v>4</v>
      </c>
      <c r="F10" s="6" t="s">
        <v>40</v>
      </c>
      <c r="G10" s="6">
        <v>60</v>
      </c>
      <c r="H10" s="3" t="s">
        <v>1374</v>
      </c>
      <c r="I10" s="6">
        <v>4</v>
      </c>
      <c r="J10" s="3" t="s">
        <v>2146</v>
      </c>
      <c r="K10" s="6">
        <v>40</v>
      </c>
      <c r="L10" s="98"/>
      <c r="M10" s="98"/>
      <c r="N10" s="470" t="s">
        <v>27</v>
      </c>
    </row>
    <row r="11" spans="1:14" ht="52.8">
      <c r="A11" s="566" t="s">
        <v>2147</v>
      </c>
      <c r="B11" s="452" t="s">
        <v>2149</v>
      </c>
      <c r="C11" s="277" t="s">
        <v>948</v>
      </c>
      <c r="D11" s="277">
        <v>40</v>
      </c>
      <c r="E11" s="277">
        <v>1</v>
      </c>
      <c r="F11" s="277" t="s">
        <v>40</v>
      </c>
      <c r="G11" s="277">
        <v>60</v>
      </c>
      <c r="H11" s="276" t="s">
        <v>875</v>
      </c>
      <c r="I11" s="277">
        <v>9</v>
      </c>
      <c r="J11" s="276" t="s">
        <v>2146</v>
      </c>
      <c r="K11" s="277">
        <v>40</v>
      </c>
      <c r="L11" s="464"/>
      <c r="M11" s="464"/>
      <c r="N11" s="472" t="s">
        <v>27</v>
      </c>
    </row>
  </sheetData>
  <mergeCells count="1">
    <mergeCell ref="A1:N1"/>
  </mergeCells>
  <pageMargins left="0.7" right="0.7" top="0.75" bottom="0.75" header="0.3" footer="0.3"/>
  <tableParts count="1">
    <tablePart r:id="rId1"/>
  </tableParts>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
  <sheetViews>
    <sheetView zoomScale="70" zoomScaleNormal="70" workbookViewId="0">
      <selection activeCell="C17" sqref="C17"/>
    </sheetView>
  </sheetViews>
  <sheetFormatPr defaultRowHeight="13.2"/>
  <cols>
    <col min="1" max="1" width="15.44140625" style="95" bestFit="1" customWidth="1"/>
    <col min="2" max="9" width="13.88671875" style="95" customWidth="1"/>
    <col min="10" max="14" width="15.109375" style="95" customWidth="1"/>
  </cols>
  <sheetData>
    <row r="1" spans="1:14" ht="15.6">
      <c r="A1" s="772" t="s">
        <v>1734</v>
      </c>
      <c r="B1" s="772"/>
      <c r="C1" s="772"/>
      <c r="D1" s="772"/>
      <c r="E1" s="772"/>
      <c r="F1" s="772"/>
      <c r="G1" s="772"/>
      <c r="H1" s="772"/>
      <c r="I1" s="772"/>
      <c r="J1" s="772"/>
      <c r="K1" s="772"/>
      <c r="L1" s="772"/>
      <c r="M1" s="772"/>
      <c r="N1" s="772"/>
    </row>
    <row r="2" spans="1:14" ht="46.8">
      <c r="A2" s="527" t="s">
        <v>1</v>
      </c>
      <c r="B2" s="403" t="s">
        <v>2</v>
      </c>
      <c r="C2" s="403" t="s">
        <v>3</v>
      </c>
      <c r="D2" s="403" t="s">
        <v>4</v>
      </c>
      <c r="E2" s="403" t="s">
        <v>720</v>
      </c>
      <c r="F2" s="403" t="s">
        <v>5</v>
      </c>
      <c r="G2" s="403" t="s">
        <v>6</v>
      </c>
      <c r="H2" s="403" t="s">
        <v>7</v>
      </c>
      <c r="I2" s="403" t="s">
        <v>8</v>
      </c>
      <c r="J2" s="403" t="s">
        <v>9</v>
      </c>
      <c r="K2" s="403" t="s">
        <v>10</v>
      </c>
      <c r="L2" s="403" t="s">
        <v>11</v>
      </c>
      <c r="M2" s="403" t="s">
        <v>12</v>
      </c>
      <c r="N2" s="531" t="s">
        <v>13</v>
      </c>
    </row>
    <row r="3" spans="1:14" ht="15.6">
      <c r="A3" s="526" t="s">
        <v>14</v>
      </c>
      <c r="B3" s="139" t="s">
        <v>15</v>
      </c>
      <c r="C3" s="139"/>
      <c r="D3" s="139" t="s">
        <v>16</v>
      </c>
      <c r="E3" s="139" t="s">
        <v>17</v>
      </c>
      <c r="F3" s="139" t="s">
        <v>18</v>
      </c>
      <c r="G3" s="139" t="s">
        <v>19</v>
      </c>
      <c r="H3" s="139" t="s">
        <v>19</v>
      </c>
      <c r="I3" s="139" t="s">
        <v>20</v>
      </c>
      <c r="J3" s="139"/>
      <c r="K3" s="139" t="s">
        <v>19</v>
      </c>
      <c r="L3" s="139" t="s">
        <v>20</v>
      </c>
      <c r="M3" s="139" t="s">
        <v>20</v>
      </c>
      <c r="N3" s="530" t="s">
        <v>21</v>
      </c>
    </row>
    <row r="4" spans="1:14" ht="15.6">
      <c r="A4" s="527">
        <v>1</v>
      </c>
      <c r="B4" s="403">
        <v>2</v>
      </c>
      <c r="C4" s="403">
        <v>3</v>
      </c>
      <c r="D4" s="403">
        <v>4</v>
      </c>
      <c r="E4" s="403">
        <v>5</v>
      </c>
      <c r="F4" s="403">
        <v>6</v>
      </c>
      <c r="G4" s="403">
        <v>7</v>
      </c>
      <c r="H4" s="403">
        <v>8</v>
      </c>
      <c r="I4" s="403">
        <v>9</v>
      </c>
      <c r="J4" s="403">
        <v>10</v>
      </c>
      <c r="K4" s="403">
        <v>11</v>
      </c>
      <c r="L4" s="403">
        <v>12</v>
      </c>
      <c r="M4" s="403">
        <v>13</v>
      </c>
      <c r="N4" s="531">
        <v>14</v>
      </c>
    </row>
    <row r="5" spans="1:14" ht="62.4">
      <c r="A5" s="528" t="s">
        <v>1858</v>
      </c>
      <c r="B5" s="141" t="s">
        <v>1868</v>
      </c>
      <c r="C5" s="149" t="s">
        <v>1853</v>
      </c>
      <c r="D5" s="140">
        <v>1</v>
      </c>
      <c r="E5" s="140">
        <v>2</v>
      </c>
      <c r="F5" s="140">
        <v>63</v>
      </c>
      <c r="G5" s="140">
        <v>30</v>
      </c>
      <c r="H5" s="141" t="s">
        <v>1329</v>
      </c>
      <c r="I5" s="140">
        <v>11</v>
      </c>
      <c r="J5" s="140" t="s">
        <v>50</v>
      </c>
      <c r="K5" s="140">
        <v>130</v>
      </c>
      <c r="L5" s="140"/>
      <c r="M5" s="140"/>
      <c r="N5" s="532" t="s">
        <v>943</v>
      </c>
    </row>
    <row r="6" spans="1:14" ht="62.4">
      <c r="A6" s="537" t="s">
        <v>1218</v>
      </c>
      <c r="B6" s="538" t="s">
        <v>1869</v>
      </c>
      <c r="C6" s="567" t="s">
        <v>948</v>
      </c>
      <c r="D6" s="541">
        <v>10</v>
      </c>
      <c r="E6" s="175">
        <v>1</v>
      </c>
      <c r="F6" s="175">
        <v>360</v>
      </c>
      <c r="G6" s="175">
        <v>27</v>
      </c>
      <c r="H6" s="538" t="s">
        <v>886</v>
      </c>
      <c r="I6" s="175">
        <v>2.15</v>
      </c>
      <c r="J6" s="175" t="s">
        <v>1368</v>
      </c>
      <c r="K6" s="175">
        <v>65</v>
      </c>
      <c r="L6" s="175"/>
      <c r="M6" s="175"/>
      <c r="N6" s="539" t="s">
        <v>943</v>
      </c>
    </row>
  </sheetData>
  <mergeCells count="1">
    <mergeCell ref="A1:N1"/>
  </mergeCells>
  <pageMargins left="0.7" right="0.7" top="0.75" bottom="0.75" header="0.3" footer="0.3"/>
  <tableParts count="1">
    <tablePart r:id="rId1"/>
  </tableParts>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
  <sheetViews>
    <sheetView zoomScale="70" zoomScaleNormal="70" workbookViewId="0">
      <selection activeCell="A3" sqref="A3:XFD3"/>
    </sheetView>
  </sheetViews>
  <sheetFormatPr defaultRowHeight="13.2"/>
  <cols>
    <col min="1" max="1" width="28.33203125" style="95" customWidth="1"/>
    <col min="2" max="2" width="15.88671875" style="95" customWidth="1"/>
    <col min="3" max="3" width="17.33203125" style="95" customWidth="1"/>
    <col min="4" max="7" width="13.88671875" style="95" customWidth="1"/>
    <col min="8" max="8" width="24.88671875" style="95" customWidth="1"/>
    <col min="9" max="9" width="13.88671875" style="95" customWidth="1"/>
    <col min="10" max="13" width="15.109375" style="95" customWidth="1"/>
    <col min="14" max="14" width="33.109375" style="95" customWidth="1"/>
  </cols>
  <sheetData>
    <row r="1" spans="1:14" ht="15.6">
      <c r="A1" s="772" t="s">
        <v>1734</v>
      </c>
      <c r="B1" s="772"/>
      <c r="C1" s="772"/>
      <c r="D1" s="772"/>
      <c r="E1" s="772"/>
      <c r="F1" s="772"/>
      <c r="G1" s="772"/>
      <c r="H1" s="772"/>
      <c r="I1" s="772"/>
      <c r="J1" s="772"/>
      <c r="K1" s="772"/>
      <c r="L1" s="772"/>
      <c r="M1" s="772"/>
      <c r="N1" s="772"/>
    </row>
    <row r="2" spans="1:14" ht="46.8">
      <c r="A2" s="527" t="s">
        <v>1</v>
      </c>
      <c r="B2" s="403" t="s">
        <v>2</v>
      </c>
      <c r="C2" s="403" t="s">
        <v>3</v>
      </c>
      <c r="D2" s="403" t="s">
        <v>4</v>
      </c>
      <c r="E2" s="403" t="s">
        <v>720</v>
      </c>
      <c r="F2" s="403" t="s">
        <v>5</v>
      </c>
      <c r="G2" s="403" t="s">
        <v>6</v>
      </c>
      <c r="H2" s="403" t="s">
        <v>7</v>
      </c>
      <c r="I2" s="403" t="s">
        <v>8</v>
      </c>
      <c r="J2" s="403" t="s">
        <v>9</v>
      </c>
      <c r="K2" s="403" t="s">
        <v>10</v>
      </c>
      <c r="L2" s="403" t="s">
        <v>11</v>
      </c>
      <c r="M2" s="403" t="s">
        <v>12</v>
      </c>
      <c r="N2" s="531" t="s">
        <v>13</v>
      </c>
    </row>
    <row r="3" spans="1:14" ht="15.6">
      <c r="A3" s="526" t="s">
        <v>14</v>
      </c>
      <c r="B3" s="139" t="s">
        <v>15</v>
      </c>
      <c r="C3" s="139"/>
      <c r="D3" s="139" t="s">
        <v>16</v>
      </c>
      <c r="E3" s="139" t="s">
        <v>17</v>
      </c>
      <c r="F3" s="139" t="s">
        <v>18</v>
      </c>
      <c r="G3" s="139" t="s">
        <v>19</v>
      </c>
      <c r="H3" s="139" t="s">
        <v>19</v>
      </c>
      <c r="I3" s="139" t="s">
        <v>20</v>
      </c>
      <c r="J3" s="139"/>
      <c r="K3" s="139" t="s">
        <v>19</v>
      </c>
      <c r="L3" s="139" t="s">
        <v>20</v>
      </c>
      <c r="M3" s="139" t="s">
        <v>20</v>
      </c>
      <c r="N3" s="530" t="s">
        <v>21</v>
      </c>
    </row>
    <row r="4" spans="1:14" ht="15.6">
      <c r="A4" s="527">
        <v>1</v>
      </c>
      <c r="B4" s="403">
        <v>2</v>
      </c>
      <c r="C4" s="403">
        <v>3</v>
      </c>
      <c r="D4" s="403">
        <v>4</v>
      </c>
      <c r="E4" s="403">
        <v>5</v>
      </c>
      <c r="F4" s="403">
        <v>6</v>
      </c>
      <c r="G4" s="403">
        <v>7</v>
      </c>
      <c r="H4" s="403">
        <v>8</v>
      </c>
      <c r="I4" s="403">
        <v>9</v>
      </c>
      <c r="J4" s="403">
        <v>10</v>
      </c>
      <c r="K4" s="403">
        <v>11</v>
      </c>
      <c r="L4" s="403">
        <v>12</v>
      </c>
      <c r="M4" s="403">
        <v>13</v>
      </c>
      <c r="N4" s="531">
        <v>14</v>
      </c>
    </row>
    <row r="5" spans="1:14" ht="31.2">
      <c r="A5" s="528" t="s">
        <v>1858</v>
      </c>
      <c r="B5" s="141" t="s">
        <v>1868</v>
      </c>
      <c r="C5" s="149" t="s">
        <v>1853</v>
      </c>
      <c r="D5" s="140">
        <v>1</v>
      </c>
      <c r="E5" s="140">
        <v>2</v>
      </c>
      <c r="F5" s="140">
        <v>63</v>
      </c>
      <c r="G5" s="140">
        <v>30</v>
      </c>
      <c r="H5" s="141" t="s">
        <v>1329</v>
      </c>
      <c r="I5" s="140">
        <v>11</v>
      </c>
      <c r="J5" s="140" t="s">
        <v>50</v>
      </c>
      <c r="K5" s="140">
        <v>130</v>
      </c>
      <c r="L5" s="140"/>
      <c r="M5" s="140"/>
      <c r="N5" s="532" t="s">
        <v>943</v>
      </c>
    </row>
    <row r="6" spans="1:14" ht="31.2">
      <c r="A6" s="537" t="s">
        <v>1218</v>
      </c>
      <c r="B6" s="538" t="s">
        <v>1869</v>
      </c>
      <c r="C6" s="567" t="s">
        <v>948</v>
      </c>
      <c r="D6" s="541">
        <v>10</v>
      </c>
      <c r="E6" s="175">
        <v>1</v>
      </c>
      <c r="F6" s="175">
        <v>360</v>
      </c>
      <c r="G6" s="175">
        <v>27</v>
      </c>
      <c r="H6" s="538" t="s">
        <v>886</v>
      </c>
      <c r="I6" s="175">
        <v>2.15</v>
      </c>
      <c r="J6" s="175" t="s">
        <v>1368</v>
      </c>
      <c r="K6" s="175">
        <v>65</v>
      </c>
      <c r="L6" s="175"/>
      <c r="M6" s="175"/>
      <c r="N6" s="539" t="s">
        <v>943</v>
      </c>
    </row>
  </sheetData>
  <mergeCells count="1">
    <mergeCell ref="A1:N1"/>
  </mergeCells>
  <pageMargins left="0.7" right="0.7" top="0.75" bottom="0.75" header="0.3" footer="0.3"/>
  <tableParts count="1">
    <tablePart r:id="rId1"/>
  </tableParts>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
  <sheetViews>
    <sheetView zoomScale="70" zoomScaleNormal="70" workbookViewId="0">
      <selection activeCell="E18" sqref="E18"/>
    </sheetView>
  </sheetViews>
  <sheetFormatPr defaultRowHeight="13.2"/>
  <cols>
    <col min="1" max="1" width="20.109375" style="95" customWidth="1"/>
    <col min="2" max="2" width="15.33203125" style="95" customWidth="1"/>
    <col min="3" max="3" width="14.44140625" style="95" customWidth="1"/>
    <col min="4" max="7" width="13.88671875" style="95" customWidth="1"/>
    <col min="8" max="8" width="17.5546875" style="95" customWidth="1"/>
    <col min="9" max="9" width="13.88671875" style="95" customWidth="1"/>
    <col min="10" max="13" width="15.109375" style="95" customWidth="1"/>
    <col min="14" max="14" width="36" style="95" customWidth="1"/>
  </cols>
  <sheetData>
    <row r="1" spans="1:14" ht="15.6">
      <c r="A1" s="772" t="s">
        <v>1734</v>
      </c>
      <c r="B1" s="772"/>
      <c r="C1" s="772"/>
      <c r="D1" s="772"/>
      <c r="E1" s="772"/>
      <c r="F1" s="772"/>
      <c r="G1" s="772"/>
      <c r="H1" s="772"/>
      <c r="I1" s="772"/>
      <c r="J1" s="772"/>
      <c r="K1" s="772"/>
      <c r="L1" s="772"/>
      <c r="M1" s="772"/>
      <c r="N1" s="772"/>
    </row>
    <row r="2" spans="1:14" ht="46.8">
      <c r="A2" s="527" t="s">
        <v>1</v>
      </c>
      <c r="B2" s="403" t="s">
        <v>2</v>
      </c>
      <c r="C2" s="403" t="s">
        <v>3</v>
      </c>
      <c r="D2" s="403" t="s">
        <v>4</v>
      </c>
      <c r="E2" s="403" t="s">
        <v>720</v>
      </c>
      <c r="F2" s="403" t="s">
        <v>5</v>
      </c>
      <c r="G2" s="403" t="s">
        <v>6</v>
      </c>
      <c r="H2" s="403" t="s">
        <v>7</v>
      </c>
      <c r="I2" s="403" t="s">
        <v>8</v>
      </c>
      <c r="J2" s="403" t="s">
        <v>9</v>
      </c>
      <c r="K2" s="403" t="s">
        <v>10</v>
      </c>
      <c r="L2" s="403" t="s">
        <v>11</v>
      </c>
      <c r="M2" s="403" t="s">
        <v>12</v>
      </c>
      <c r="N2" s="531" t="s">
        <v>13</v>
      </c>
    </row>
    <row r="3" spans="1:14" ht="15.6">
      <c r="A3" s="526" t="s">
        <v>14</v>
      </c>
      <c r="B3" s="139" t="s">
        <v>15</v>
      </c>
      <c r="C3" s="139"/>
      <c r="D3" s="139" t="s">
        <v>16</v>
      </c>
      <c r="E3" s="139" t="s">
        <v>17</v>
      </c>
      <c r="F3" s="139" t="s">
        <v>18</v>
      </c>
      <c r="G3" s="139" t="s">
        <v>19</v>
      </c>
      <c r="H3" s="139" t="s">
        <v>19</v>
      </c>
      <c r="I3" s="139" t="s">
        <v>20</v>
      </c>
      <c r="J3" s="139"/>
      <c r="K3" s="139" t="s">
        <v>19</v>
      </c>
      <c r="L3" s="139" t="s">
        <v>20</v>
      </c>
      <c r="M3" s="139" t="s">
        <v>20</v>
      </c>
      <c r="N3" s="530" t="s">
        <v>21</v>
      </c>
    </row>
    <row r="4" spans="1:14" ht="15.6">
      <c r="A4" s="527">
        <v>1</v>
      </c>
      <c r="B4" s="403">
        <v>2</v>
      </c>
      <c r="C4" s="403">
        <v>3</v>
      </c>
      <c r="D4" s="403">
        <v>4</v>
      </c>
      <c r="E4" s="403">
        <v>5</v>
      </c>
      <c r="F4" s="403">
        <v>6</v>
      </c>
      <c r="G4" s="403">
        <v>7</v>
      </c>
      <c r="H4" s="403">
        <v>8</v>
      </c>
      <c r="I4" s="403">
        <v>9</v>
      </c>
      <c r="J4" s="403">
        <v>10</v>
      </c>
      <c r="K4" s="403">
        <v>11</v>
      </c>
      <c r="L4" s="403">
        <v>12</v>
      </c>
      <c r="M4" s="403">
        <v>13</v>
      </c>
      <c r="N4" s="531">
        <v>14</v>
      </c>
    </row>
    <row r="5" spans="1:14" ht="15.6">
      <c r="A5" s="528" t="s">
        <v>1990</v>
      </c>
      <c r="B5" s="141" t="s">
        <v>1991</v>
      </c>
      <c r="C5" s="141" t="s">
        <v>1992</v>
      </c>
      <c r="D5" s="140" t="s">
        <v>1993</v>
      </c>
      <c r="E5" s="140">
        <v>1</v>
      </c>
      <c r="F5" s="140">
        <v>218</v>
      </c>
      <c r="G5" s="140">
        <v>40</v>
      </c>
      <c r="H5" s="141" t="s">
        <v>1397</v>
      </c>
      <c r="I5" s="140">
        <v>9</v>
      </c>
      <c r="J5" s="140" t="s">
        <v>1994</v>
      </c>
      <c r="K5" s="58">
        <v>45</v>
      </c>
      <c r="L5" s="140"/>
      <c r="M5" s="140"/>
      <c r="N5" s="533" t="s">
        <v>943</v>
      </c>
    </row>
    <row r="6" spans="1:14" ht="31.2">
      <c r="A6" s="537" t="s">
        <v>1997</v>
      </c>
      <c r="B6" s="538" t="s">
        <v>1950</v>
      </c>
      <c r="C6" s="538" t="s">
        <v>948</v>
      </c>
      <c r="D6" s="175" t="s">
        <v>1995</v>
      </c>
      <c r="E6" s="175">
        <v>1</v>
      </c>
      <c r="F6" s="175" t="s">
        <v>40</v>
      </c>
      <c r="G6" s="175">
        <v>40</v>
      </c>
      <c r="H6" s="538" t="s">
        <v>1996</v>
      </c>
      <c r="I6" s="175">
        <v>2.15</v>
      </c>
      <c r="J6" s="175" t="s">
        <v>1368</v>
      </c>
      <c r="K6" s="163">
        <v>45</v>
      </c>
      <c r="L6" s="175"/>
      <c r="M6" s="175"/>
      <c r="N6" s="536" t="s">
        <v>943</v>
      </c>
    </row>
  </sheetData>
  <mergeCells count="1">
    <mergeCell ref="A1:N1"/>
  </mergeCells>
  <pageMargins left="0.7" right="0.7" top="0.75" bottom="0.75" header="0.3" footer="0.3"/>
  <tableParts count="1">
    <tablePart r:id="rId1"/>
  </tableParts>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
  <sheetViews>
    <sheetView zoomScale="70" zoomScaleNormal="70" workbookViewId="0">
      <selection activeCell="C13" sqref="C13"/>
    </sheetView>
  </sheetViews>
  <sheetFormatPr defaultRowHeight="13.2"/>
  <cols>
    <col min="1" max="2" width="13" style="95" bestFit="1" customWidth="1"/>
    <col min="3" max="3" width="12.44140625" style="95" customWidth="1"/>
    <col min="4" max="4" width="13" style="95" bestFit="1" customWidth="1"/>
    <col min="5" max="5" width="12.44140625" style="95" bestFit="1" customWidth="1"/>
    <col min="6" max="7" width="12.44140625" style="95" customWidth="1"/>
    <col min="8" max="9" width="12.88671875" style="95" bestFit="1" customWidth="1"/>
    <col min="10" max="14" width="13.44140625" style="95" customWidth="1"/>
  </cols>
  <sheetData>
    <row r="1" spans="1:14" ht="17.399999999999999">
      <c r="A1" s="749" t="s">
        <v>1734</v>
      </c>
      <c r="B1" s="749"/>
      <c r="C1" s="749"/>
      <c r="D1" s="749"/>
      <c r="E1" s="749"/>
      <c r="F1" s="749"/>
      <c r="G1" s="749"/>
      <c r="H1" s="749"/>
      <c r="I1" s="749"/>
      <c r="J1" s="749"/>
      <c r="K1" s="749"/>
      <c r="L1" s="749"/>
      <c r="M1" s="749"/>
      <c r="N1" s="749"/>
    </row>
    <row r="2" spans="1:14" ht="39.6">
      <c r="A2" s="405" t="s">
        <v>1</v>
      </c>
      <c r="B2" s="2" t="s">
        <v>2</v>
      </c>
      <c r="C2" s="2" t="s">
        <v>3</v>
      </c>
      <c r="D2" s="2" t="s">
        <v>4</v>
      </c>
      <c r="E2" s="2" t="s">
        <v>720</v>
      </c>
      <c r="F2" s="2" t="s">
        <v>5</v>
      </c>
      <c r="G2" s="2" t="s">
        <v>6</v>
      </c>
      <c r="H2" s="2" t="s">
        <v>7</v>
      </c>
      <c r="I2" s="2" t="s">
        <v>8</v>
      </c>
      <c r="J2" s="2" t="s">
        <v>9</v>
      </c>
      <c r="K2" s="2" t="s">
        <v>10</v>
      </c>
      <c r="L2" s="2" t="s">
        <v>11</v>
      </c>
      <c r="M2" s="2" t="s">
        <v>12</v>
      </c>
      <c r="N2" s="404" t="s">
        <v>13</v>
      </c>
    </row>
    <row r="3" spans="1:14" ht="26.4">
      <c r="A3" s="402" t="s">
        <v>14</v>
      </c>
      <c r="B3" s="3" t="s">
        <v>15</v>
      </c>
      <c r="C3" s="3"/>
      <c r="D3" s="3" t="s">
        <v>16</v>
      </c>
      <c r="E3" s="3" t="s">
        <v>17</v>
      </c>
      <c r="F3" s="3" t="s">
        <v>18</v>
      </c>
      <c r="G3" s="3" t="s">
        <v>19</v>
      </c>
      <c r="H3" s="3" t="s">
        <v>19</v>
      </c>
      <c r="I3" s="3" t="s">
        <v>20</v>
      </c>
      <c r="J3" s="3"/>
      <c r="K3" s="3" t="s">
        <v>19</v>
      </c>
      <c r="L3" s="3" t="s">
        <v>20</v>
      </c>
      <c r="M3" s="3" t="s">
        <v>20</v>
      </c>
      <c r="N3" s="26" t="s">
        <v>21</v>
      </c>
    </row>
    <row r="4" spans="1:14">
      <c r="A4" s="405">
        <v>1</v>
      </c>
      <c r="B4" s="1">
        <v>2</v>
      </c>
      <c r="C4" s="1">
        <v>3</v>
      </c>
      <c r="D4" s="1">
        <v>4</v>
      </c>
      <c r="E4" s="1">
        <v>5</v>
      </c>
      <c r="F4" s="1">
        <v>6</v>
      </c>
      <c r="G4" s="1">
        <v>7</v>
      </c>
      <c r="H4" s="1">
        <v>8</v>
      </c>
      <c r="I4" s="1">
        <v>9</v>
      </c>
      <c r="J4" s="1">
        <v>10</v>
      </c>
      <c r="K4" s="1">
        <v>11</v>
      </c>
      <c r="L4" s="1">
        <v>12</v>
      </c>
      <c r="M4" s="1">
        <v>13</v>
      </c>
      <c r="N4" s="404">
        <v>14</v>
      </c>
    </row>
    <row r="5" spans="1:14" ht="39.6">
      <c r="A5" s="568" t="s">
        <v>1971</v>
      </c>
      <c r="B5" s="3" t="s">
        <v>2173</v>
      </c>
      <c r="C5" s="3" t="s">
        <v>1131</v>
      </c>
      <c r="D5" s="3" t="s">
        <v>1974</v>
      </c>
      <c r="E5" s="3">
        <v>2</v>
      </c>
      <c r="F5" s="3">
        <v>345</v>
      </c>
      <c r="G5" s="3">
        <v>48</v>
      </c>
      <c r="H5" s="3" t="s">
        <v>1975</v>
      </c>
      <c r="I5" s="3">
        <v>11</v>
      </c>
      <c r="J5" s="3" t="s">
        <v>1976</v>
      </c>
      <c r="K5" s="58">
        <v>58</v>
      </c>
      <c r="L5" s="58"/>
      <c r="M5" s="58"/>
      <c r="N5" s="569" t="s">
        <v>943</v>
      </c>
    </row>
    <row r="6" spans="1:14" ht="39.6">
      <c r="A6" s="305" t="s">
        <v>2174</v>
      </c>
      <c r="B6" s="363" t="s">
        <v>2175</v>
      </c>
      <c r="C6" s="363" t="s">
        <v>948</v>
      </c>
      <c r="D6" s="163" t="s">
        <v>1995</v>
      </c>
      <c r="E6" s="163">
        <v>1</v>
      </c>
      <c r="F6" s="163" t="s">
        <v>40</v>
      </c>
      <c r="G6" s="163">
        <v>41</v>
      </c>
      <c r="H6" s="478" t="s">
        <v>1996</v>
      </c>
      <c r="I6" s="163">
        <v>2.15</v>
      </c>
      <c r="J6" s="163" t="s">
        <v>1368</v>
      </c>
      <c r="K6" s="163">
        <v>51</v>
      </c>
      <c r="L6" s="163"/>
      <c r="M6" s="163"/>
      <c r="N6" s="570" t="s">
        <v>943</v>
      </c>
    </row>
  </sheetData>
  <mergeCells count="1">
    <mergeCell ref="A1:N1"/>
  </mergeCells>
  <pageMargins left="0.7" right="0.7" top="0.75" bottom="0.75" header="0.3" footer="0.3"/>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209</vt:i4>
      </vt:variant>
      <vt:variant>
        <vt:lpstr>Named Ranges</vt:lpstr>
      </vt:variant>
      <vt:variant>
        <vt:i4>1</vt:i4>
      </vt:variant>
    </vt:vector>
  </HeadingPairs>
  <TitlesOfParts>
    <vt:vector size="210" baseType="lpstr">
      <vt:lpstr>ОБЩИЕ ДАННЫЕ</vt:lpstr>
      <vt:lpstr>ДО,ПИР,КР</vt:lpstr>
      <vt:lpstr>РЕЕСТР ТД</vt:lpstr>
      <vt:lpstr>1</vt:lpstr>
      <vt:lpstr>2</vt:lpstr>
      <vt:lpstr>3</vt:lpstr>
      <vt:lpstr>4</vt:lpstr>
      <vt:lpstr>5</vt:lpstr>
      <vt:lpstr>6</vt:lpstr>
      <vt:lpstr>7</vt:lpstr>
      <vt:lpstr>8</vt:lpstr>
      <vt:lpstr>9</vt:lpstr>
      <vt:lpstr>10</vt:lpstr>
      <vt:lpstr>11</vt:lpstr>
      <vt:lpstr>12</vt:lpstr>
      <vt:lpstr>13</vt:lpstr>
      <vt:lpstr>14</vt:lpstr>
      <vt:lpstr>15</vt:lpstr>
      <vt:lpstr>16</vt:lpstr>
      <vt:lpstr>17</vt:lpstr>
      <vt:lpstr>18</vt:lpstr>
      <vt:lpstr>19</vt:lpstr>
      <vt:lpstr>20</vt:lpstr>
      <vt:lpstr>21</vt:lpstr>
      <vt:lpstr>22</vt:lpstr>
      <vt:lpstr>23</vt:lpstr>
      <vt:lpstr>24</vt:lpstr>
      <vt:lpstr>25</vt:lpstr>
      <vt:lpstr>26</vt:lpstr>
      <vt:lpstr>27</vt:lpstr>
      <vt:lpstr>28</vt:lpstr>
      <vt:lpstr>29</vt:lpstr>
      <vt:lpstr>30</vt:lpstr>
      <vt:lpstr>31</vt:lpstr>
      <vt:lpstr>32</vt:lpstr>
      <vt:lpstr>33</vt:lpstr>
      <vt:lpstr>34</vt:lpstr>
      <vt:lpstr>35</vt:lpstr>
      <vt:lpstr>36</vt:lpstr>
      <vt:lpstr>37</vt:lpstr>
      <vt:lpstr>38</vt:lpstr>
      <vt:lpstr>39</vt:lpstr>
      <vt:lpstr>40</vt:lpstr>
      <vt:lpstr>41</vt:lpstr>
      <vt:lpstr>42</vt:lpstr>
      <vt:lpstr>43</vt:lpstr>
      <vt:lpstr>44</vt:lpstr>
      <vt:lpstr>45</vt:lpstr>
      <vt:lpstr>46</vt:lpstr>
      <vt:lpstr>47</vt:lpstr>
      <vt:lpstr>48</vt:lpstr>
      <vt:lpstr>49</vt:lpstr>
      <vt:lpstr>50</vt:lpstr>
      <vt:lpstr>51</vt:lpstr>
      <vt:lpstr>52</vt:lpstr>
      <vt:lpstr>53</vt:lpstr>
      <vt:lpstr>54</vt:lpstr>
      <vt:lpstr>55</vt:lpstr>
      <vt:lpstr>56</vt:lpstr>
      <vt:lpstr>57</vt:lpstr>
      <vt:lpstr>58</vt:lpstr>
      <vt:lpstr>59</vt:lpstr>
      <vt:lpstr>60</vt:lpstr>
      <vt:lpstr>61</vt:lpstr>
      <vt:lpstr>62</vt:lpstr>
      <vt:lpstr>63</vt:lpstr>
      <vt:lpstr>64</vt:lpstr>
      <vt:lpstr>65</vt:lpstr>
      <vt:lpstr>66</vt:lpstr>
      <vt:lpstr>67</vt:lpstr>
      <vt:lpstr>68</vt:lpstr>
      <vt:lpstr>69</vt:lpstr>
      <vt:lpstr>70</vt:lpstr>
      <vt:lpstr>71</vt:lpstr>
      <vt:lpstr>72</vt:lpstr>
      <vt:lpstr>73</vt:lpstr>
      <vt:lpstr>74</vt:lpstr>
      <vt:lpstr>75</vt:lpstr>
      <vt:lpstr>76</vt:lpstr>
      <vt:lpstr>77</vt:lpstr>
      <vt:lpstr>78</vt:lpstr>
      <vt:lpstr>79</vt:lpstr>
      <vt:lpstr>80</vt:lpstr>
      <vt:lpstr>81</vt:lpstr>
      <vt:lpstr>82</vt:lpstr>
      <vt:lpstr>83</vt:lpstr>
      <vt:lpstr>84</vt:lpstr>
      <vt:lpstr>85</vt:lpstr>
      <vt:lpstr>86</vt:lpstr>
      <vt:lpstr>87</vt:lpstr>
      <vt:lpstr>88</vt:lpstr>
      <vt:lpstr>89</vt:lpstr>
      <vt:lpstr>90</vt:lpstr>
      <vt:lpstr>91</vt:lpstr>
      <vt:lpstr>92</vt:lpstr>
      <vt:lpstr>93</vt:lpstr>
      <vt:lpstr>94</vt:lpstr>
      <vt:lpstr>95</vt:lpstr>
      <vt:lpstr>96</vt:lpstr>
      <vt:lpstr>97</vt:lpstr>
      <vt:lpstr>98</vt:lpstr>
      <vt:lpstr>99</vt:lpstr>
      <vt:lpstr>100</vt:lpstr>
      <vt:lpstr>101</vt:lpstr>
      <vt:lpstr>102</vt:lpstr>
      <vt:lpstr>103</vt:lpstr>
      <vt:lpstr>104</vt:lpstr>
      <vt:lpstr>105</vt:lpstr>
      <vt:lpstr>106</vt:lpstr>
      <vt:lpstr>107</vt:lpstr>
      <vt:lpstr>108</vt:lpstr>
      <vt:lpstr>109</vt:lpstr>
      <vt:lpstr>110</vt:lpstr>
      <vt:lpstr>111</vt:lpstr>
      <vt:lpstr>112</vt:lpstr>
      <vt:lpstr>113</vt:lpstr>
      <vt:lpstr>114</vt:lpstr>
      <vt:lpstr>115</vt:lpstr>
      <vt:lpstr>116</vt:lpstr>
      <vt:lpstr>117</vt:lpstr>
      <vt:lpstr>118</vt:lpstr>
      <vt:lpstr>119</vt:lpstr>
      <vt:lpstr>120</vt:lpstr>
      <vt:lpstr>121</vt:lpstr>
      <vt:lpstr>122</vt:lpstr>
      <vt:lpstr>123</vt:lpstr>
      <vt:lpstr>124</vt:lpstr>
      <vt:lpstr>125</vt:lpstr>
      <vt:lpstr>126</vt:lpstr>
      <vt:lpstr>127</vt:lpstr>
      <vt:lpstr>128</vt:lpstr>
      <vt:lpstr>129</vt:lpstr>
      <vt:lpstr>130</vt:lpstr>
      <vt:lpstr>131</vt:lpstr>
      <vt:lpstr>132</vt:lpstr>
      <vt:lpstr>133</vt:lpstr>
      <vt:lpstr>134</vt:lpstr>
      <vt:lpstr>135</vt:lpstr>
      <vt:lpstr>136</vt:lpstr>
      <vt:lpstr>137</vt:lpstr>
      <vt:lpstr>138</vt:lpstr>
      <vt:lpstr>139</vt:lpstr>
      <vt:lpstr>140</vt:lpstr>
      <vt:lpstr>141</vt:lpstr>
      <vt:lpstr>142</vt:lpstr>
      <vt:lpstr>143</vt:lpstr>
      <vt:lpstr>144</vt:lpstr>
      <vt:lpstr>145</vt:lpstr>
      <vt:lpstr>146</vt:lpstr>
      <vt:lpstr>147</vt:lpstr>
      <vt:lpstr>148</vt:lpstr>
      <vt:lpstr>149</vt:lpstr>
      <vt:lpstr>150</vt:lpstr>
      <vt:lpstr>151</vt:lpstr>
      <vt:lpstr>152</vt:lpstr>
      <vt:lpstr>153</vt:lpstr>
      <vt:lpstr>154</vt:lpstr>
      <vt:lpstr>155</vt:lpstr>
      <vt:lpstr>156</vt:lpstr>
      <vt:lpstr>157</vt:lpstr>
      <vt:lpstr>158</vt:lpstr>
      <vt:lpstr>159</vt:lpstr>
      <vt:lpstr>160</vt:lpstr>
      <vt:lpstr>161</vt:lpstr>
      <vt:lpstr>162</vt:lpstr>
      <vt:lpstr>163</vt:lpstr>
      <vt:lpstr>164</vt:lpstr>
      <vt:lpstr>165</vt:lpstr>
      <vt:lpstr>166</vt:lpstr>
      <vt:lpstr>167</vt:lpstr>
      <vt:lpstr>168</vt:lpstr>
      <vt:lpstr>169</vt:lpstr>
      <vt:lpstr>170</vt:lpstr>
      <vt:lpstr>171</vt:lpstr>
      <vt:lpstr>172</vt:lpstr>
      <vt:lpstr>173</vt:lpstr>
      <vt:lpstr>174</vt:lpstr>
      <vt:lpstr>175</vt:lpstr>
      <vt:lpstr>176</vt:lpstr>
      <vt:lpstr>177</vt:lpstr>
      <vt:lpstr>178</vt:lpstr>
      <vt:lpstr>179</vt:lpstr>
      <vt:lpstr>180</vt:lpstr>
      <vt:lpstr>181</vt:lpstr>
      <vt:lpstr>182</vt:lpstr>
      <vt:lpstr>183</vt:lpstr>
      <vt:lpstr>184</vt:lpstr>
      <vt:lpstr>185</vt:lpstr>
      <vt:lpstr>186</vt:lpstr>
      <vt:lpstr>187</vt:lpstr>
      <vt:lpstr>188</vt:lpstr>
      <vt:lpstr>189</vt:lpstr>
      <vt:lpstr>190</vt:lpstr>
      <vt:lpstr>191</vt:lpstr>
      <vt:lpstr>192</vt:lpstr>
      <vt:lpstr>193</vt:lpstr>
      <vt:lpstr>194</vt:lpstr>
      <vt:lpstr>195</vt:lpstr>
      <vt:lpstr>196</vt:lpstr>
      <vt:lpstr>197</vt:lpstr>
      <vt:lpstr>198</vt:lpstr>
      <vt:lpstr>199</vt:lpstr>
      <vt:lpstr>200</vt:lpstr>
      <vt:lpstr>201</vt:lpstr>
      <vt:lpstr>202</vt:lpstr>
      <vt:lpstr>203</vt:lpstr>
      <vt:lpstr>204</vt:lpstr>
      <vt:lpstr>205</vt:lpstr>
      <vt:lpstr>206</vt:lpstr>
      <vt:lpstr>'ОБЩИЕ ДАННЫЕ'!Print_Area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Баруновас Василий Исаюсович</dc:creator>
  <cp:lastModifiedBy>Artem Osipov</cp:lastModifiedBy>
  <cp:lastPrinted>2021-11-09T09:59:59Z</cp:lastPrinted>
  <dcterms:created xsi:type="dcterms:W3CDTF">2020-05-18T12:25:17Z</dcterms:created>
  <dcterms:modified xsi:type="dcterms:W3CDTF">2022-10-30T13:19:03Z</dcterms:modified>
</cp:coreProperties>
</file>