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comments12.xml" ContentType="application/vnd.openxmlformats-officedocument.spreadsheetml.comments+xml"/>
  <Override PartName="/xl/comments8.xml" ContentType="application/vnd.openxmlformats-officedocument.spreadsheetml.comments+xml"/>
  <Override PartName="/xl/comments10.xml" ContentType="application/vnd.openxmlformats-officedocument.spreadsheetml.comments+xml"/>
  <Override PartName="/xl/comments14.xml" ContentType="application/vnd.openxmlformats-officedocument.spreadsheetml.comments+xml"/>
  <Override PartName="/xl/comments1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Customer-Data" sheetId="1" state="visible" r:id="rId2"/>
    <sheet name="OpenStack-input" sheetId="2" state="visible" r:id="rId3"/>
    <sheet name="VNF-IP-ADDR" sheetId="3" state="visible" r:id="rId4"/>
    <sheet name="OpenStack" sheetId="4" state="visible" r:id="rId5"/>
    <sheet name="DNS" sheetId="5" state="visible" r:id="rId6"/>
    <sheet name="DNS2" sheetId="6" state="visible" r:id="rId7"/>
    <sheet name="IPA-VNF" sheetId="7" state="visible" r:id="rId8"/>
    <sheet name="DNS-ENUM-VNF" sheetId="8" state="visible" r:id="rId9"/>
    <sheet name="BACKUP-VNF" sheetId="9" state="visible" r:id="rId10"/>
    <sheet name="MNS-VNF" sheetId="10" state="visible" r:id="rId11"/>
    <sheet name="HSS-VNF" sheetId="11" state="visible" r:id="rId12"/>
    <sheet name="SP-VNF" sheetId="12" state="visible" r:id="rId13"/>
    <sheet name="SP_UC-VNF" sheetId="13" state="visible" r:id="rId14"/>
    <sheet name="IMS-VNF" sheetId="14" state="visible" r:id="rId15"/>
    <sheet name="MS-VNF" sheetId="15" state="visible" r:id="rId16"/>
    <sheet name="FMS-VNF" sheetId="16" state="visible" r:id="rId17"/>
    <sheet name="SE-VNF" sheetId="17" state="visible" r:id="rId18"/>
    <sheet name="IMS_COMMON-VNF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Required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Required
confKey: HOSTNAME
confKey: VOIP_GEO_FLOAT_HOSTNAME</t>
        </r>
      </text>
    </comment>
    <comment ref="B6" authorId="0">
      <text>
        <r>
          <rPr>
            <sz val="10"/>
            <rFont val="Arial"/>
            <family val="2"/>
            <charset val="1"/>
          </rPr>
          <t xml:space="preserve">Required</t>
        </r>
      </text>
    </comment>
    <comment ref="B7" authorId="0">
      <text>
        <r>
          <rPr>
            <sz val="10"/>
            <rFont val="Arial"/>
            <family val="2"/>
            <charset val="1"/>
          </rPr>
          <t xml:space="preserve">Required
confKey: PARAM_HA_DEPLOYMENT_SCRIPTS</t>
        </r>
      </text>
    </comment>
    <comment ref="B8" authorId="0">
      <text>
        <r>
          <rPr>
            <sz val="10"/>
            <rFont val="Arial"/>
            <family val="2"/>
            <charset val="1"/>
          </rPr>
          <t xml:space="preserve">Optional
confKey: PARAM_DNS_FORWARDERS</t>
        </r>
      </text>
    </comment>
    <comment ref="B9" authorId="0">
      <text>
        <r>
          <rPr>
            <sz val="10"/>
            <rFont val="Arial"/>
            <family val="2"/>
            <charset val="1"/>
          </rPr>
          <t xml:space="preserve">Optional
confKey: PARAM_DNS_TYPE</t>
        </r>
      </text>
    </comment>
    <comment ref="B10" authorId="0">
      <text>
        <r>
          <rPr>
            <sz val="10"/>
            <rFont val="Arial"/>
            <family val="2"/>
            <charset val="1"/>
          </rPr>
          <t xml:space="preserve">Required
confKey: PARAM_DNS_OAM_MASTERS
special: reference DNS order</t>
        </r>
      </text>
    </comment>
    <comment ref="B11" authorId="0">
      <text>
        <r>
          <rPr>
            <sz val="10"/>
            <rFont val="Arial"/>
            <family val="2"/>
            <charset val="1"/>
          </rPr>
          <t xml:space="preserve">Required
confKey: PARAM_DNS_OAM_SLAVES
special: reference DNS order</t>
        </r>
      </text>
    </comment>
    <comment ref="B12" authorId="0">
      <text>
        <r>
          <rPr>
            <sz val="10"/>
            <rFont val="Arial"/>
            <family val="2"/>
            <charset val="1"/>
          </rPr>
          <t xml:space="preserve">Required
confKey: PARAM_DNS_VOIP_MASTERS
special: reference DNS order</t>
        </r>
      </text>
    </comment>
    <comment ref="B13" authorId="0">
      <text>
        <r>
          <rPr>
            <sz val="10"/>
            <rFont val="Arial"/>
            <family val="2"/>
            <charset val="1"/>
          </rPr>
          <t xml:space="preserve">Required
confKey: PARAM_DNS_VOIP_SLAVES
special: reference DNS order</t>
        </r>
      </text>
    </comment>
    <comment ref="B15" authorId="0">
      <text>
        <r>
          <rPr>
            <sz val="10"/>
            <rFont val="Arial"/>
            <family val="2"/>
            <charset val="1"/>
          </rPr>
          <t xml:space="preserve">Required
confKey: PARAM_PLATFORM_PACKAGE_VGP</t>
        </r>
      </text>
    </comment>
    <comment ref="B16" authorId="0">
      <text>
        <r>
          <rPr>
            <sz val="10"/>
            <rFont val="Arial"/>
            <family val="2"/>
            <charset val="1"/>
          </rPr>
          <t xml:space="preserve">Optional
confKey: PARAM_PLATFORM_COROSYNC_TOKEN_TIMEOUT</t>
        </r>
      </text>
    </comment>
    <comment ref="B17" authorId="0">
      <text>
        <r>
          <rPr>
            <sz val="10"/>
            <rFont val="Arial"/>
            <family val="2"/>
            <charset val="1"/>
          </rPr>
          <t xml:space="preserve">Required
confKey: PARAM_PLATFORM_PACKAGE_SENSORS</t>
        </r>
      </text>
    </comment>
    <comment ref="B18" authorId="0">
      <text>
        <r>
          <rPr>
            <sz val="10"/>
            <rFont val="Arial"/>
            <family val="2"/>
            <charset val="1"/>
          </rPr>
          <t xml:space="preserve">Required
confKey: PARAM_PLATFORM_FMS_SERVER_IP
type: IPv4</t>
        </r>
      </text>
    </comment>
    <comment ref="B19" authorId="0">
      <text>
        <r>
          <rPr>
            <sz val="10"/>
            <rFont val="Arial"/>
            <family val="2"/>
            <charset val="1"/>
          </rPr>
          <t xml:space="preserve">Required
confKey: PARAM_PLATFORM_ZABBIX_SERVER_IP</t>
        </r>
      </text>
    </comment>
    <comment ref="B20" authorId="0">
      <text>
        <r>
          <rPr>
            <sz val="10"/>
            <rFont val="Arial"/>
            <family val="2"/>
            <charset val="1"/>
          </rPr>
          <t xml:space="preserve">Optional
confKey: PARAM_PLATFORM_IPA_ADMIN_PASSWORD</t>
        </r>
      </text>
    </comment>
    <comment ref="B21" authorId="0">
      <text>
        <r>
          <rPr>
            <sz val="10"/>
            <rFont val="Arial"/>
            <family val="2"/>
            <charset val="1"/>
          </rPr>
          <t xml:space="preserve">Optional
confKey: PARAM_IPA_OTHER</t>
        </r>
      </text>
    </comment>
    <comment ref="B32" authorId="0">
      <text>
        <r>
          <rPr>
            <sz val="10"/>
            <rFont val="Arial"/>
            <family val="2"/>
            <charset val="1"/>
          </rPr>
          <t xml:space="preserve">Optional
confKey: TIME_ZONE_1</t>
        </r>
      </text>
    </comment>
    <comment ref="B34" authorId="0">
      <text>
        <r>
          <rPr>
            <sz val="10"/>
            <rFont val="Arial"/>
            <family val="2"/>
            <charset val="1"/>
          </rPr>
          <t xml:space="preserve">Required
confKey: HOSTNAME_11</t>
        </r>
      </text>
    </comment>
    <comment ref="B35" authorId="0">
      <text>
        <r>
          <rPr>
            <sz val="10"/>
            <rFont val="Arial"/>
            <family val="2"/>
            <charset val="1"/>
          </rPr>
          <t xml:space="preserve">Required
confKey: MGMT_IP_ADDR_11</t>
        </r>
      </text>
    </comment>
    <comment ref="B36" authorId="0">
      <text>
        <r>
          <rPr>
            <sz val="10"/>
            <rFont val="Arial"/>
            <family val="2"/>
            <charset val="1"/>
          </rPr>
          <t xml:space="preserve">Required
confKey: VOIP_IP_ADDR_11</t>
        </r>
      </text>
    </comment>
    <comment ref="B37" authorId="0">
      <text>
        <r>
          <rPr>
            <sz val="10"/>
            <rFont val="Arial"/>
            <family val="2"/>
            <charset val="1"/>
          </rPr>
          <t xml:space="preserve">Optional
confKey: temp_resolv
special: reference DNS order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8" authorId="0">
      <text>
        <r>
          <rPr>
            <b val="true"/>
            <sz val="8"/>
            <color rgb="FF000000"/>
            <rFont val="Tahoma"/>
            <family val="2"/>
            <charset val="238"/>
          </rPr>
          <t xml:space="preserve">Mohoric Peter:
</t>
        </r>
        <r>
          <rPr>
            <sz val="8"/>
            <color rgb="FF000000"/>
            <rFont val="Tahoma"/>
            <family val="2"/>
            <charset val="238"/>
          </rPr>
          <t xml:space="preserve">To configure IPA client following conditions must met:
  - this field must contain valid IPA server 'admin' password
  - Domain Name in General Settings must corespond to IPA domain
  - OAM DNS servers in DNS tab must be set to IPA servers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A18" authorId="0">
      <text>
        <r>
          <rPr>
            <b val="true"/>
            <sz val="8"/>
            <color rgb="FF000000"/>
            <rFont val="Tahoma"/>
            <family val="2"/>
            <charset val="238"/>
          </rPr>
          <t xml:space="preserve">Mohoric Peter:
</t>
        </r>
        <r>
          <rPr>
            <sz val="8"/>
            <color rgb="FF000000"/>
            <rFont val="Tahoma"/>
            <family val="2"/>
            <charset val="238"/>
          </rPr>
          <t xml:space="preserve">To configure IPA client following conditions must met:
  - this field must contain valid IPA server 'admin' password
  - Domain Name in General Settings must corespond to IPA domain
  - OAM DNS servers in DNS tab must be set to IPA servers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b val="true"/>
            <sz val="8"/>
            <color rgb="FF000000"/>
            <rFont val="Tahoma"/>
            <family val="2"/>
            <charset val="238"/>
          </rPr>
          <t xml:space="preserve">Mohoric Peter:
</t>
        </r>
        <r>
          <rPr>
            <sz val="8"/>
            <color rgb="FF000000"/>
            <rFont val="Tahoma"/>
            <family val="2"/>
            <charset val="238"/>
          </rPr>
          <t xml:space="preserve">To configure IPA client following conditions must met:
  - this field must contain valid IPA server 'admin' password
  - Domain Name in General Settings must corespond to IPA domain
  - OAM DNS servers in DNS tab must be set to IPA servers
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7" authorId="0">
      <text>
        <r>
          <rPr>
            <b val="true"/>
            <sz val="8"/>
            <color rgb="FF000000"/>
            <rFont val="Tahoma"/>
            <family val="2"/>
            <charset val="238"/>
          </rPr>
          <t xml:space="preserve">Mohoric Peter:
</t>
        </r>
        <r>
          <rPr>
            <sz val="8"/>
            <color rgb="FF000000"/>
            <rFont val="Tahoma"/>
            <family val="2"/>
            <charset val="238"/>
          </rPr>
          <t xml:space="preserve">To configure IPA client following conditions must met:
  - this field must contain valid IPA server 'admin' password
  - Domain Name in General Settings must corespond to IPA domain
  - OAM DNS servers in DNS tab must be set to IPA servers
</t>
        </r>
      </text>
    </comment>
  </commentList>
</comments>
</file>

<file path=xl/sharedStrings.xml><?xml version="1.0" encoding="utf-8"?>
<sst xmlns="http://schemas.openxmlformats.org/spreadsheetml/2006/main" count="2817" uniqueCount="948">
  <si>
    <t xml:space="preserve">IMS Domain name</t>
  </si>
  <si>
    <t xml:space="preserve">comp-ims.t-com.de</t>
  </si>
  <si>
    <t xml:space="preserve">mandatory</t>
  </si>
  <si>
    <t xml:space="preserve">Management NET - subnet address</t>
  </si>
  <si>
    <t xml:space="preserve">123.1.1.0</t>
  </si>
  <si>
    <t xml:space="preserve">Management NET - mask</t>
  </si>
  <si>
    <t xml:space="preserve">255.255.255.0</t>
  </si>
  <si>
    <t xml:space="preserve">Management NET - GW</t>
  </si>
  <si>
    <t xml:space="preserve">123.1.1.254</t>
  </si>
  <si>
    <t xml:space="preserve">Management NET - ICP IP address</t>
  </si>
  <si>
    <t xml:space="preserve">123.1.1.1</t>
  </si>
  <si>
    <t xml:space="preserve">Management NET - IMS IP address</t>
  </si>
  <si>
    <t xml:space="preserve">123.1.1.2</t>
  </si>
  <si>
    <t xml:space="preserve">Management NET - IPA &amp; DNS IP address</t>
  </si>
  <si>
    <t xml:space="preserve">123.1.1.3</t>
  </si>
  <si>
    <t xml:space="preserve">VoIP SIG. NET - subnet address</t>
  </si>
  <si>
    <t xml:space="preserve">175.1.1.0</t>
  </si>
  <si>
    <t xml:space="preserve">VoIP SIG. NET - mask</t>
  </si>
  <si>
    <t xml:space="preserve">VoIP SIG. NET - GW</t>
  </si>
  <si>
    <t xml:space="preserve">175.1.1.254</t>
  </si>
  <si>
    <t xml:space="preserve">VoIP SIG. NET - IMS VoIP SIG. IP address</t>
  </si>
  <si>
    <t xml:space="preserve">175.1.1.1</t>
  </si>
  <si>
    <t xml:space="preserve">VoIP RTP NET - subnet address</t>
  </si>
  <si>
    <t xml:space="preserve">175.1.2.0</t>
  </si>
  <si>
    <t xml:space="preserve">optional</t>
  </si>
  <si>
    <t xml:space="preserve">VoIP RTP NET - mask</t>
  </si>
  <si>
    <t xml:space="preserve">VoIP RTP NET - GW</t>
  </si>
  <si>
    <t xml:space="preserve">175.1.2.254</t>
  </si>
  <si>
    <t xml:space="preserve">VoIP RTP NET - IMS VoIP RTP IP address</t>
  </si>
  <si>
    <t xml:space="preserve">175.1.2.1</t>
  </si>
  <si>
    <t xml:space="preserve">Country code</t>
  </si>
  <si>
    <t xml:space="preserve">+49</t>
  </si>
  <si>
    <t xml:space="preserve">Number of Users</t>
  </si>
  <si>
    <t xml:space="preserve">DNS Forwarder</t>
  </si>
  <si>
    <t xml:space="preserve">145.4.4.1</t>
  </si>
  <si>
    <t xml:space="preserve">NTP server</t>
  </si>
  <si>
    <t xml:space="preserve">TimeZone</t>
  </si>
  <si>
    <t xml:space="preserve">Europe/Ljubljana</t>
  </si>
  <si>
    <t xml:space="preserve">IMS OAM Domain name</t>
  </si>
  <si>
    <t xml:space="preserve">IMS VoIP Domain name</t>
  </si>
  <si>
    <t xml:space="preserve">ICP Management URL</t>
  </si>
  <si>
    <t xml:space="preserve">IMS Management URL</t>
  </si>
  <si>
    <t xml:space="preserve">IPA Management URL</t>
  </si>
  <si>
    <t xml:space="preserve">IMS VoIP SIG. URL</t>
  </si>
  <si>
    <t xml:space="preserve">VIJOLE</t>
  </si>
  <si>
    <t xml:space="preserve">podatek dobimo od stranke</t>
  </si>
  <si>
    <t xml:space="preserve">GREEN DRAGONSI</t>
  </si>
  <si>
    <t xml:space="preserve">podatek določimo sami</t>
  </si>
  <si>
    <t xml:space="preserve">OSTALO</t>
  </si>
  <si>
    <t xml:space="preserve">se izračuna samo</t>
  </si>
  <si>
    <t xml:space="preserve">Openstack Name</t>
  </si>
  <si>
    <t xml:space="preserve">formula</t>
  </si>
  <si>
    <t xml:space="preserve">API URL</t>
  </si>
  <si>
    <t xml:space="preserve">Tenant</t>
  </si>
  <si>
    <t xml:space="preserve">7c3660db6d394131a588c87abeda04df</t>
  </si>
  <si>
    <t xml:space="preserve">Username</t>
  </si>
  <si>
    <t xml:space="preserve">compims</t>
  </si>
  <si>
    <t xml:space="preserve">Password</t>
  </si>
  <si>
    <t xml:space="preserve">nfj#45H</t>
  </si>
  <si>
    <t xml:space="preserve">Key-Pair</t>
  </si>
  <si>
    <t xml:space="preserve">comp_ims_key</t>
  </si>
  <si>
    <t xml:space="preserve">Sec. Group</t>
  </si>
  <si>
    <t xml:space="preserve">comp_ims_sec</t>
  </si>
  <si>
    <t xml:space="preserve">Domain</t>
  </si>
  <si>
    <t xml:space="preserve">vIMS</t>
  </si>
  <si>
    <t xml:space="preserve">MANAGEMENT NET (PROVIDER)</t>
  </si>
  <si>
    <t xml:space="preserve">ims_mgmt_net</t>
  </si>
  <si>
    <t xml:space="preserve">VOIP SIG. NET (PROVIDER)</t>
  </si>
  <si>
    <t xml:space="preserve">ims_voip_sig_net</t>
  </si>
  <si>
    <t xml:space="preserve">VOIP RTP NET (PROVIDER)</t>
  </si>
  <si>
    <t xml:space="preserve">ims_voip_rtp_net</t>
  </si>
  <si>
    <t xml:space="preserve">ORCH NET (internal)</t>
  </si>
  <si>
    <t xml:space="preserve">orchestration_net</t>
  </si>
  <si>
    <t xml:space="preserve">MGMT NET (internal)</t>
  </si>
  <si>
    <t xml:space="preserve">mgmt_net</t>
  </si>
  <si>
    <t xml:space="preserve">VOIP SIG. NET (internal)</t>
  </si>
  <si>
    <t xml:space="preserve">voip_sig_net</t>
  </si>
  <si>
    <t xml:space="preserve">VOIP RTP NET (internal)</t>
  </si>
  <si>
    <t xml:space="preserve">voip_rtp_net</t>
  </si>
  <si>
    <t xml:space="preserve">subnet</t>
  </si>
  <si>
    <t xml:space="preserve">mask</t>
  </si>
  <si>
    <t xml:space="preserve">GW</t>
  </si>
  <si>
    <t xml:space="preserve">ICP Management IP address</t>
  </si>
  <si>
    <t xml:space="preserve">IMS Management IP address</t>
  </si>
  <si>
    <t xml:space="preserve">IPA Management &amp; DNS IP address</t>
  </si>
  <si>
    <t xml:space="preserve">openstack internal</t>
  </si>
  <si>
    <t xml:space="preserve">NO</t>
  </si>
  <si>
    <t xml:space="preserve">DHCP enabled</t>
  </si>
  <si>
    <t xml:space="preserve">ORCH NET</t>
  </si>
  <si>
    <t xml:space="preserve">name</t>
  </si>
  <si>
    <t xml:space="preserve">192.168.10.0</t>
  </si>
  <si>
    <t xml:space="preserve">192.168.10.254</t>
  </si>
  <si>
    <t xml:space="preserve">YES</t>
  </si>
  <si>
    <t xml:space="preserve">MGMT NET</t>
  </si>
  <si>
    <t xml:space="preserve">192.168.20.0</t>
  </si>
  <si>
    <t xml:space="preserve">192.168.20.254</t>
  </si>
  <si>
    <t xml:space="preserve">VOIP SIG. NET</t>
  </si>
  <si>
    <t xml:space="preserve">192.168.30.0</t>
  </si>
  <si>
    <t xml:space="preserve">192.168.30.254</t>
  </si>
  <si>
    <t xml:space="preserve">VOIP RTP NET</t>
  </si>
  <si>
    <t xml:space="preserve">SECURITY GROUP</t>
  </si>
  <si>
    <t xml:space="preserve">rule 1</t>
  </si>
  <si>
    <t xml:space="preserve">ingress,ipv4,any,any</t>
  </si>
  <si>
    <t xml:space="preserve">rule 2</t>
  </si>
  <si>
    <t xml:space="preserve">egress,ipv4,any,any,0.0.0.0/0</t>
  </si>
  <si>
    <t xml:space="preserve">rule 3</t>
  </si>
  <si>
    <t xml:space="preserve">ingress,ipv6,any,any</t>
  </si>
  <si>
    <t xml:space="preserve">rule 4</t>
  </si>
  <si>
    <t xml:space="preserve">egress,ipv4,any,any,::/0</t>
  </si>
  <si>
    <t xml:space="preserve">rule 5</t>
  </si>
  <si>
    <t xml:space="preserve">ingress,ipv4,icmp,any,0.0.0.0/0</t>
  </si>
  <si>
    <t xml:space="preserve">rule 6</t>
  </si>
  <si>
    <t xml:space="preserve">ingress,ipv4,tcp,1-65535,0.0.0.0/0</t>
  </si>
  <si>
    <t xml:space="preserve">rule 7</t>
  </si>
  <si>
    <t xml:space="preserve">ingress,ipv4,udp,1-65535,0.0.0.0/0</t>
  </si>
  <si>
    <t xml:space="preserve">FLAVORS</t>
  </si>
  <si>
    <t xml:space="preserve">cpu</t>
  </si>
  <si>
    <t xml:space="preserve">ram</t>
  </si>
  <si>
    <t xml:space="preserve">disk</t>
  </si>
  <si>
    <t xml:space="preserve">ims_vnf</t>
  </si>
  <si>
    <t xml:space="preserve">hss</t>
  </si>
  <si>
    <t xml:space="preserve">ims_portal</t>
  </si>
  <si>
    <t xml:space="preserve">bacula</t>
  </si>
  <si>
    <t xml:space="preserve">ipa</t>
  </si>
  <si>
    <t xml:space="preserve">ms</t>
  </si>
  <si>
    <t xml:space="preserve">sbc</t>
  </si>
  <si>
    <t xml:space="preserve">dns_enum</t>
  </si>
  <si>
    <t xml:space="preserve">repo</t>
  </si>
  <si>
    <t xml:space="preserve">mns</t>
  </si>
  <si>
    <t xml:space="preserve">sc-wac</t>
  </si>
  <si>
    <t xml:space="preserve">cdr</t>
  </si>
  <si>
    <t xml:space="preserve">docker</t>
  </si>
  <si>
    <t xml:space="preserve">IMAGES</t>
  </si>
  <si>
    <t xml:space="preserve">centos74ai_25G-2.6.0.raw</t>
  </si>
  <si>
    <t xml:space="preserve">http://centos70mano.iskratel.si/IT_MANO/IT_GOLDEN_VM/centos74/2.6.0/centos74ai_25G-2.6.0.raw</t>
  </si>
  <si>
    <t xml:space="preserve">wrl-7-fs-cloudimg_8G-4.2.0.qcow2</t>
  </si>
  <si>
    <t xml:space="preserve">http://centos70mano.iskratel.si/IT_MANO/IT_GOLDEN_VM/wrl7/wrl-7-fs-cloudimg_8G-4.2.0.qcow2</t>
  </si>
  <si>
    <t xml:space="preserve">centos65ai_15G-2.2.0.qcow2</t>
  </si>
  <si>
    <t xml:space="preserve">http://centos70mano.iskratel.si/IT_MANO/IT_GOLDEN_VM/centos65/2.2.0/centos65ai_15G-2.2.0.qcow2</t>
  </si>
  <si>
    <t xml:space="preserve">acme-sbc-os</t>
  </si>
  <si>
    <t xml:space="preserve">PACKAGES</t>
  </si>
  <si>
    <t xml:space="preserve">Application deployment scripts</t>
  </si>
  <si>
    <t xml:space="preserve">http://10.1.9.212/zmoh/IT_CSP/AO6211AX/latest/IT_CSP_TOOLS/</t>
  </si>
  <si>
    <t xml:space="preserve">VGP</t>
  </si>
  <si>
    <t xml:space="preserve">http://172.19.226.4/IT_CSP/AI6211AX/5.4.0.0.081/IT_VGP_CSP/</t>
  </si>
  <si>
    <t xml:space="preserve">Sensors</t>
  </si>
  <si>
    <t xml:space="preserve">http://10.1.9.212/IT_CSP/AI6211AX/5.2.0.0.062/IT_NET_SENSORS/</t>
  </si>
  <si>
    <t xml:space="preserve">VNF</t>
  </si>
  <si>
    <t xml:space="preserve">MGMT PROVIDER</t>
  </si>
  <si>
    <t xml:space="preserve">VOIP PROVIDER</t>
  </si>
  <si>
    <t xml:space="preserve">RTP PROVIDER</t>
  </si>
  <si>
    <t xml:space="preserve">MGMT INTERNAL</t>
  </si>
  <si>
    <t xml:space="preserve">VOIP INTERNAL</t>
  </si>
  <si>
    <t xml:space="preserve">RTP INTERNAL</t>
  </si>
  <si>
    <t xml:space="preserve">IPA-DNS(OAM)</t>
  </si>
  <si>
    <t xml:space="preserve">192.168.20.1</t>
  </si>
  <si>
    <t xml:space="preserve">192.168.30.1</t>
  </si>
  <si>
    <t xml:space="preserve">192.168.40.1</t>
  </si>
  <si>
    <t xml:space="preserve">DNS-ENUM</t>
  </si>
  <si>
    <t xml:space="preserve">192.168.20.2</t>
  </si>
  <si>
    <t xml:space="preserve">192.168.30.2</t>
  </si>
  <si>
    <t xml:space="preserve">192.168.40.2</t>
  </si>
  <si>
    <t xml:space="preserve">BACULA</t>
  </si>
  <si>
    <t xml:space="preserve">192.168.20.3</t>
  </si>
  <si>
    <t xml:space="preserve">192.168.30.3</t>
  </si>
  <si>
    <t xml:space="preserve">192.168.40.3</t>
  </si>
  <si>
    <t xml:space="preserve">MNS-FMS-CPOR</t>
  </si>
  <si>
    <t xml:space="preserve">192.168.20.4</t>
  </si>
  <si>
    <t xml:space="preserve">192.168.30.4</t>
  </si>
  <si>
    <t xml:space="preserve">192.168.40.4</t>
  </si>
  <si>
    <t xml:space="preserve">HSS</t>
  </si>
  <si>
    <t xml:space="preserve">192.168.20.5</t>
  </si>
  <si>
    <t xml:space="preserve">192.168.30.5</t>
  </si>
  <si>
    <t xml:space="preserve">192.168.40.5</t>
  </si>
  <si>
    <t xml:space="preserve">IMS-SP</t>
  </si>
  <si>
    <t xml:space="preserve">192.168.20.6</t>
  </si>
  <si>
    <t xml:space="preserve">192.168.30.6</t>
  </si>
  <si>
    <t xml:space="preserve">192.168.40.6</t>
  </si>
  <si>
    <t xml:space="preserve">IC</t>
  </si>
  <si>
    <t xml:space="preserve">192.168.20.7</t>
  </si>
  <si>
    <t xml:space="preserve">192.168.30.7</t>
  </si>
  <si>
    <t xml:space="preserve">192.168.40.7</t>
  </si>
  <si>
    <t xml:space="preserve">IA</t>
  </si>
  <si>
    <t xml:space="preserve">192.168.20.8</t>
  </si>
  <si>
    <t xml:space="preserve">192.168.30.8</t>
  </si>
  <si>
    <t xml:space="preserve">192.168.40.8</t>
  </si>
  <si>
    <t xml:space="preserve">IE</t>
  </si>
  <si>
    <t xml:space="preserve">192.168.20.9</t>
  </si>
  <si>
    <t xml:space="preserve">192.168.30.9</t>
  </si>
  <si>
    <t xml:space="preserve">192.168.40.9</t>
  </si>
  <si>
    <t xml:space="preserve">MS</t>
  </si>
  <si>
    <t xml:space="preserve">192.168.20.10</t>
  </si>
  <si>
    <t xml:space="preserve">192.168.30.10</t>
  </si>
  <si>
    <t xml:space="preserve">192.168.40.10</t>
  </si>
  <si>
    <t xml:space="preserve">SC-WAC</t>
  </si>
  <si>
    <t xml:space="preserve">192.168.20.11</t>
  </si>
  <si>
    <t xml:space="preserve">192.168.30.11</t>
  </si>
  <si>
    <t xml:space="preserve">192.168.40.11</t>
  </si>
  <si>
    <t xml:space="preserve">REPO-NGINX</t>
  </si>
  <si>
    <t xml:space="preserve">192.168.20.12</t>
  </si>
  <si>
    <t xml:space="preserve">192.168.30.12</t>
  </si>
  <si>
    <t xml:space="preserve">192.168.40.12</t>
  </si>
  <si>
    <t xml:space="preserve">CDR</t>
  </si>
  <si>
    <t xml:space="preserve">192.168.20.13</t>
  </si>
  <si>
    <t xml:space="preserve">192.168.30.13</t>
  </si>
  <si>
    <t xml:space="preserve">192.168.40.13</t>
  </si>
  <si>
    <t xml:space="preserve">DOCKER</t>
  </si>
  <si>
    <t xml:space="preserve">192.168.20.14</t>
  </si>
  <si>
    <t xml:space="preserve">192.168.30.14</t>
  </si>
  <si>
    <t xml:space="preserve">192.168.40.14</t>
  </si>
  <si>
    <t xml:space="preserve">vSBC</t>
  </si>
  <si>
    <t xml:space="preserve">192.168.20.15</t>
  </si>
  <si>
    <t xml:space="preserve">192.168.30.15</t>
  </si>
  <si>
    <t xml:space="preserve">192.168.40.15</t>
  </si>
  <si>
    <t xml:space="preserve">OpenStack name</t>
  </si>
  <si>
    <t xml:space="preserve">Key-pair</t>
  </si>
  <si>
    <t xml:space="preserve">Security group</t>
  </si>
  <si>
    <t xml:space="preserve">Floating Network Name</t>
  </si>
  <si>
    <t xml:space="preserve">icp</t>
  </si>
  <si>
    <t xml:space="preserve">https://itcloud.iskratel.si:5000/v3</t>
  </si>
  <si>
    <t xml:space="preserve">73dd59d5afea44b59a3f0c6fe43c9e08</t>
  </si>
  <si>
    <t xml:space="preserve">r.petric</t>
  </si>
  <si>
    <t xml:space="preserve">iskratel</t>
  </si>
  <si>
    <t xml:space="preserve">keypair-openbaton</t>
  </si>
  <si>
    <t xml:space="preserve">default</t>
  </si>
  <si>
    <t xml:space="preserve">itcloud</t>
  </si>
  <si>
    <t xml:space="preserve">VOIP</t>
  </si>
  <si>
    <t xml:space="preserve">master</t>
  </si>
  <si>
    <t xml:space="preserve">voip1</t>
  </si>
  <si>
    <t xml:space="preserve">OAM</t>
  </si>
  <si>
    <t xml:space="preserve">oam1</t>
  </si>
  <si>
    <t xml:space="preserve">voip.compims.tcom.de</t>
  </si>
  <si>
    <t xml:space="preserve">172.29.100.12</t>
  </si>
  <si>
    <t xml:space="preserve">oam.compims.tcom.de</t>
  </si>
  <si>
    <t xml:space="preserve">172.29.100.140</t>
  </si>
  <si>
    <t xml:space="preserve">General Settings</t>
  </si>
  <si>
    <t xml:space="preserve">Type</t>
  </si>
  <si>
    <t xml:space="preserve">STANDALONE</t>
  </si>
  <si>
    <t xml:space="preserve">Name</t>
  </si>
  <si>
    <t xml:space="preserve">IPA</t>
  </si>
  <si>
    <t xml:space="preserve">Hostname</t>
  </si>
  <si>
    <t xml:space="preserve">DNS Forwarders</t>
  </si>
  <si>
    <t xml:space="preserve">8.8.8.8</t>
  </si>
  <si>
    <t xml:space="preserve">Deployment Flavour</t>
  </si>
  <si>
    <t xml:space="preserve">m1.medium</t>
  </si>
  <si>
    <t xml:space="preserve">Image Name</t>
  </si>
  <si>
    <t xml:space="preserve">Application Scripts</t>
  </si>
  <si>
    <t xml:space="preserve">Platform</t>
  </si>
  <si>
    <t xml:space="preserve">VGP Package </t>
  </si>
  <si>
    <t xml:space="preserve">Sensors Package</t>
  </si>
  <si>
    <t xml:space="preserve">FMS Server IP Address</t>
  </si>
  <si>
    <t xml:space="preserve">172.29.100.159</t>
  </si>
  <si>
    <t xml:space="preserve">Zabbix Server IP Address</t>
  </si>
  <si>
    <t xml:space="preserve">1.1.1.1</t>
  </si>
  <si>
    <t xml:space="preserve">MNS</t>
  </si>
  <si>
    <t xml:space="preserve">Package Site Survey </t>
  </si>
  <si>
    <t xml:space="preserve">http://10.1.2.174/swanddoc/AC0003AX/AC0003AX005/1.0.9/</t>
  </si>
  <si>
    <t xml:space="preserve">DS Password</t>
  </si>
  <si>
    <t xml:space="preserve">Admin Password</t>
  </si>
  <si>
    <t xml:space="preserve">Additional Parameters</t>
  </si>
  <si>
    <t xml:space="preserve">Location 1</t>
  </si>
  <si>
    <t xml:space="preserve">Datacenter Name</t>
  </si>
  <si>
    <t xml:space="preserve">Orchestration Network Name</t>
  </si>
  <si>
    <t xml:space="preserve">MGMT Network Name</t>
  </si>
  <si>
    <t xml:space="preserve">Default GW Network Name</t>
  </si>
  <si>
    <t xml:space="preserve">Provider</t>
  </si>
  <si>
    <t xml:space="preserve">GW to IP Route Network</t>
  </si>
  <si>
    <t xml:space="preserve">172.29.100.1/24</t>
  </si>
  <si>
    <t xml:space="preserve">Backup Server</t>
  </si>
  <si>
    <t xml:space="preserve">backup</t>
  </si>
  <si>
    <t xml:space="preserve">Backup Server Password</t>
  </si>
  <si>
    <t xml:space="preserve">Backup Server Monitor Password</t>
  </si>
  <si>
    <t xml:space="preserve">Time Zone</t>
  </si>
  <si>
    <t xml:space="preserve">Location 1 VNF 1</t>
  </si>
  <si>
    <t xml:space="preserve">MGMT IP Address</t>
  </si>
  <si>
    <t xml:space="preserve">172.29.100.140/24</t>
  </si>
  <si>
    <t xml:space="preserve">DNS Resolv Order</t>
  </si>
  <si>
    <t xml:space="preserve">DNS</t>
  </si>
  <si>
    <t xml:space="preserve">dns</t>
  </si>
  <si>
    <t xml:space="preserve">DNS Type</t>
  </si>
  <si>
    <t xml:space="preserve">DNS OAM Masters</t>
  </si>
  <si>
    <t xml:space="preserve">DNS OAM Slaves</t>
  </si>
  <si>
    <t xml:space="preserve">DNS VoIP Masters</t>
  </si>
  <si>
    <t xml:space="preserve">DNS VoIP Slaves</t>
  </si>
  <si>
    <t xml:space="preserve">VGP Package</t>
  </si>
  <si>
    <t xml:space="preserve">HA Corosync token timeout in ms</t>
  </si>
  <si>
    <t xml:space="preserve">IPA Admin Password</t>
  </si>
  <si>
    <t xml:space="preserve">IPA Additional Parameters</t>
  </si>
  <si>
    <t xml:space="preserve">VoIP Network Name</t>
  </si>
  <si>
    <t xml:space="preserve">172.29.100.12/24</t>
  </si>
  <si>
    <t xml:space="preserve">VoIP IP Address</t>
  </si>
  <si>
    <t xml:space="preserve">STANDALONE </t>
  </si>
  <si>
    <t xml:space="preserve">BACKUP</t>
  </si>
  <si>
    <t xml:space="preserve">Centos7.0 AI-1.2.0</t>
  </si>
  <si>
    <t xml:space="preserve">http:172.19.226.4/../IT_CSP_TOOLS</t>
  </si>
  <si>
    <t xml:space="preserve">http:172.19.226.4/../IT_VGP_CSP  </t>
  </si>
  <si>
    <t xml:space="preserve">http:172.19.226.4/../IT_NET_SENZORS  </t>
  </si>
  <si>
    <t xml:space="preserve">fms-ip</t>
  </si>
  <si>
    <t xml:space="preserve">zabbix-ip</t>
  </si>
  <si>
    <t xml:space="preserve">Bacula LNX Clients</t>
  </si>
  <si>
    <t xml:space="preserve">lnxhost1.domain1 lnxhost2.domain2</t>
  </si>
  <si>
    <t xml:space="preserve">Bacula WIN Clients</t>
  </si>
  <si>
    <t xml:space="preserve">lnxhost3.domain3 lnxhost4.domain4</t>
  </si>
  <si>
    <t xml:space="preserve">Bacula External Storage Daemon</t>
  </si>
  <si>
    <t xml:space="preserve">sd</t>
  </si>
  <si>
    <t xml:space="preserve">Backup</t>
  </si>
  <si>
    <t xml:space="preserve">http://172.19.226.4/../AC0003AX005/1.0.9/  </t>
  </si>
  <si>
    <t xml:space="preserve">datacenter</t>
  </si>
  <si>
    <t xml:space="preserve">gw-ip/cidr</t>
  </si>
  <si>
    <t xml:space="preserve">backup-ip</t>
  </si>
  <si>
    <t xml:space="preserve">backuppassword</t>
  </si>
  <si>
    <t xml:space="preserve">monitorpassword</t>
  </si>
  <si>
    <t xml:space="preserve">mgmt-ip/cidr</t>
  </si>
  <si>
    <t xml:space="preserve">s1 s2</t>
  </si>
  <si>
    <t xml:space="preserve">MNS-STANDALONE -x</t>
  </si>
  <si>
    <t xml:space="preserve">centos65ai-1.2.0</t>
  </si>
  <si>
    <t xml:space="preserve">Volume Size</t>
  </si>
  <si>
    <t xml:space="preserve">CSI Package</t>
  </si>
  <si>
    <t xml:space="preserve">http:172.19.226.4/../IT_CSI_CSP </t>
  </si>
  <si>
    <t xml:space="preserve">AP Package</t>
  </si>
  <si>
    <t xml:space="preserve">http:172.19.226.4/../ AP6211AX_4.4.0.0.064 </t>
  </si>
  <si>
    <t xml:space="preserve">AP Server</t>
  </si>
  <si>
    <t xml:space="preserve">Wildfly</t>
  </si>
  <si>
    <t xml:space="preserve">maketa1.1</t>
  </si>
  <si>
    <t xml:space="preserve">Solid</t>
  </si>
  <si>
    <t xml:space="preserve">Version</t>
  </si>
  <si>
    <t xml:space="preserve">MN SW Package </t>
  </si>
  <si>
    <t xml:space="preserve">http://172.19.226.4/../MN6211AX_10.0.0.0.488 </t>
  </si>
  <si>
    <t xml:space="preserve">IA SW Package </t>
  </si>
  <si>
    <t xml:space="preserve">http://172.19.226.4/../IA1020AX_3.0.0.0.051/  </t>
  </si>
  <si>
    <t xml:space="preserve">IA Data Release</t>
  </si>
  <si>
    <t xml:space="preserve">IMSTasCISSTANDALONE</t>
  </si>
  <si>
    <t xml:space="preserve">IC SW Package</t>
  </si>
  <si>
    <t xml:space="preserve">http://172.19.226.4/../IC1020AX_3.0.0.0.052/   </t>
  </si>
  <si>
    <t xml:space="preserve">IC Data Release</t>
  </si>
  <si>
    <t xml:space="preserve">IMSCoreCISSTANDALONE</t>
  </si>
  <si>
    <t xml:space="preserve">IE SW Package</t>
  </si>
  <si>
    <t xml:space="preserve">http://172.19.226.4/../IE1020AX_3.0.0.0.053/    </t>
  </si>
  <si>
    <t xml:space="preserve">IE Data Release</t>
  </si>
  <si>
    <t xml:space="preserve">IMSEdgeCISSTANDALONE</t>
  </si>
  <si>
    <t xml:space="preserve">SP7000 SW Package</t>
  </si>
  <si>
    <t xml:space="preserve">http://10.1.2.174../SP7000AX_1.0.0.0.001/</t>
  </si>
  <si>
    <t xml:space="preserve">LDAP Server </t>
  </si>
  <si>
    <t xml:space="preserve">localSTANDALONE</t>
  </si>
  <si>
    <t xml:space="preserve">LDAP Server Password</t>
  </si>
  <si>
    <t xml:space="preserve">standalone</t>
  </si>
  <si>
    <t xml:space="preserve">LDAP Country</t>
  </si>
  <si>
    <t xml:space="preserve">SI1</t>
  </si>
  <si>
    <t xml:space="preserve">LDAP Locality</t>
  </si>
  <si>
    <t xml:space="preserve">Kranj1</t>
  </si>
  <si>
    <t xml:space="preserve">GEO Settings</t>
  </si>
  <si>
    <t xml:space="preserve">GEO MGMT Float IP Address</t>
  </si>
  <si>
    <t xml:space="preserve">HSB Pair 1</t>
  </si>
  <si>
    <t xml:space="preserve">HSB Float Hostname</t>
  </si>
  <si>
    <t xml:space="preserve">HSB MGMT Float IP Address</t>
  </si>
  <si>
    <t xml:space="preserve">bakup-ip</t>
  </si>
  <si>
    <t xml:space="preserve">m1</t>
  </si>
  <si>
    <t xml:space="preserve">Location 1 VNF 2</t>
  </si>
  <si>
    <t xml:space="preserve">HSB Pair 2</t>
  </si>
  <si>
    <t xml:space="preserve">Location 2</t>
  </si>
  <si>
    <t xml:space="preserve">Location 2 VNF 1</t>
  </si>
  <si>
    <t xml:space="preserve">Location 2 VNF 2</t>
  </si>
  <si>
    <t xml:space="preserve">HSS-STANDALONE</t>
  </si>
  <si>
    <t xml:space="preserve">centos70ai-1.2.0</t>
  </si>
  <si>
    <t xml:space="preserve">http://10.1.9.212/IT_CSP/AO6211AX/1.0.0.0.006/IT_CSP_TOOLS/</t>
  </si>
  <si>
    <t xml:space="preserve">http://10.1.9.212/IT_CSP/AI6211AX/5.1.0.0.059/IT_VGP_CSP/</t>
  </si>
  <si>
    <t xml:space="preserve">http://10.1.9.212/IT_CSP/AI6211AX/5.1.0.0.059/IT_NET_SENSORS/</t>
  </si>
  <si>
    <t xml:space="preserve">192.168.172.9</t>
  </si>
  <si>
    <t xml:space="preserve">HSS SW Package </t>
  </si>
  <si>
    <t xml:space="preserve">http://10.1.9.120/paketi/users/OH1050AX/5.0.0.0.038/</t>
  </si>
  <si>
    <t xml:space="preserve">Security</t>
  </si>
  <si>
    <t xml:space="preserve">DB Access Network</t>
  </si>
  <si>
    <t xml:space="preserve">%</t>
  </si>
  <si>
    <t xml:space="preserve">DB Root Password</t>
  </si>
  <si>
    <t xml:space="preserve">mysql</t>
  </si>
  <si>
    <t xml:space="preserve">DB Provisioning Username</t>
  </si>
  <si>
    <t xml:space="preserve">provisioning</t>
  </si>
  <si>
    <t xml:space="preserve">DB Provisioning Password</t>
  </si>
  <si>
    <t xml:space="preserve">provi</t>
  </si>
  <si>
    <t xml:space="preserve">PMON Username</t>
  </si>
  <si>
    <t xml:space="preserve">pmon</t>
  </si>
  <si>
    <t xml:space="preserve">PMON Password</t>
  </si>
  <si>
    <t xml:space="preserve">itpmon</t>
  </si>
  <si>
    <t xml:space="preserve">nfvmano-itadmin</t>
  </si>
  <si>
    <t xml:space="preserve">admin_internal_net</t>
  </si>
  <si>
    <t xml:space="preserve">192.168.172.254/24</t>
  </si>
  <si>
    <t xml:space="preserve">192.168.26.27</t>
  </si>
  <si>
    <t xml:space="preserve">backup1</t>
  </si>
  <si>
    <t xml:space="preserve">mon1</t>
  </si>
  <si>
    <t xml:space="preserve">hss137</t>
  </si>
  <si>
    <t xml:space="preserve">192.168.172.137/24</t>
  </si>
  <si>
    <t xml:space="preserve">MySql Volume Size </t>
  </si>
  <si>
    <t xml:space="preserve">MyBinLog Volume Size </t>
  </si>
  <si>
    <t xml:space="preserve">m1 m2</t>
  </si>
  <si>
    <t xml:space="preserve">Location 1 VNF 3</t>
  </si>
  <si>
    <t xml:space="preserve">Location 2 VNF 3</t>
  </si>
  <si>
    <t xml:space="preserve">COMPACT</t>
  </si>
  <si>
    <t xml:space="preserve">DB-GEO</t>
  </si>
  <si>
    <t xml:space="preserve">NGINX-GEO</t>
  </si>
  <si>
    <t xml:space="preserve">DB-HSB</t>
  </si>
  <si>
    <t xml:space="preserve">DB-GEO-HSB</t>
  </si>
  <si>
    <t xml:space="preserve">NGINX-HSB</t>
  </si>
  <si>
    <t xml:space="preserve">NGINX-GEO-HSB</t>
  </si>
  <si>
    <t xml:space="preserve">Z-SP-STANDALONE </t>
  </si>
  <si>
    <t xml:space="preserve">Z-SP-COMPACT</t>
  </si>
  <si>
    <t xml:space="preserve">sp1ap1ims33</t>
  </si>
  <si>
    <t xml:space="preserve">sp2ap2ims33</t>
  </si>
  <si>
    <t xml:space="preserve">spdbims33</t>
  </si>
  <si>
    <t xml:space="preserve">sp33</t>
  </si>
  <si>
    <t xml:space="preserve">Z-SP-DB-DB-HSB</t>
  </si>
  <si>
    <t xml:space="preserve">Z-SP-DB-DB-GEO</t>
  </si>
  <si>
    <t xml:space="preserve">Z-SP-DB-DB-GEO-HSB</t>
  </si>
  <si>
    <t xml:space="preserve">Z-SP-NGINX-NGINX-HSB</t>
  </si>
  <si>
    <t xml:space="preserve">Z-SP-NGINX-NGINX-GEO</t>
  </si>
  <si>
    <t xml:space="preserve">Z-SP-NGINX-NGINX-GEO-HSB</t>
  </si>
  <si>
    <t xml:space="preserve">z-sp</t>
  </si>
  <si>
    <t xml:space="preserve">z-sp-db</t>
  </si>
  <si>
    <t xml:space="preserve">z-sp-nginx</t>
  </si>
  <si>
    <t xml:space="preserve">m1.large </t>
  </si>
  <si>
    <t xml:space="preserve">centos70ai-test</t>
  </si>
  <si>
    <t xml:space="preserve">centos70ai-2.0.0.qcow2</t>
  </si>
  <si>
    <t xml:space="preserve">http://10.1.9.212/IT_CSP/AO6211AX/1.0.0.0.001/IT_CSP_TOOLS/</t>
  </si>
  <si>
    <t xml:space="preserve">http://172.19.226.4/IT_CSP/AO6211AX/1.5.0.0.040/IT_CSP_TOOLS/</t>
  </si>
  <si>
    <t xml:space="preserve">http://172.19.226.4/IT_CSP/AO6211AX/1.5.0.0.041/IT_CSP_TOOLS/</t>
  </si>
  <si>
    <t xml:space="preserve">http://10.1.9.212/IT_CSP/AI6211AX/5.0.0.0.046/IT_VGP_CSP/</t>
  </si>
  <si>
    <t xml:space="preserve">http://172.19.226.4/IT_CSP/AI6211AX/5.4.0.0.082/IT_VGP_CSP/</t>
  </si>
  <si>
    <t xml:space="preserve">http://10.1.9.212/IT_CSP/AI6211AX/5.0.0.0.046/IT_CSI_CSP/</t>
  </si>
  <si>
    <t xml:space="preserve">http://172.19.226.4/IT_CSP/AI6211AX/5.4.0.0.082/IT_CSI_CSP/</t>
  </si>
  <si>
    <t xml:space="preserve">http://10.1.9.212/IT_CSP/AI6211AX/5.0.0.0.046/IT_NET_SENSORS/</t>
  </si>
  <si>
    <t xml:space="preserve">http://172.19.226.4/IT_CSP/AI6211AX/5.4.0.0.082/IT_NET_SENSORS/</t>
  </si>
  <si>
    <t xml:space="preserve">http://10.1.2.174/swanddoc/AP6211AX/AP6211AX_5.0.0.0.074/</t>
  </si>
  <si>
    <t xml:space="preserve">http://172.19.226.4/IT_CSP/AP6211AX/AP6211AX_6.0.0.0.084/</t>
  </si>
  <si>
    <t xml:space="preserve">Wildfly-10.1.0</t>
  </si>
  <si>
    <t xml:space="preserve">192.168.172.150</t>
  </si>
  <si>
    <t xml:space="preserve">172.19.228.10</t>
  </si>
  <si>
    <t xml:space="preserve">192.168.26.56</t>
  </si>
  <si>
    <t xml:space="preserve">172.19.230.100</t>
  </si>
  <si>
    <t xml:space="preserve">http://172.19.226.4/IT_CSP/AC0003AX/AC0003AX005/1.0.9/</t>
  </si>
  <si>
    <t xml:space="preserve">SP</t>
  </si>
  <si>
    <t xml:space="preserve">SP SW Package</t>
  </si>
  <si>
    <t xml:space="preserve">http://10.1.2.174/swanddoc/SP2002AA/SP2002AA_3.0.0.0.089/</t>
  </si>
  <si>
    <t xml:space="preserve">http://172.19.226.4/IT_CSP/SP2002AA/SP2002AA_6.2.1.0.161/</t>
  </si>
  <si>
    <t xml:space="preserve">HSS Server</t>
  </si>
  <si>
    <t xml:space="preserve">z-hss</t>
  </si>
  <si>
    <t xml:space="preserve">hss331geo</t>
  </si>
  <si>
    <t xml:space="preserve">hss334geo</t>
  </si>
  <si>
    <t xml:space="preserve">Enum Server</t>
  </si>
  <si>
    <t xml:space="preserve">192.168.172.130</t>
  </si>
  <si>
    <t xml:space="preserve">dnsenumims33</t>
  </si>
  <si>
    <t xml:space="preserve">DB Server Name</t>
  </si>
  <si>
    <t xml:space="preserve">DB Server IP Address</t>
  </si>
  <si>
    <t xml:space="preserve">192.168.172.140</t>
  </si>
  <si>
    <t xml:space="preserve">mnims33</t>
  </si>
  <si>
    <t xml:space="preserve">k1n2k3i4</t>
  </si>
  <si>
    <t xml:space="preserve">lzjfwvdj</t>
  </si>
  <si>
    <t xml:space="preserve">SI</t>
  </si>
  <si>
    <t xml:space="preserve">Kranj</t>
  </si>
  <si>
    <t xml:space="preserve">Database</t>
  </si>
  <si>
    <t xml:space="preserve">Instance Name</t>
  </si>
  <si>
    <t xml:space="preserve">solidmncommsrv</t>
  </si>
  <si>
    <t xml:space="preserve">Port</t>
  </si>
  <si>
    <t xml:space="preserve">itsolidmn</t>
  </si>
  <si>
    <t xml:space="preserve">192.168.172.140/24</t>
  </si>
  <si>
    <t xml:space="preserve">192.168.172.150/24</t>
  </si>
  <si>
    <t xml:space="preserve">z-sp-db1</t>
  </si>
  <si>
    <t xml:space="preserve">z-sp-nginx1</t>
  </si>
  <si>
    <t xml:space="preserve">192.168.172.141/24</t>
  </si>
  <si>
    <t xml:space="preserve">/24</t>
  </si>
  <si>
    <t xml:space="preserve">ims22</t>
  </si>
  <si>
    <t xml:space="preserve">intern_vvL3GeoLoc3</t>
  </si>
  <si>
    <t xml:space="preserve">mgmt_vvL3GEOLoc3</t>
  </si>
  <si>
    <t xml:space="preserve">172.19.231.254/22</t>
  </si>
  <si>
    <t xml:space="preserve">172.29.107.1/24</t>
  </si>
  <si>
    <t xml:space="preserve">z-bs</t>
  </si>
  <si>
    <t xml:space="preserve">backup-ims33</t>
  </si>
  <si>
    <t xml:space="preserve">backup-ims22</t>
  </si>
  <si>
    <t xml:space="preserve">Password for monitor</t>
  </si>
  <si>
    <t xml:space="preserve">Nginx Backend Appl Servers</t>
  </si>
  <si>
    <t xml:space="preserve">sp1ap1ims33.oam.ims33.iskratel.mak</t>
  </si>
  <si>
    <t xml:space="preserve">appsrv1.domain1, appsrv2.domain1,appsrv3.domain1</t>
  </si>
  <si>
    <t xml:space="preserve">spdbims331</t>
  </si>
  <si>
    <t xml:space="preserve">sp331</t>
  </si>
  <si>
    <t xml:space="preserve">z-sp-db11</t>
  </si>
  <si>
    <t xml:space="preserve">z-sp-nginx11</t>
  </si>
  <si>
    <t xml:space="preserve">192.168.172.159/24</t>
  </si>
  <si>
    <t xml:space="preserve">172.19.229.15/22</t>
  </si>
  <si>
    <t xml:space="preserve">172.29.107.15/24</t>
  </si>
  <si>
    <t xml:space="preserve">172.19.229.11/22</t>
  </si>
  <si>
    <t xml:space="preserve">172.19.229.10/22</t>
  </si>
  <si>
    <t xml:space="preserve">192.168.172.142/24</t>
  </si>
  <si>
    <t xml:space="preserve">192.168.172.152/24</t>
  </si>
  <si>
    <t xml:space="preserve">oam-m1</t>
  </si>
  <si>
    <t xml:space="preserve">z-sp-db12</t>
  </si>
  <si>
    <t xml:space="preserve">z-sp-nginx12</t>
  </si>
  <si>
    <t xml:space="preserve">192.168.172.143/24</t>
  </si>
  <si>
    <t xml:space="preserve">192.168.172.153/24</t>
  </si>
  <si>
    <t xml:space="preserve">z-sp-db2</t>
  </si>
  <si>
    <t xml:space="preserve">z-sp-nginx2</t>
  </si>
  <si>
    <t xml:space="preserve">192.168.172.144/24</t>
  </si>
  <si>
    <t xml:space="preserve">192.168.172.154/24</t>
  </si>
  <si>
    <t xml:space="preserve"> sp2ap2ims33.oam.ims33.iskratel.mak</t>
  </si>
  <si>
    <t xml:space="preserve">appsrv1.domain2, appsrv2.domain2,appsrv3.domain2</t>
  </si>
  <si>
    <t xml:space="preserve">spdbims332</t>
  </si>
  <si>
    <t xml:space="preserve">sp332</t>
  </si>
  <si>
    <t xml:space="preserve">z-sp-db21</t>
  </si>
  <si>
    <t xml:space="preserve">z-sp-nginx21</t>
  </si>
  <si>
    <t xml:space="preserve">172.29.107.12/24</t>
  </si>
  <si>
    <t xml:space="preserve">172.29.107.10/24</t>
  </si>
  <si>
    <t xml:space="preserve">192.168.172.145/24</t>
  </si>
  <si>
    <t xml:space="preserve">192.168.172.156/24</t>
  </si>
  <si>
    <t xml:space="preserve">z-sp-db22</t>
  </si>
  <si>
    <t xml:space="preserve">z-sp-nginx22</t>
  </si>
  <si>
    <t xml:space="preserve">192.168.172.146/24</t>
  </si>
  <si>
    <t xml:space="preserve">192.168.172.157/24</t>
  </si>
  <si>
    <t xml:space="preserve">HSB</t>
  </si>
  <si>
    <t xml:space="preserve">GEO</t>
  </si>
  <si>
    <t xml:space="preserve">SP_UC STANDALONE</t>
  </si>
  <si>
    <t xml:space="preserve">SP_UC HSB</t>
  </si>
  <si>
    <t xml:space="preserve">SP_UC GEO</t>
  </si>
  <si>
    <t xml:space="preserve">spuc</t>
  </si>
  <si>
    <t xml:space="preserve">spuchsb</t>
  </si>
  <si>
    <t xml:space="preserve">spucgeo</t>
  </si>
  <si>
    <t xml:space="preserve">SP1202</t>
  </si>
  <si>
    <t xml:space="preserve">SP1202 SW Package</t>
  </si>
  <si>
    <t xml:space="preserve">http://10.1.2.174/swanddoc/SP1202AA/SP1202AA_1.0.0.0.010/</t>
  </si>
  <si>
    <t xml:space="preserve">Enable Address Book Login</t>
  </si>
  <si>
    <t xml:space="preserve">no</t>
  </si>
  <si>
    <t xml:space="preserve">Address Book Login Ldap Hostname</t>
  </si>
  <si>
    <t xml:space="preserve">ldap://mnserver:1317</t>
  </si>
  <si>
    <t xml:space="preserve">Address Book Login Ldap Port</t>
  </si>
  <si>
    <t xml:space="preserve">Address Book Login Ldap BaseDN</t>
  </si>
  <si>
    <t xml:space="preserve">l=Kranj,c=SI</t>
  </si>
  <si>
    <t xml:space="preserve">Address Book Login Ldap User Domain</t>
  </si>
  <si>
    <t xml:space="preserve">neUser</t>
  </si>
  <si>
    <t xml:space="preserve">Default Enterprise Name</t>
  </si>
  <si>
    <t xml:space="preserve">iskratel d.o.o.</t>
  </si>
  <si>
    <t xml:space="preserve">Ldap URL</t>
  </si>
  <si>
    <t xml:space="preserve">ldap://192.168.172.155:1317</t>
  </si>
  <si>
    <t xml:space="preserve">Ldap Username</t>
  </si>
  <si>
    <t xml:space="preserve">mnadmin</t>
  </si>
  <si>
    <t xml:space="preserve">Ldap Password</t>
  </si>
  <si>
    <t xml:space="preserve">5T9MUpbz</t>
  </si>
  <si>
    <t xml:space="preserve">Ldap Locality</t>
  </si>
  <si>
    <t xml:space="preserve">Ldap Country</t>
  </si>
  <si>
    <t xml:space="preserve">Openmn Hostname</t>
  </si>
  <si>
    <t xml:space="preserve">192.168.172.155</t>
  </si>
  <si>
    <t xml:space="preserve">Openmn Username</t>
  </si>
  <si>
    <t xml:space="preserve">sysadmin</t>
  </si>
  <si>
    <t xml:space="preserve">Openmn Password</t>
  </si>
  <si>
    <t xml:space="preserve">Service Activator Public URL</t>
  </si>
  <si>
    <t xml:space="preserve">https://sp_uc/sa</t>
  </si>
  <si>
    <t xml:space="preserve">Service Activator System Time Zone</t>
  </si>
  <si>
    <t xml:space="preserve">CET</t>
  </si>
  <si>
    <t xml:space="preserve">Auto Attendent Subscriber VXML URL</t>
  </si>
  <si>
    <t xml:space="preserve">http://192.168.172.150/aat/main.vxml</t>
  </si>
  <si>
    <t xml:space="preserve">CDR Server Hostname</t>
  </si>
  <si>
    <t xml:space="preserve">192.168.172.153</t>
  </si>
  <si>
    <t xml:space="preserve">CDR Server Password</t>
  </si>
  <si>
    <t xml:space="preserve">CDR Server Port</t>
  </si>
  <si>
    <t xml:space="preserve">CDR Server Username</t>
  </si>
  <si>
    <t xml:space="preserve">wsclient</t>
  </si>
  <si>
    <t xml:space="preserve">Solid Solidmncommsrv Remote Hostname</t>
  </si>
  <si>
    <t xml:space="preserve">solid-common-remote-host</t>
  </si>
  <si>
    <t xml:space="preserve">Solid Solidmncommsrv Username</t>
  </si>
  <si>
    <t xml:space="preserve">solidcommonuser</t>
  </si>
  <si>
    <t xml:space="preserve">Solid Solidmncommsrv Password</t>
  </si>
  <si>
    <t xml:space="preserve">password</t>
  </si>
  <si>
    <t xml:space="preserve">Solid Solidassrv Location</t>
  </si>
  <si>
    <t xml:space="preserve">remote</t>
  </si>
  <si>
    <t xml:space="preserve">Solid Solidassrv Remote Hostname</t>
  </si>
  <si>
    <t xml:space="preserve">solid-remote-ip</t>
  </si>
  <si>
    <t xml:space="preserve">Solid Solidassrv Username</t>
  </si>
  <si>
    <t xml:space="preserve">username</t>
  </si>
  <si>
    <t xml:space="preserve">Solid Solidassrv Password</t>
  </si>
  <si>
    <t xml:space="preserve">NGINX</t>
  </si>
  <si>
    <t xml:space="preserve">Appl Servers</t>
  </si>
  <si>
    <t xml:space="preserve">mgmt-float-ip/cidr</t>
  </si>
  <si>
    <t xml:space="preserve">mgmt-geo-ip/cidr</t>
  </si>
  <si>
    <t xml:space="preserve">datacenter1</t>
  </si>
  <si>
    <t xml:space="preserve">spuchsb11</t>
  </si>
  <si>
    <t xml:space="preserve">spucgeo11</t>
  </si>
  <si>
    <t xml:space="preserve">s1 s2 </t>
  </si>
  <si>
    <t xml:space="preserve">spuchsb12</t>
  </si>
  <si>
    <t xml:space="preserve">datacenter2</t>
  </si>
  <si>
    <t xml:space="preserve">spucgeo21</t>
  </si>
  <si>
    <t xml:space="preserve">ic-ims</t>
  </si>
  <si>
    <t xml:space="preserve">ia-ims</t>
  </si>
  <si>
    <t xml:space="preserve">ie-ims</t>
  </si>
  <si>
    <t xml:space="preserve">Node Id</t>
  </si>
  <si>
    <t xml:space="preserve">DNS Master Port</t>
  </si>
  <si>
    <t xml:space="preserve">vse funkcije delujejo v kompaktnem načuni, verjeno bo pa morala vsaka izmed internih funkcij poslušati na svojem portu</t>
  </si>
  <si>
    <t xml:space="preserve">NE Release</t>
  </si>
  <si>
    <t xml:space="preserve">IC1021AX_NE_1.12.0_0_0</t>
  </si>
  <si>
    <t xml:space="preserve">IA1020AX_NE_9.11.0_0_0</t>
  </si>
  <si>
    <t xml:space="preserve">IE1020AX_NE_9.11.0_0_0</t>
  </si>
  <si>
    <t xml:space="preserve">Monitoring IP</t>
  </si>
  <si>
    <t xml:space="preserve">MNS Settings</t>
  </si>
  <si>
    <t xml:space="preserve">MN Node Id</t>
  </si>
  <si>
    <t xml:space="preserve">DB Release</t>
  </si>
  <si>
    <t xml:space="preserve">WADP0P03</t>
  </si>
  <si>
    <t xml:space="preserve">WACY0L02</t>
  </si>
  <si>
    <t xml:space="preserve">Data Release</t>
  </si>
  <si>
    <t xml:space="preserve">WADQ0A25</t>
  </si>
  <si>
    <t xml:space="preserve">WADA0A73</t>
  </si>
  <si>
    <t xml:space="preserve">MN Release</t>
  </si>
  <si>
    <t xml:space="preserve">VMDH0A26</t>
  </si>
  <si>
    <t xml:space="preserve">VMCG0H09</t>
  </si>
  <si>
    <t xml:space="preserve">MN Node FQDN</t>
  </si>
  <si>
    <t xml:space="preserve">MN Node IP Address</t>
  </si>
  <si>
    <t xml:space="preserve">IMS Type</t>
  </si>
  <si>
    <t xml:space="preserve">scscf</t>
  </si>
  <si>
    <t xml:space="preserve">tas</t>
  </si>
  <si>
    <t xml:space="preserve">agcf</t>
  </si>
  <si>
    <t xml:space="preserve">funkcije delujej v kompaktnem načinu</t>
  </si>
  <si>
    <t xml:space="preserve">Geographical Zone</t>
  </si>
  <si>
    <t xml:space="preserve">ali to rabimo</t>
  </si>
  <si>
    <t xml:space="preserve">GEO Redundancy Type</t>
  </si>
  <si>
    <t xml:space="preserve">GEO Switchover Mode</t>
  </si>
  <si>
    <t xml:space="preserve">GEO Switchover Timeout</t>
  </si>
  <si>
    <t xml:space="preserve">GEO Prefered Unit</t>
  </si>
  <si>
    <t xml:space="preserve">GEO VoIP Float IP Address</t>
  </si>
  <si>
    <t xml:space="preserve">GEO LI Float IP Address</t>
  </si>
  <si>
    <t xml:space="preserve">HSB VoIP Float IP Address</t>
  </si>
  <si>
    <t xml:space="preserve">HSB LI Float IP Address</t>
  </si>
  <si>
    <t xml:space="preserve">Internal Network Name</t>
  </si>
  <si>
    <t xml:space="preserve">LI Network Name</t>
  </si>
  <si>
    <t xml:space="preserve">Availability Zone</t>
  </si>
  <si>
    <t xml:space="preserve">192.168.20.20/24</t>
  </si>
  <si>
    <t xml:space="preserve">192.168.20.21/24</t>
  </si>
  <si>
    <t xml:space="preserve">192.168.20.22/24</t>
  </si>
  <si>
    <t xml:space="preserve">Internal IP Address</t>
  </si>
  <si>
    <t xml:space="preserve">192.168.30.20/24</t>
  </si>
  <si>
    <t xml:space="preserve">192.168.30.21/24</t>
  </si>
  <si>
    <t xml:space="preserve">192.168.30.22/24</t>
  </si>
  <si>
    <t xml:space="preserve">LI IP Address</t>
  </si>
  <si>
    <t xml:space="preserve">DNS Primary Server</t>
  </si>
  <si>
    <t xml:space="preserve">DNS Secondary Server</t>
  </si>
  <si>
    <t xml:space="preserve">DNS Terciary Server</t>
  </si>
  <si>
    <t xml:space="preserve">NTP Primary Server</t>
  </si>
  <si>
    <t xml:space="preserve">ali se bomo povezovali na vem ali interno na neko našo VM, ta naša pa na VN</t>
  </si>
  <si>
    <t xml:space="preserve">NTP Secondary Server</t>
  </si>
  <si>
    <t xml:space="preserve">NTP Terciary Server</t>
  </si>
  <si>
    <t xml:space="preserve">FMS Server Address</t>
  </si>
  <si>
    <t xml:space="preserve">IP Route Network Address</t>
  </si>
  <si>
    <t xml:space="preserve">ms-ims</t>
  </si>
  <si>
    <t xml:space="preserve">MS1020AX_NE_x.y.z_0_0</t>
  </si>
  <si>
    <t xml:space="preserve">ABCD0A01</t>
  </si>
  <si>
    <t xml:space="preserve">ABCE0A01</t>
  </si>
  <si>
    <t xml:space="preserve">DCBA0A01</t>
  </si>
  <si>
    <t xml:space="preserve">Configuration Server URL</t>
  </si>
  <si>
    <t xml:space="preserve">Configuration Server Username</t>
  </si>
  <si>
    <t xml:space="preserve">user</t>
  </si>
  <si>
    <t xml:space="preserve">Configuration Server Password</t>
  </si>
  <si>
    <t xml:space="preserve">192.168.20.23/24</t>
  </si>
  <si>
    <t xml:space="preserve">192.168.30.23/24</t>
  </si>
  <si>
    <t xml:space="preserve">ntp.iskratel.si</t>
  </si>
  <si>
    <t xml:space="preserve">GEO-HSB</t>
  </si>
  <si>
    <t xml:space="preserve">FMS-STANDALONE</t>
  </si>
  <si>
    <t xml:space="preserve">FMS-HSB</t>
  </si>
  <si>
    <t xml:space="preserve">fmsims33</t>
  </si>
  <si>
    <t xml:space="preserve">FMS-GEO-HSB</t>
  </si>
  <si>
    <t xml:space="preserve">fms</t>
  </si>
  <si>
    <t xml:space="preserve">centos65ai-2.0.0</t>
  </si>
  <si>
    <t xml:space="preserve">http://10.1.9.212/IT_CSP/AI6211AX/5.0.0.0.054/IT_VGP_CSP/</t>
  </si>
  <si>
    <t xml:space="preserve">http://10.1.9.212/IT_CSP/AI6211AX/5.0.0.0.054/IT_CSI_CSP/</t>
  </si>
  <si>
    <t xml:space="preserve">http://10.1.9.212/IT_CSP/AI6211AX/5.0.0.0.054/IT_NET_SENSORS/</t>
  </si>
  <si>
    <t xml:space="preserve">172.19.230.1</t>
  </si>
  <si>
    <t xml:space="preserve">FMS</t>
  </si>
  <si>
    <t xml:space="preserve">http://10.1.2.174/swanddoc/MN6211AX/MN6211AX_10.3.0.0.546/</t>
  </si>
  <si>
    <t xml:space="preserve">http://172.19.226.4/IT_CSP/MN6211AX/MN6211AX_10.6.0.0.655/</t>
  </si>
  <si>
    <t xml:space="preserve">FMS SW Package </t>
  </si>
  <si>
    <t xml:space="preserve">http://10.1.2.174/swanddoc/MF6012AX/MF6012AX_6.4.1.0.648/</t>
  </si>
  <si>
    <t xml:space="preserve">http://172.19.226.4/IT_CSP/MF6012AX/MF6012AX_7.0.0.0.649/</t>
  </si>
  <si>
    <t xml:space="preserve">local</t>
  </si>
  <si>
    <t xml:space="preserve">mnims33.oam.ims33.iskratel.mak</t>
  </si>
  <si>
    <t xml:space="preserve">fms1</t>
  </si>
  <si>
    <t xml:space="preserve">192.168.172.151/24</t>
  </si>
  <si>
    <t xml:space="preserve">bs</t>
  </si>
  <si>
    <t xml:space="preserve">fms11</t>
  </si>
  <si>
    <t xml:space="preserve">fmsims331</t>
  </si>
  <si>
    <t xml:space="preserve">172.29.107.3/24</t>
  </si>
  <si>
    <t xml:space="preserve">s2 s1</t>
  </si>
  <si>
    <t xml:space="preserve">fms12</t>
  </si>
  <si>
    <t xml:space="preserve">fms2</t>
  </si>
  <si>
    <t xml:space="preserve">fmsims332</t>
  </si>
  <si>
    <t xml:space="preserve">fms21</t>
  </si>
  <si>
    <t xml:space="preserve">172.19.229.3/22</t>
  </si>
  <si>
    <t xml:space="preserve">fms22</t>
  </si>
  <si>
    <t xml:space="preserve">SE STANDALONE</t>
  </si>
  <si>
    <t xml:space="preserve">SE HSB</t>
  </si>
  <si>
    <t xml:space="preserve">SE GEO</t>
  </si>
  <si>
    <t xml:space="preserve">se</t>
  </si>
  <si>
    <t xml:space="preserve">sehsb</t>
  </si>
  <si>
    <t xml:space="preserve">segeo</t>
  </si>
  <si>
    <t xml:space="preserve">SE</t>
  </si>
  <si>
    <t xml:space="preserve">SE SW Package</t>
  </si>
  <si>
    <t xml:space="preserve">http://172.19.226.4/../SE6111AX/SE6111AX_3.0.0.0.038/   </t>
  </si>
  <si>
    <t xml:space="preserve">AAT Package</t>
  </si>
  <si>
    <t xml:space="preserve">http://172.19.226.4/../AA6182AX/AA6182AX_9.0.0.0.088</t>
  </si>
  <si>
    <t xml:space="preserve">WAC Package</t>
  </si>
  <si>
    <t xml:space="preserve">http://10.1.2.174/swanddoc/AA6271BX/AA6271BX_2.0.0.0.047/</t>
  </si>
  <si>
    <t xml:space="preserve">WNC Package</t>
  </si>
  <si>
    <t xml:space="preserve">http://10.1.2.174/swanddoc/AA6272BX/AA6272BX_2.0.0.0.028/</t>
  </si>
  <si>
    <t xml:space="preserve">OM Package</t>
  </si>
  <si>
    <t xml:space="preserve">http://10.1.2.174/swanddoc/OM0101AX/OM0101AX_2.0.0.0.047/</t>
  </si>
  <si>
    <t xml:space="preserve">CNS Package</t>
  </si>
  <si>
    <t xml:space="preserve">http://10.1.2.174/swanddoc/AA6370AX/AA6370AX_3.0.0.0.028/</t>
  </si>
  <si>
    <t xml:space="preserve">GNR Package</t>
  </si>
  <si>
    <t xml:space="preserve">http://10.1.2.174/swanddoc/AA6273BX/AA6273BX_4.0.0.0.018/</t>
  </si>
  <si>
    <t xml:space="preserve">IMS WAC Package</t>
  </si>
  <si>
    <t xml:space="preserve">http://10.1.2.174/swanddoc/AA7022AX/AA7022AX_1.0.0.0.001/</t>
  </si>
  <si>
    <t xml:space="preserve">IMS WNC Package</t>
  </si>
  <si>
    <t xml:space="preserve">http://10.1.2.174/swanddoc/AA7021AX/AA7021AX_1.0.0.0.001/</t>
  </si>
  <si>
    <t xml:space="preserve">IMS WCP Package</t>
  </si>
  <si>
    <t xml:space="preserve">http://10.1.2.174/swanddoc/AA7023AX/AA7023AX_1.0.0.0.001/</t>
  </si>
  <si>
    <t xml:space="preserve">IMS CNS Package</t>
  </si>
  <si>
    <t xml:space="preserve">http://10.1.2.174/swanddoc/AA7025AX/AA7025AX_1.0.0.0.001/</t>
  </si>
  <si>
    <t xml:space="preserve">IMS SMB Package</t>
  </si>
  <si>
    <t xml:space="preserve">http://10.1.2.174/swanddoc/AA7026AX/AA7026AX_1.0.0.0.001/</t>
  </si>
  <si>
    <t xml:space="preserve">EM Admin Password</t>
  </si>
  <si>
    <t xml:space="preserve">EM Admin Email</t>
  </si>
  <si>
    <t xml:space="preserve">example@email.com</t>
  </si>
  <si>
    <t xml:space="preserve">Instance Location</t>
  </si>
  <si>
    <t xml:space="preserve">local | remote</t>
  </si>
  <si>
    <t xml:space="preserve">Solid Remote Hostname</t>
  </si>
  <si>
    <t xml:space="preserve">Solid Remote Username</t>
  </si>
  <si>
    <t xml:space="preserve">itsolid</t>
  </si>
  <si>
    <t xml:space="preserve">Solid Remote Password</t>
  </si>
  <si>
    <t xml:space="preserve">PostgreSQL</t>
  </si>
  <si>
    <t xml:space="preserve">InstanceName</t>
  </si>
  <si>
    <t xml:space="preserve">imsas</t>
  </si>
  <si>
    <t xml:space="preserve">Keycloak Properties</t>
  </si>
  <si>
    <t xml:space="preserve">Keycloak URL Address</t>
  </si>
  <si>
    <t xml:space="preserve">http://localhost:8081/auth</t>
  </si>
  <si>
    <t xml:space="preserve">Keycloak Realm</t>
  </si>
  <si>
    <t xml:space="preserve">Keycloak Resource</t>
  </si>
  <si>
    <t xml:space="preserve">iskratel-uc</t>
  </si>
  <si>
    <t xml:space="preserve">Keycloak Credential</t>
  </si>
  <si>
    <t xml:space="preserve">AAT Properties</t>
  </si>
  <si>
    <t xml:space="preserve">Create AAT Properties</t>
  </si>
  <si>
    <t xml:space="preserve">1</t>
  </si>
  <si>
    <t xml:space="preserve">Standalone Mode</t>
  </si>
  <si>
    <t xml:space="preserve">File Storage</t>
  </si>
  <si>
    <t xml:space="preserve">http://localhost/httpfs/att</t>
  </si>
  <si>
    <t xml:space="preserve">Internal Calling</t>
  </si>
  <si>
    <t xml:space="preserve">Languages Set</t>
  </si>
  <si>
    <t xml:space="preserve">en;ru;uk</t>
  </si>
  <si>
    <t xml:space="preserve">Use Branding</t>
  </si>
  <si>
    <t xml:space="preserve">0</t>
  </si>
  <si>
    <t xml:space="preserve">Skin Path</t>
  </si>
  <si>
    <t xml:space="preserve">/path/to/skin</t>
  </si>
  <si>
    <t xml:space="preserve">Enable Enterprise Logo</t>
  </si>
  <si>
    <t xml:space="preserve">SA URL</t>
  </si>
  <si>
    <t xml:space="preserve">http://localhost/sa</t>
  </si>
  <si>
    <t xml:space="preserve">Serv User Login</t>
  </si>
  <si>
    <t xml:space="preserve">sa_admin</t>
  </si>
  <si>
    <t xml:space="preserve">Enable Enterprise Banner</t>
  </si>
  <si>
    <t xml:space="preserve">Enable Local Banner</t>
  </si>
  <si>
    <t xml:space="preserve">Advert Img Path</t>
  </si>
  <si>
    <t xml:space="preserve">/path/to/banner</t>
  </si>
  <si>
    <t xml:space="preserve">Advert URL</t>
  </si>
  <si>
    <t xml:space="preserve">http://www.iskratel.com</t>
  </si>
  <si>
    <t xml:space="preserve">Enable Restrict Prefixes</t>
  </si>
  <si>
    <t xml:space="preserve">Enable DRS</t>
  </si>
  <si>
    <t xml:space="preserve">DRS Appl URL</t>
  </si>
  <si>
    <t xml:space="preserve">http://localhost/drs/</t>
  </si>
  <si>
    <t xml:space="preserve">DRS Login</t>
  </si>
  <si>
    <t xml:space="preserve">test</t>
  </si>
  <si>
    <t xml:space="preserve">DRS Password</t>
  </si>
  <si>
    <t xml:space="preserve">DRS Station</t>
  </si>
  <si>
    <t xml:space="preserve">Phone Prefix Len</t>
  </si>
  <si>
    <t xml:space="preserve">WAC Properties</t>
  </si>
  <si>
    <t xml:space="preserve">Data External Import Wac</t>
  </si>
  <si>
    <t xml:space="preserve">External Data Location Wac</t>
  </si>
  <si>
    <t xml:space="preserve">/opt/si2000/dbroot/import/IT_AA_WAC/</t>
  </si>
  <si>
    <t xml:space="preserve">Database Address Wac</t>
  </si>
  <si>
    <t xml:space="preserve">192.168.1.10</t>
  </si>
  <si>
    <t xml:space="preserve">WNC Properties</t>
  </si>
  <si>
    <t xml:space="preserve">Data External Import Wnc</t>
  </si>
  <si>
    <t xml:space="preserve">External Data Location Wnc</t>
  </si>
  <si>
    <t xml:space="preserve">/opt/si2000/dbroot/import/IT_AA_WNC/</t>
  </si>
  <si>
    <t xml:space="preserve">Database Address Wnc</t>
  </si>
  <si>
    <t xml:space="preserve">OM Properties</t>
  </si>
  <si>
    <t xml:space="preserve">Force</t>
  </si>
  <si>
    <t xml:space="preserve">true</t>
  </si>
  <si>
    <t xml:space="preserve">Conference Api Url</t>
  </si>
  <si>
    <t xml:space="preserve">https://127.0.0.1:8443</t>
  </si>
  <si>
    <t xml:space="preserve">Conference Api Connection Timeout</t>
  </si>
  <si>
    <t xml:space="preserve">20000</t>
  </si>
  <si>
    <t xml:space="preserve">Conference Max Templates User</t>
  </si>
  <si>
    <t xml:space="preserve">20</t>
  </si>
  <si>
    <t xml:space="preserve">Conference Max Templates System</t>
  </si>
  <si>
    <t xml:space="preserve">10000</t>
  </si>
  <si>
    <t xml:space="preserve">Notification Api Url</t>
  </si>
  <si>
    <t xml:space="preserve">Notification Api Connection Timeout</t>
  </si>
  <si>
    <t xml:space="preserve">Notification Max Templates User</t>
  </si>
  <si>
    <t xml:space="preserve">Notification Max Templates System</t>
  </si>
  <si>
    <t xml:space="preserve">Notification Schedule Periodic Maxdays</t>
  </si>
  <si>
    <t xml:space="preserve">90</t>
  </si>
  <si>
    <t xml:space="preserve">Phonebook Api Url</t>
  </si>
  <si>
    <t xml:space="preserve">http://127.0.0.1/sa/rest</t>
  </si>
  <si>
    <t xml:space="preserve">Phonebook Api Username</t>
  </si>
  <si>
    <t xml:space="preserve">abadmin</t>
  </si>
  <si>
    <t xml:space="preserve">Phonebook Api Password</t>
  </si>
  <si>
    <t xml:space="preserve">Forgotten Password Url</t>
  </si>
  <si>
    <t xml:space="preserve">http://127.0.0.1/sa/wp/sa-end-user-fp.xhtml</t>
  </si>
  <si>
    <t xml:space="preserve">Gnr Api Url</t>
  </si>
  <si>
    <t xml:space="preserve">https://127.0.0.1/gnr</t>
  </si>
  <si>
    <t xml:space="preserve">Gnr Vxml Dailin Number</t>
  </si>
  <si>
    <t xml:space="preserve">8996</t>
  </si>
  <si>
    <t xml:space="preserve">Gnr Vxml Dailin Number Second</t>
  </si>
  <si>
    <t xml:space="preserve">1234</t>
  </si>
  <si>
    <t xml:space="preserve">Public Login Url Old Gui</t>
  </si>
  <si>
    <t xml:space="preserve">http://127.0.0.1/wac/app/</t>
  </si>
  <si>
    <t xml:space="preserve">Public Login Url</t>
  </si>
  <si>
    <t xml:space="preserve">http://127.0.0.1/wacp/faces/login.xhtml</t>
  </si>
  <si>
    <t xml:space="preserve">Kalmia Turn Servers Json</t>
  </si>
  <si>
    <t xml:space="preserve">[{ "urls": "turn:numb.viagenie.ca:3478", "credential": "miha12", "username": "m.polak@iskratel.si"}, { "urls": "stun:stun.l.google.com:19302"}]
</t>
  </si>
  <si>
    <t xml:space="preserve">Kalmia Iframe Address</t>
  </si>
  <si>
    <t xml:space="preserve">/wacp/faces/javax.faces.resource/kalmia/iframe.html</t>
  </si>
  <si>
    <t xml:space="preserve">Kalmia Sip Websocket Address</t>
  </si>
  <si>
    <t xml:space="preserve">wss://lnxmak96.iskratel.si:5084</t>
  </si>
  <si>
    <t xml:space="preserve">Kalmia Sip Registrar Server</t>
  </si>
  <si>
    <t xml:space="preserve">sip:lnxmak96.iskratel.si</t>
  </si>
  <si>
    <t xml:space="preserve">Kalmia Sip Transport</t>
  </si>
  <si>
    <t xml:space="preserve">ws</t>
  </si>
  <si>
    <t xml:space="preserve">CNS Properties</t>
  </si>
  <si>
    <t xml:space="preserve">Data External Import Cns</t>
  </si>
  <si>
    <t xml:space="preserve">Use Blackhole</t>
  </si>
  <si>
    <t xml:space="preserve">External Data Location Cns</t>
  </si>
  <si>
    <t xml:space="preserve">/opt/si2000/dbroot/import/IT_AA_CNS/</t>
  </si>
  <si>
    <t xml:space="preserve">Database Address Cns</t>
  </si>
  <si>
    <t xml:space="preserve">GNR Properties</t>
  </si>
  <si>
    <t xml:space="preserve">SSO Enabled Gnr</t>
  </si>
  <si>
    <t xml:space="preserve">IMS WAC Properties</t>
  </si>
  <si>
    <t xml:space="preserve">Db Instance Cfg</t>
  </si>
  <si>
    <t xml:space="preserve">/opt/si3000/si2000/pg/imsas/pgnet.cfg</t>
  </si>
  <si>
    <t xml:space="preserve">SSO Enabled Wac</t>
  </si>
  <si>
    <t xml:space="preserve">IMS WNC Properties</t>
  </si>
  <si>
    <t xml:space="preserve">SSO Enabled Wnc</t>
  </si>
  <si>
    <t xml:space="preserve">IMS WCP Properties</t>
  </si>
  <si>
    <t xml:space="preserve">SSO Enabled Wcp</t>
  </si>
  <si>
    <t xml:space="preserve">https://127.0.0.1:443</t>
  </si>
  <si>
    <t xml:space="preserve">Db Instance Cfg Wcp</t>
  </si>
  <si>
    <t xml:space="preserve">IMS CNS Properties</t>
  </si>
  <si>
    <t xml:space="preserve">Db Instance Cfg Cns</t>
  </si>
  <si>
    <t xml:space="preserve">IMS SMB Properties</t>
  </si>
  <si>
    <t xml:space="preserve">Message Frequency</t>
  </si>
  <si>
    <t xml:space="preserve">25</t>
  </si>
  <si>
    <t xml:space="preserve">Rabbitmq Location</t>
  </si>
  <si>
    <t xml:space="preserve">localhost</t>
  </si>
  <si>
    <t xml:space="preserve">Sip Contains</t>
  </si>
  <si>
    <t xml:space="preserve">itServiceId=WAC\n itServiceId=NC\n</t>
  </si>
  <si>
    <t xml:space="preserve">Insert Node IP Address</t>
  </si>
  <si>
    <t xml:space="preserve">192.168.26.176</t>
  </si>
  <si>
    <t xml:space="preserve">HSB VoIP Float Hostname</t>
  </si>
  <si>
    <t xml:space="preserve">sehsbvoip</t>
  </si>
  <si>
    <t xml:space="preserve">voip-float-ip/cidr</t>
  </si>
  <si>
    <t xml:space="preserve">voip-geo-ip/cidr</t>
  </si>
  <si>
    <t xml:space="preserve">GEO VoIP Float Hostname</t>
  </si>
  <si>
    <t xml:space="preserve">voipgeohostname</t>
  </si>
  <si>
    <t xml:space="preserve">voip_net</t>
  </si>
  <si>
    <t xml:space="preserve">sehsb11</t>
  </si>
  <si>
    <t xml:space="preserve">segeo11</t>
  </si>
  <si>
    <t xml:space="preserve">voip-ip/cidr</t>
  </si>
  <si>
    <t xml:space="preserve">sehsb12</t>
  </si>
  <si>
    <t xml:space="preserve">segeo21</t>
  </si>
  <si>
    <t xml:space="preserve">IMS_SP-STANDALONE</t>
  </si>
  <si>
    <t xml:space="preserve">IMS_AS-STANDALONE</t>
  </si>
  <si>
    <t xml:space="preserve">IMS-COMPACT</t>
  </si>
  <si>
    <t xml:space="preserve">IMS_SP-CLUSTER</t>
  </si>
  <si>
    <t xml:space="preserve">IMS_AS-CLUSTER</t>
  </si>
  <si>
    <t xml:space="preserve">IMS_SP-GEO-CLUSTER</t>
  </si>
  <si>
    <t xml:space="preserve">IMS_AS-GEO-CLUSTER</t>
  </si>
  <si>
    <t xml:space="preserve">IMS_SP-7010-STANDALONE</t>
  </si>
  <si>
    <t xml:space="preserve">IMS_AS-7010-STANDALONE</t>
  </si>
  <si>
    <t xml:space="preserve">IMS-7010-COMPACT</t>
  </si>
  <si>
    <t xml:space="preserve">IMS_SP-7010-CLUSTER</t>
  </si>
  <si>
    <t xml:space="preserve">IMS_AS-7010-CLUSTER</t>
  </si>
  <si>
    <t xml:space="preserve">IMS_SP-7010-GEO_CLUSTER</t>
  </si>
  <si>
    <t xml:space="preserve">IMS_AS-7010-GEO_CLUSTER</t>
  </si>
  <si>
    <t xml:space="preserve">m1.small</t>
  </si>
  <si>
    <t xml:space="preserve">centos74ai-2.2.0.qcow2</t>
  </si>
  <si>
    <t xml:space="preserve">http://10.1.9.218/TEST_PACKAGES/CSP_TOOLS/</t>
  </si>
  <si>
    <t xml:space="preserve">http://10.1.9.212/IT_CSP/AI6211AX/5.4.0.0.076/IT_VGP_CSP/</t>
  </si>
  <si>
    <t xml:space="preserve">http://10.1.9.212/IT_CSP/AI6211AX/5.4.0.0.076/IT_CSI_CSP/</t>
  </si>
  <si>
    <t xml:space="preserve">http://10.1.9.212/IT_CSP/AI6211AX/5.4.0.0.076/IT_NET_SENSORS/</t>
  </si>
  <si>
    <t xml:space="preserve">http://10.1.2.174/swanddoc1/__IT_DISTR_SW/TESTNI_PAKETI/AP6211AX/MNAK0A82_SVN45210/</t>
  </si>
  <si>
    <t xml:space="preserve">Wildfly-15.0.1</t>
  </si>
  <si>
    <t xml:space="preserve">172.29.100.138</t>
  </si>
  <si>
    <t xml:space="preserve">SP7010AX</t>
  </si>
  <si>
    <t xml:space="preserve">SP7010AX SW Package</t>
  </si>
  <si>
    <t xml:space="preserve">http://10.1.2.174/swanddoc/SP7010AX/SP7010AX_1.0.0.0.001/</t>
  </si>
  <si>
    <t xml:space="preserve">AS7010AX</t>
  </si>
  <si>
    <t xml:space="preserve">AS7010AX SW Package</t>
  </si>
  <si>
    <t xml:space="preserve">http://10.1.9.218/TEST_PACKAGES/AS7010AX/</t>
  </si>
  <si>
    <t xml:space="preserve">itcloud-itRD-openbaton</t>
  </si>
  <si>
    <t xml:space="preserve">internal_net</t>
  </si>
  <si>
    <t xml:space="preserve">172.29.100.222</t>
  </si>
  <si>
    <t xml:space="preserve">Solid Remote Instance Name</t>
  </si>
  <si>
    <t xml:space="preserve">solidassrv</t>
  </si>
  <si>
    <t xml:space="preserve">solidmncommsrv, solidassrv</t>
  </si>
  <si>
    <t xml:space="preserve">Solid Server Hostnames</t>
  </si>
  <si>
    <t xml:space="preserve">172.29.100.220 172.29.100.221</t>
  </si>
  <si>
    <t xml:space="preserve">Solid Server Ports</t>
  </si>
  <si>
    <t xml:space="preserve">Solid Username</t>
  </si>
  <si>
    <t xml:space="preserve">itsolidmn,itsolid</t>
  </si>
  <si>
    <t xml:space="preserve">Solid Password</t>
  </si>
  <si>
    <t xml:space="preserve">YkFZM62K</t>
  </si>
  <si>
    <t xml:space="preserve">B3TVMYmn</t>
  </si>
  <si>
    <t xml:space="preserve">YkFZM62K,B3TVMYmn</t>
  </si>
  <si>
    <t xml:space="preserve">Cluster Float Hostname</t>
  </si>
  <si>
    <t xml:space="preserve">sp7010cluster1</t>
  </si>
  <si>
    <t xml:space="preserve">as7010cluster1</t>
  </si>
  <si>
    <t xml:space="preserve">sp7010geocluster1</t>
  </si>
  <si>
    <t xml:space="preserve">as7010geocluster1</t>
  </si>
  <si>
    <t xml:space="preserve">Cluster Float IP Address</t>
  </si>
  <si>
    <t xml:space="preserve">172.29.100.205</t>
  </si>
  <si>
    <t xml:space="preserve">172.29.100.206</t>
  </si>
  <si>
    <t xml:space="preserve">sp7010standalone</t>
  </si>
  <si>
    <t xml:space="preserve">as7010standalone</t>
  </si>
  <si>
    <t xml:space="preserve">ims7010compact</t>
  </si>
  <si>
    <t xml:space="preserve">sp7010cluster1a</t>
  </si>
  <si>
    <t xml:space="preserve">as7010cluster1a</t>
  </si>
  <si>
    <t xml:space="preserve">sp7010geocluster1a</t>
  </si>
  <si>
    <t xml:space="preserve">as7010geocluster1a</t>
  </si>
  <si>
    <t xml:space="preserve">172.29.100.210/24</t>
  </si>
  <si>
    <t xml:space="preserve">172.29.100.211/24</t>
  </si>
  <si>
    <t xml:space="preserve">172.29.100.212/24</t>
  </si>
  <si>
    <t xml:space="preserve">172.29.100.213/24</t>
  </si>
  <si>
    <t xml:space="preserve">172.29.100.215/24</t>
  </si>
  <si>
    <t xml:space="preserve">172.29.100.217/24</t>
  </si>
  <si>
    <t xml:space="preserve">172.29.100.219/24</t>
  </si>
  <si>
    <t xml:space="preserve">sp7010cluster1b</t>
  </si>
  <si>
    <t xml:space="preserve">as7010cluster1b</t>
  </si>
  <si>
    <t xml:space="preserve">sp7010geocluster1b</t>
  </si>
  <si>
    <t xml:space="preserve">as7010geocluster1b</t>
  </si>
  <si>
    <t xml:space="preserve">172.29.100.214/24</t>
  </si>
  <si>
    <t xml:space="preserve">172.29.100.216/24</t>
  </si>
  <si>
    <t xml:space="preserve">172.29.100.218/24</t>
  </si>
  <si>
    <t xml:space="preserve">172.29.100.220/24</t>
  </si>
  <si>
    <t xml:space="preserve">sp7010geocluster2</t>
  </si>
  <si>
    <t xml:space="preserve">as7010geocluster2</t>
  </si>
  <si>
    <t xml:space="preserve">sp7010geocluster2a</t>
  </si>
  <si>
    <t xml:space="preserve">as7010geocluster2a</t>
  </si>
  <si>
    <t xml:space="preserve">172.29.100.205/24</t>
  </si>
  <si>
    <t xml:space="preserve">sp7010geocluster2b</t>
  </si>
  <si>
    <t xml:space="preserve">as7010geocluster2b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</si>
</sst>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3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64A2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0"/>
      <color rgb="FF00B050"/>
      <name val="Arial"/>
      <family val="2"/>
      <charset val="238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238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238"/>
    </font>
    <font>
      <b val="true"/>
      <sz val="10"/>
      <color rgb="FFE46C0A"/>
      <name val="Arial"/>
      <family val="2"/>
      <charset val="238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238"/>
    </font>
    <font>
      <b val="true"/>
      <sz val="10"/>
      <name val="Arial"/>
      <family val="2"/>
      <charset val="1"/>
    </font>
    <font>
      <b val="true"/>
      <sz val="10"/>
      <color rgb="FF0000CC"/>
      <name val="Arial"/>
      <family val="2"/>
      <charset val="1"/>
    </font>
    <font>
      <sz val="10"/>
      <color rgb="FF0000CC"/>
      <name val="Arial"/>
      <family val="2"/>
      <charset val="1"/>
    </font>
    <font>
      <sz val="10"/>
      <name val="Ubuntu Light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8"/>
      <name val="Ubuntu Light"/>
      <family val="0"/>
      <charset val="1"/>
    </font>
    <font>
      <sz val="8"/>
      <color rgb="FF0000CC"/>
      <name val="Ubuntu Light"/>
      <family val="0"/>
      <charset val="1"/>
    </font>
    <font>
      <sz val="8"/>
      <color rgb="FF000000"/>
      <name val="Ubuntu Light"/>
      <family val="0"/>
      <charset val="1"/>
    </font>
    <font>
      <sz val="8"/>
      <color rgb="FF0000FF"/>
      <name val="Ubuntu Light"/>
      <family val="0"/>
      <charset val="1"/>
    </font>
    <font>
      <b val="true"/>
      <sz val="8"/>
      <color rgb="FF000000"/>
      <name val="Tahoma"/>
      <family val="2"/>
      <charset val="238"/>
    </font>
    <font>
      <sz val="8"/>
      <color rgb="FF000000"/>
      <name val="Tahoma"/>
      <family val="2"/>
      <charset val="238"/>
    </font>
    <font>
      <sz val="11"/>
      <color rgb="FF1F497D"/>
      <name val="Calibri"/>
      <family val="2"/>
      <charset val="238"/>
    </font>
    <font>
      <sz val="8"/>
      <name val="Ubun"/>
      <family val="0"/>
      <charset val="1"/>
    </font>
    <font>
      <sz val="9"/>
      <name val="Arial"/>
      <family val="2"/>
      <charset val="238"/>
    </font>
    <font>
      <sz val="9"/>
      <color rgb="FF0000CC"/>
      <name val="Arial"/>
      <family val="2"/>
      <charset val="238"/>
    </font>
    <font>
      <sz val="9"/>
      <color rgb="FF000000"/>
      <name val="Arial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FFFFFF"/>
        <bgColor rgb="FFEEECE1"/>
      </patternFill>
    </fill>
    <fill>
      <patternFill patternType="solid">
        <fgColor rgb="FFFFFF00"/>
        <bgColor rgb="FFFFFF66"/>
      </patternFill>
    </fill>
    <fill>
      <patternFill patternType="solid">
        <fgColor rgb="FFBFBFBF"/>
        <bgColor rgb="FFC0C0C0"/>
      </patternFill>
    </fill>
    <fill>
      <patternFill patternType="solid">
        <fgColor rgb="FFB2B2B2"/>
        <bgColor rgb="FFBFBFBF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66"/>
      </patternFill>
    </fill>
    <fill>
      <patternFill patternType="solid">
        <fgColor rgb="FF808080"/>
        <bgColor rgb="FF8064A2"/>
      </patternFill>
    </fill>
    <fill>
      <patternFill patternType="solid">
        <fgColor rgb="FFC0C0C0"/>
        <bgColor rgb="FFBFBFBF"/>
      </patternFill>
    </fill>
    <fill>
      <patternFill patternType="solid">
        <fgColor rgb="FFCCFFFF"/>
        <bgColor rgb="FFEEECE1"/>
      </patternFill>
    </fill>
    <fill>
      <patternFill patternType="solid">
        <fgColor rgb="FFEEECE1"/>
        <bgColor rgb="FFDDDDDD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>
        <color rgb="FFB2B2B2"/>
      </left>
      <right style="hair">
        <color rgb="FF808080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>
        <color rgb="FFB2B2B2"/>
      </left>
      <right style="hair">
        <color rgb="FFB2B2B2"/>
      </right>
      <top/>
      <bottom/>
      <diagonal/>
    </border>
    <border diagonalUp="false" diagonalDown="false">
      <left style="hair">
        <color rgb="FFB2B2B2"/>
      </left>
      <right/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B2B2B2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8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8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1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0" borderId="8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4" fillId="6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6" borderId="8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5" fillId="8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6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5" fillId="8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0" fillId="0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7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24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4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8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6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8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14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1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4" fillId="1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3" fillId="8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8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6" fillId="6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4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6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6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1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2"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66"/>
      <rgbColor rgb="FF00FFFF"/>
      <rgbColor rgb="FF800080"/>
      <rgbColor rgb="FF800000"/>
      <rgbColor rgb="FF008080"/>
      <rgbColor rgb="FF0000CC"/>
      <rgbColor rgb="FF00CCFF"/>
      <rgbColor rgb="FF99FFFF"/>
      <rgbColor rgb="FFDDDDDD"/>
      <rgbColor rgb="FFFFFF99"/>
      <rgbColor rgb="FFBFBFBF"/>
      <rgbColor rgb="FFFF99CC"/>
      <rgbColor rgb="FFCC99FF"/>
      <rgbColor rgb="FFFFCC99"/>
      <rgbColor rgb="FF3366FF"/>
      <rgbColor rgb="FF33FF99"/>
      <rgbColor rgb="FF99FF66"/>
      <rgbColor rgb="FFFFCC00"/>
      <rgbColor rgb="FFFF9900"/>
      <rgbColor rgb="FFE46C0A"/>
      <rgbColor rgb="FF8064A2"/>
      <rgbColor rgb="FFB2B2B2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117360</xdr:rowOff>
    </xdr:to>
    <xdr:sp>
      <xdr:nvSpPr>
        <xdr:cNvPr id="0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117360</xdr:rowOff>
    </xdr:to>
    <xdr:sp>
      <xdr:nvSpPr>
        <xdr:cNvPr id="1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117360</xdr:rowOff>
    </xdr:to>
    <xdr:sp>
      <xdr:nvSpPr>
        <xdr:cNvPr id="2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117360</xdr:rowOff>
    </xdr:to>
    <xdr:sp>
      <xdr:nvSpPr>
        <xdr:cNvPr id="3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117360</xdr:rowOff>
    </xdr:to>
    <xdr:sp>
      <xdr:nvSpPr>
        <xdr:cNvPr id="4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117360</xdr:rowOff>
    </xdr:to>
    <xdr:sp>
      <xdr:nvSpPr>
        <xdr:cNvPr id="5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117360</xdr:rowOff>
    </xdr:to>
    <xdr:sp>
      <xdr:nvSpPr>
        <xdr:cNvPr id="6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119520</xdr:rowOff>
    </xdr:to>
    <xdr:sp>
      <xdr:nvSpPr>
        <xdr:cNvPr id="7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119520</xdr:rowOff>
    </xdr:to>
    <xdr:sp>
      <xdr:nvSpPr>
        <xdr:cNvPr id="8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119520</xdr:rowOff>
    </xdr:to>
    <xdr:sp>
      <xdr:nvSpPr>
        <xdr:cNvPr id="9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119520</xdr:rowOff>
    </xdr:to>
    <xdr:sp>
      <xdr:nvSpPr>
        <xdr:cNvPr id="10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119520</xdr:rowOff>
    </xdr:to>
    <xdr:sp>
      <xdr:nvSpPr>
        <xdr:cNvPr id="11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119520</xdr:rowOff>
    </xdr:to>
    <xdr:sp>
      <xdr:nvSpPr>
        <xdr:cNvPr id="12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119520</xdr:rowOff>
    </xdr:to>
    <xdr:sp>
      <xdr:nvSpPr>
        <xdr:cNvPr id="13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119880</xdr:rowOff>
    </xdr:to>
    <xdr:sp>
      <xdr:nvSpPr>
        <xdr:cNvPr id="14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119880</xdr:rowOff>
    </xdr:to>
    <xdr:sp>
      <xdr:nvSpPr>
        <xdr:cNvPr id="15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119880</xdr:rowOff>
    </xdr:to>
    <xdr:sp>
      <xdr:nvSpPr>
        <xdr:cNvPr id="16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119880</xdr:rowOff>
    </xdr:to>
    <xdr:sp>
      <xdr:nvSpPr>
        <xdr:cNvPr id="17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119880</xdr:rowOff>
    </xdr:to>
    <xdr:sp>
      <xdr:nvSpPr>
        <xdr:cNvPr id="18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119880</xdr:rowOff>
    </xdr:to>
    <xdr:sp>
      <xdr:nvSpPr>
        <xdr:cNvPr id="19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119880</xdr:rowOff>
    </xdr:to>
    <xdr:sp>
      <xdr:nvSpPr>
        <xdr:cNvPr id="20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120240</xdr:rowOff>
    </xdr:to>
    <xdr:sp>
      <xdr:nvSpPr>
        <xdr:cNvPr id="21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120240</xdr:rowOff>
    </xdr:to>
    <xdr:sp>
      <xdr:nvSpPr>
        <xdr:cNvPr id="22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120240</xdr:rowOff>
    </xdr:to>
    <xdr:sp>
      <xdr:nvSpPr>
        <xdr:cNvPr id="23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120240</xdr:rowOff>
    </xdr:to>
    <xdr:sp>
      <xdr:nvSpPr>
        <xdr:cNvPr id="24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120240</xdr:rowOff>
    </xdr:to>
    <xdr:sp>
      <xdr:nvSpPr>
        <xdr:cNvPr id="25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120240</xdr:rowOff>
    </xdr:to>
    <xdr:sp>
      <xdr:nvSpPr>
        <xdr:cNvPr id="26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120240</xdr:rowOff>
    </xdr:to>
    <xdr:sp>
      <xdr:nvSpPr>
        <xdr:cNvPr id="27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124920</xdr:rowOff>
    </xdr:to>
    <xdr:sp>
      <xdr:nvSpPr>
        <xdr:cNvPr id="28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124920</xdr:rowOff>
    </xdr:to>
    <xdr:sp>
      <xdr:nvSpPr>
        <xdr:cNvPr id="29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124920</xdr:rowOff>
    </xdr:to>
    <xdr:sp>
      <xdr:nvSpPr>
        <xdr:cNvPr id="30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124920</xdr:rowOff>
    </xdr:to>
    <xdr:sp>
      <xdr:nvSpPr>
        <xdr:cNvPr id="31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124920</xdr:rowOff>
    </xdr:to>
    <xdr:sp>
      <xdr:nvSpPr>
        <xdr:cNvPr id="32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124920</xdr:rowOff>
    </xdr:to>
    <xdr:sp>
      <xdr:nvSpPr>
        <xdr:cNvPr id="33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124920</xdr:rowOff>
    </xdr:to>
    <xdr:sp>
      <xdr:nvSpPr>
        <xdr:cNvPr id="34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125280</xdr:rowOff>
    </xdr:to>
    <xdr:sp>
      <xdr:nvSpPr>
        <xdr:cNvPr id="35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125280</xdr:rowOff>
    </xdr:to>
    <xdr:sp>
      <xdr:nvSpPr>
        <xdr:cNvPr id="36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125280</xdr:rowOff>
    </xdr:to>
    <xdr:sp>
      <xdr:nvSpPr>
        <xdr:cNvPr id="37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125280</xdr:rowOff>
    </xdr:to>
    <xdr:sp>
      <xdr:nvSpPr>
        <xdr:cNvPr id="38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125280</xdr:rowOff>
    </xdr:to>
    <xdr:sp>
      <xdr:nvSpPr>
        <xdr:cNvPr id="39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125280</xdr:rowOff>
    </xdr:to>
    <xdr:sp>
      <xdr:nvSpPr>
        <xdr:cNvPr id="40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125280</xdr:rowOff>
    </xdr:to>
    <xdr:sp>
      <xdr:nvSpPr>
        <xdr:cNvPr id="41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126000</xdr:rowOff>
    </xdr:to>
    <xdr:sp>
      <xdr:nvSpPr>
        <xdr:cNvPr id="42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126000</xdr:rowOff>
    </xdr:to>
    <xdr:sp>
      <xdr:nvSpPr>
        <xdr:cNvPr id="43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126000</xdr:rowOff>
    </xdr:to>
    <xdr:sp>
      <xdr:nvSpPr>
        <xdr:cNvPr id="44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126000</xdr:rowOff>
    </xdr:to>
    <xdr:sp>
      <xdr:nvSpPr>
        <xdr:cNvPr id="45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126000</xdr:rowOff>
    </xdr:to>
    <xdr:sp>
      <xdr:nvSpPr>
        <xdr:cNvPr id="46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126000</xdr:rowOff>
    </xdr:to>
    <xdr:sp>
      <xdr:nvSpPr>
        <xdr:cNvPr id="47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126000</xdr:rowOff>
    </xdr:to>
    <xdr:sp>
      <xdr:nvSpPr>
        <xdr:cNvPr id="48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126360</xdr:rowOff>
    </xdr:to>
    <xdr:sp>
      <xdr:nvSpPr>
        <xdr:cNvPr id="49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126360</xdr:rowOff>
    </xdr:to>
    <xdr:sp>
      <xdr:nvSpPr>
        <xdr:cNvPr id="50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126360</xdr:rowOff>
    </xdr:to>
    <xdr:sp>
      <xdr:nvSpPr>
        <xdr:cNvPr id="51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126360</xdr:rowOff>
    </xdr:to>
    <xdr:sp>
      <xdr:nvSpPr>
        <xdr:cNvPr id="52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126360</xdr:rowOff>
    </xdr:to>
    <xdr:sp>
      <xdr:nvSpPr>
        <xdr:cNvPr id="53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126360</xdr:rowOff>
    </xdr:to>
    <xdr:sp>
      <xdr:nvSpPr>
        <xdr:cNvPr id="54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126360</xdr:rowOff>
    </xdr:to>
    <xdr:sp>
      <xdr:nvSpPr>
        <xdr:cNvPr id="55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126720</xdr:rowOff>
    </xdr:to>
    <xdr:sp>
      <xdr:nvSpPr>
        <xdr:cNvPr id="56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126720</xdr:rowOff>
    </xdr:to>
    <xdr:sp>
      <xdr:nvSpPr>
        <xdr:cNvPr id="57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126720</xdr:rowOff>
    </xdr:to>
    <xdr:sp>
      <xdr:nvSpPr>
        <xdr:cNvPr id="58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126720</xdr:rowOff>
    </xdr:to>
    <xdr:sp>
      <xdr:nvSpPr>
        <xdr:cNvPr id="59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126720</xdr:rowOff>
    </xdr:to>
    <xdr:sp>
      <xdr:nvSpPr>
        <xdr:cNvPr id="60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126720</xdr:rowOff>
    </xdr:to>
    <xdr:sp>
      <xdr:nvSpPr>
        <xdr:cNvPr id="61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126720</xdr:rowOff>
    </xdr:to>
    <xdr:sp>
      <xdr:nvSpPr>
        <xdr:cNvPr id="62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115920</xdr:rowOff>
    </xdr:to>
    <xdr:sp>
      <xdr:nvSpPr>
        <xdr:cNvPr id="63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115920</xdr:rowOff>
    </xdr:to>
    <xdr:sp>
      <xdr:nvSpPr>
        <xdr:cNvPr id="64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115920</xdr:rowOff>
    </xdr:to>
    <xdr:sp>
      <xdr:nvSpPr>
        <xdr:cNvPr id="65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115920</xdr:rowOff>
    </xdr:to>
    <xdr:sp>
      <xdr:nvSpPr>
        <xdr:cNvPr id="66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115920</xdr:rowOff>
    </xdr:to>
    <xdr:sp>
      <xdr:nvSpPr>
        <xdr:cNvPr id="67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115920</xdr:rowOff>
    </xdr:to>
    <xdr:sp>
      <xdr:nvSpPr>
        <xdr:cNvPr id="68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84240</xdr:colOff>
      <xdr:row>47</xdr:row>
      <xdr:rowOff>115920</xdr:rowOff>
    </xdr:to>
    <xdr:sp>
      <xdr:nvSpPr>
        <xdr:cNvPr id="69" name="CustomShape 1" hidden="1"/>
        <xdr:cNvSpPr/>
      </xdr:nvSpPr>
      <xdr:spPr>
        <a:xfrm>
          <a:off x="0" y="0"/>
          <a:ext cx="5875200" cy="7728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118080</xdr:rowOff>
    </xdr:to>
    <xdr:sp>
      <xdr:nvSpPr>
        <xdr:cNvPr id="70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118080</xdr:rowOff>
    </xdr:to>
    <xdr:sp>
      <xdr:nvSpPr>
        <xdr:cNvPr id="71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118080</xdr:rowOff>
    </xdr:to>
    <xdr:sp>
      <xdr:nvSpPr>
        <xdr:cNvPr id="72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118080</xdr:rowOff>
    </xdr:to>
    <xdr:sp>
      <xdr:nvSpPr>
        <xdr:cNvPr id="73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118080</xdr:rowOff>
    </xdr:to>
    <xdr:sp>
      <xdr:nvSpPr>
        <xdr:cNvPr id="74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118080</xdr:rowOff>
    </xdr:to>
    <xdr:sp>
      <xdr:nvSpPr>
        <xdr:cNvPr id="75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115200</xdr:colOff>
      <xdr:row>47</xdr:row>
      <xdr:rowOff>118080</xdr:rowOff>
    </xdr:to>
    <xdr:sp>
      <xdr:nvSpPr>
        <xdr:cNvPr id="76" name="CustomShape 1" hidden="1"/>
        <xdr:cNvSpPr/>
      </xdr:nvSpPr>
      <xdr:spPr>
        <a:xfrm>
          <a:off x="0" y="0"/>
          <a:ext cx="5906160" cy="77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118440</xdr:rowOff>
    </xdr:to>
    <xdr:sp>
      <xdr:nvSpPr>
        <xdr:cNvPr id="77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118440</xdr:rowOff>
    </xdr:to>
    <xdr:sp>
      <xdr:nvSpPr>
        <xdr:cNvPr id="78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118440</xdr:rowOff>
    </xdr:to>
    <xdr:sp>
      <xdr:nvSpPr>
        <xdr:cNvPr id="79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118440</xdr:rowOff>
    </xdr:to>
    <xdr:sp>
      <xdr:nvSpPr>
        <xdr:cNvPr id="80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118440</xdr:rowOff>
    </xdr:to>
    <xdr:sp>
      <xdr:nvSpPr>
        <xdr:cNvPr id="81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118440</xdr:rowOff>
    </xdr:to>
    <xdr:sp>
      <xdr:nvSpPr>
        <xdr:cNvPr id="82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258480</xdr:colOff>
      <xdr:row>47</xdr:row>
      <xdr:rowOff>118440</xdr:rowOff>
    </xdr:to>
    <xdr:sp>
      <xdr:nvSpPr>
        <xdr:cNvPr id="83" name="CustomShape 1" hidden="1"/>
        <xdr:cNvSpPr/>
      </xdr:nvSpPr>
      <xdr:spPr>
        <a:xfrm>
          <a:off x="0" y="0"/>
          <a:ext cx="604944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118800</xdr:rowOff>
    </xdr:to>
    <xdr:sp>
      <xdr:nvSpPr>
        <xdr:cNvPr id="84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118800</xdr:rowOff>
    </xdr:to>
    <xdr:sp>
      <xdr:nvSpPr>
        <xdr:cNvPr id="85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118800</xdr:rowOff>
    </xdr:to>
    <xdr:sp>
      <xdr:nvSpPr>
        <xdr:cNvPr id="86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118800</xdr:rowOff>
    </xdr:to>
    <xdr:sp>
      <xdr:nvSpPr>
        <xdr:cNvPr id="87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118800</xdr:rowOff>
    </xdr:to>
    <xdr:sp>
      <xdr:nvSpPr>
        <xdr:cNvPr id="88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118800</xdr:rowOff>
    </xdr:to>
    <xdr:sp>
      <xdr:nvSpPr>
        <xdr:cNvPr id="89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420840</xdr:colOff>
      <xdr:row>47</xdr:row>
      <xdr:rowOff>118800</xdr:rowOff>
    </xdr:to>
    <xdr:sp>
      <xdr:nvSpPr>
        <xdr:cNvPr id="90" name="CustomShape 1" hidden="1"/>
        <xdr:cNvSpPr/>
      </xdr:nvSpPr>
      <xdr:spPr>
        <a:xfrm>
          <a:off x="0" y="0"/>
          <a:ext cx="621180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123480</xdr:rowOff>
    </xdr:to>
    <xdr:sp>
      <xdr:nvSpPr>
        <xdr:cNvPr id="91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123480</xdr:rowOff>
    </xdr:to>
    <xdr:sp>
      <xdr:nvSpPr>
        <xdr:cNvPr id="92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123480</xdr:rowOff>
    </xdr:to>
    <xdr:sp>
      <xdr:nvSpPr>
        <xdr:cNvPr id="93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123480</xdr:rowOff>
    </xdr:to>
    <xdr:sp>
      <xdr:nvSpPr>
        <xdr:cNvPr id="94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123480</xdr:rowOff>
    </xdr:to>
    <xdr:sp>
      <xdr:nvSpPr>
        <xdr:cNvPr id="95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123480</xdr:rowOff>
    </xdr:to>
    <xdr:sp>
      <xdr:nvSpPr>
        <xdr:cNvPr id="96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288000</xdr:colOff>
      <xdr:row>47</xdr:row>
      <xdr:rowOff>123480</xdr:rowOff>
    </xdr:to>
    <xdr:sp>
      <xdr:nvSpPr>
        <xdr:cNvPr id="97" name="CustomShape 1" hidden="1"/>
        <xdr:cNvSpPr/>
      </xdr:nvSpPr>
      <xdr:spPr>
        <a:xfrm>
          <a:off x="0" y="0"/>
          <a:ext cx="6078960" cy="7735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123840</xdr:rowOff>
    </xdr:to>
    <xdr:sp>
      <xdr:nvSpPr>
        <xdr:cNvPr id="98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123840</xdr:rowOff>
    </xdr:to>
    <xdr:sp>
      <xdr:nvSpPr>
        <xdr:cNvPr id="99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123840</xdr:rowOff>
    </xdr:to>
    <xdr:sp>
      <xdr:nvSpPr>
        <xdr:cNvPr id="100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123840</xdr:rowOff>
    </xdr:to>
    <xdr:sp>
      <xdr:nvSpPr>
        <xdr:cNvPr id="101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123840</xdr:rowOff>
    </xdr:to>
    <xdr:sp>
      <xdr:nvSpPr>
        <xdr:cNvPr id="102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123840</xdr:rowOff>
    </xdr:to>
    <xdr:sp>
      <xdr:nvSpPr>
        <xdr:cNvPr id="103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441000</xdr:colOff>
      <xdr:row>47</xdr:row>
      <xdr:rowOff>123840</xdr:rowOff>
    </xdr:to>
    <xdr:sp>
      <xdr:nvSpPr>
        <xdr:cNvPr id="104" name="CustomShape 1" hidden="1"/>
        <xdr:cNvSpPr/>
      </xdr:nvSpPr>
      <xdr:spPr>
        <a:xfrm>
          <a:off x="0" y="0"/>
          <a:ext cx="623196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124560</xdr:rowOff>
    </xdr:to>
    <xdr:sp>
      <xdr:nvSpPr>
        <xdr:cNvPr id="105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124560</xdr:rowOff>
    </xdr:to>
    <xdr:sp>
      <xdr:nvSpPr>
        <xdr:cNvPr id="106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124560</xdr:rowOff>
    </xdr:to>
    <xdr:sp>
      <xdr:nvSpPr>
        <xdr:cNvPr id="107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124560</xdr:rowOff>
    </xdr:to>
    <xdr:sp>
      <xdr:nvSpPr>
        <xdr:cNvPr id="108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124560</xdr:rowOff>
    </xdr:to>
    <xdr:sp>
      <xdr:nvSpPr>
        <xdr:cNvPr id="109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124560</xdr:rowOff>
    </xdr:to>
    <xdr:sp>
      <xdr:nvSpPr>
        <xdr:cNvPr id="110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546120</xdr:colOff>
      <xdr:row>47</xdr:row>
      <xdr:rowOff>124560</xdr:rowOff>
    </xdr:to>
    <xdr:sp>
      <xdr:nvSpPr>
        <xdr:cNvPr id="111" name="CustomShape 1" hidden="1"/>
        <xdr:cNvSpPr/>
      </xdr:nvSpPr>
      <xdr:spPr>
        <a:xfrm>
          <a:off x="0" y="0"/>
          <a:ext cx="5765760" cy="7736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124920</xdr:rowOff>
    </xdr:to>
    <xdr:sp>
      <xdr:nvSpPr>
        <xdr:cNvPr id="112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124920</xdr:rowOff>
    </xdr:to>
    <xdr:sp>
      <xdr:nvSpPr>
        <xdr:cNvPr id="113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124920</xdr:rowOff>
    </xdr:to>
    <xdr:sp>
      <xdr:nvSpPr>
        <xdr:cNvPr id="114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124920</xdr:rowOff>
    </xdr:to>
    <xdr:sp>
      <xdr:nvSpPr>
        <xdr:cNvPr id="115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124920</xdr:rowOff>
    </xdr:to>
    <xdr:sp>
      <xdr:nvSpPr>
        <xdr:cNvPr id="116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124920</xdr:rowOff>
    </xdr:to>
    <xdr:sp>
      <xdr:nvSpPr>
        <xdr:cNvPr id="117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299160</xdr:colOff>
      <xdr:row>47</xdr:row>
      <xdr:rowOff>124920</xdr:rowOff>
    </xdr:to>
    <xdr:sp>
      <xdr:nvSpPr>
        <xdr:cNvPr id="118" name="CustomShape 1" hidden="1"/>
        <xdr:cNvSpPr/>
      </xdr:nvSpPr>
      <xdr:spPr>
        <a:xfrm>
          <a:off x="0" y="0"/>
          <a:ext cx="609012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125280</xdr:rowOff>
    </xdr:to>
    <xdr:sp>
      <xdr:nvSpPr>
        <xdr:cNvPr id="119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125280</xdr:rowOff>
    </xdr:to>
    <xdr:sp>
      <xdr:nvSpPr>
        <xdr:cNvPr id="120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125280</xdr:rowOff>
    </xdr:to>
    <xdr:sp>
      <xdr:nvSpPr>
        <xdr:cNvPr id="121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125280</xdr:rowOff>
    </xdr:to>
    <xdr:sp>
      <xdr:nvSpPr>
        <xdr:cNvPr id="122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125280</xdr:rowOff>
    </xdr:to>
    <xdr:sp>
      <xdr:nvSpPr>
        <xdr:cNvPr id="123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125280</xdr:rowOff>
    </xdr:to>
    <xdr:sp>
      <xdr:nvSpPr>
        <xdr:cNvPr id="124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125280</xdr:rowOff>
    </xdr:to>
    <xdr:sp>
      <xdr:nvSpPr>
        <xdr:cNvPr id="125" name="CustomShape 1" hidden="1"/>
        <xdr:cNvSpPr/>
      </xdr:nvSpPr>
      <xdr:spPr>
        <a:xfrm>
          <a:off x="0" y="0"/>
          <a:ext cx="609048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26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27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28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29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0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1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2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3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4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5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6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7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8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39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40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41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42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43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44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45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46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142200</xdr:colOff>
      <xdr:row>58</xdr:row>
      <xdr:rowOff>132480</xdr:rowOff>
    </xdr:to>
    <xdr:sp>
      <xdr:nvSpPr>
        <xdr:cNvPr id="147" name="CustomShape 1" hidden="1"/>
        <xdr:cNvSpPr/>
      </xdr:nvSpPr>
      <xdr:spPr>
        <a:xfrm>
          <a:off x="0" y="0"/>
          <a:ext cx="98766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8640</xdr:colOff>
      <xdr:row>47</xdr:row>
      <xdr:rowOff>189720</xdr:rowOff>
    </xdr:to>
    <xdr:sp>
      <xdr:nvSpPr>
        <xdr:cNvPr id="148" name="CustomShape 1" hidden="1"/>
        <xdr:cNvSpPr/>
      </xdr:nvSpPr>
      <xdr:spPr>
        <a:xfrm>
          <a:off x="0" y="0"/>
          <a:ext cx="4885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1656720</xdr:colOff>
      <xdr:row>57</xdr:row>
      <xdr:rowOff>123120</xdr:rowOff>
    </xdr:to>
    <xdr:sp>
      <xdr:nvSpPr>
        <xdr:cNvPr id="149" name="CustomShape 1" hidden="1"/>
        <xdr:cNvSpPr/>
      </xdr:nvSpPr>
      <xdr:spPr>
        <a:xfrm>
          <a:off x="0" y="0"/>
          <a:ext cx="9790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18360</xdr:colOff>
      <xdr:row>56</xdr:row>
      <xdr:rowOff>132480</xdr:rowOff>
    </xdr:to>
    <xdr:sp>
      <xdr:nvSpPr>
        <xdr:cNvPr id="150" name="CustomShape 1" hidden="1"/>
        <xdr:cNvSpPr/>
      </xdr:nvSpPr>
      <xdr:spPr>
        <a:xfrm>
          <a:off x="0" y="0"/>
          <a:ext cx="1637280" cy="1055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208800</xdr:colOff>
      <xdr:row>57</xdr:row>
      <xdr:rowOff>104040</xdr:rowOff>
    </xdr:to>
    <xdr:sp>
      <xdr:nvSpPr>
        <xdr:cNvPr id="151" name="CustomShape 1" hidden="1"/>
        <xdr:cNvSpPr/>
      </xdr:nvSpPr>
      <xdr:spPr>
        <a:xfrm>
          <a:off x="0" y="0"/>
          <a:ext cx="9790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entos70mano.iskratel.si/IT_MANO/IT_GOLDEN_VM/centos74/2.6.0/centos74ai_25G-2.6.0.raw" TargetMode="External"/><Relationship Id="rId2" Type="http://schemas.openxmlformats.org/officeDocument/2006/relationships/hyperlink" Target="http://centos70mano.iskratel.si/IT_MANO/IT_GOLDEN_VM/wrl7/wrl-7-fs-cloudimg_8G-4.2.0.qcow2" TargetMode="External"/><Relationship Id="rId3" Type="http://schemas.openxmlformats.org/officeDocument/2006/relationships/hyperlink" Target="http://centos70mano.iskratel.si/IT_MANO/IT_GOLDEN_VM/centos65/2.2.0/centos65ai_15G-2.2.0.qcow2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10.1.9.212/IT_CSP/AO6211AX/1.0.0.0.006/IT_CSP_TOOLS/" TargetMode="External"/><Relationship Id="rId2" Type="http://schemas.openxmlformats.org/officeDocument/2006/relationships/hyperlink" Target="http://10.1.9.212/IT_CSP/AI6211AX/5.1.0.0.059/IT_VGP_CSP/" TargetMode="External"/><Relationship Id="rId3" Type="http://schemas.openxmlformats.org/officeDocument/2006/relationships/hyperlink" Target="http://10.1.9.212/IT_CSP/AI6211AX/5.1.0.0.059/IT_NET_SENSORS/" TargetMode="External"/><Relationship Id="rId4" Type="http://schemas.openxmlformats.org/officeDocument/2006/relationships/hyperlink" Target="http://10.1.9.120/paketi/users/OH1050AX/5.0.0.0.038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hyperlink" Target="http://172.19.226.4/IT_CSP/AO6211AX/1.5.0.0.040/IT_CSP_TOOLS/" TargetMode="External"/><Relationship Id="rId3" Type="http://schemas.openxmlformats.org/officeDocument/2006/relationships/hyperlink" Target="http://172.19.226.4/IT_CSP/AO6211AX/1.5.0.0.040/IT_CSP_TOOLS/" TargetMode="External"/><Relationship Id="rId4" Type="http://schemas.openxmlformats.org/officeDocument/2006/relationships/hyperlink" Target="http://172.19.226.4/IT_CSP/AO6211AX/1.5.0.0.040/IT_CSP_TOOLS/" TargetMode="External"/><Relationship Id="rId5" Type="http://schemas.openxmlformats.org/officeDocument/2006/relationships/hyperlink" Target="http://172.19.226.4/IT_CSP/AO6211AX/1.5.0.0.041/IT_CSP_TOOLS/" TargetMode="External"/><Relationship Id="rId6" Type="http://schemas.openxmlformats.org/officeDocument/2006/relationships/hyperlink" Target="http://172.19.226.4/IT_CSP/AI6211AX/5.4.0.0.082/IT_VGP_CSP/" TargetMode="External"/><Relationship Id="rId7" Type="http://schemas.openxmlformats.org/officeDocument/2006/relationships/hyperlink" Target="http://172.19.226.4/IT_CSP/AI6211AX/5.4.0.0.082/IT_VGP_CSP/" TargetMode="External"/><Relationship Id="rId8" Type="http://schemas.openxmlformats.org/officeDocument/2006/relationships/hyperlink" Target="http://172.19.226.4/IT_CSP/AI6211AX/5.4.0.0.082/IT_VGP_CSP/" TargetMode="External"/><Relationship Id="rId9" Type="http://schemas.openxmlformats.org/officeDocument/2006/relationships/hyperlink" Target="http://172.19.226.4/IT_CSP/AI6211AX/5.4.0.0.082/IT_VGP_CSP/" TargetMode="External"/><Relationship Id="rId10" Type="http://schemas.openxmlformats.org/officeDocument/2006/relationships/hyperlink" Target="http://172.19.226.4/IT_CSP/AI6211AX/5.4.0.0.082/IT_CSI_CSP/" TargetMode="External"/><Relationship Id="rId11" Type="http://schemas.openxmlformats.org/officeDocument/2006/relationships/hyperlink" Target="http://172.19.226.4/IT_CSP/AI6211AX/5.4.0.0.082/IT_CSI_CSP/" TargetMode="External"/><Relationship Id="rId12" Type="http://schemas.openxmlformats.org/officeDocument/2006/relationships/hyperlink" Target="http://172.19.226.4/IT_CSP/AI6211AX/5.4.0.0.082/IT_CSI_CSP/" TargetMode="External"/><Relationship Id="rId13" Type="http://schemas.openxmlformats.org/officeDocument/2006/relationships/hyperlink" Target="http://172.19.226.4/IT_CSP/AI6211AX/5.4.0.0.082/IT_CSI_CSP/" TargetMode="External"/><Relationship Id="rId14" Type="http://schemas.openxmlformats.org/officeDocument/2006/relationships/hyperlink" Target="http://172.19.226.4/IT_CSP/AI6211AX/5.4.0.0.082/IT_NET_SENSORS/" TargetMode="External"/><Relationship Id="rId15" Type="http://schemas.openxmlformats.org/officeDocument/2006/relationships/hyperlink" Target="http://172.19.226.4/IT_CSP/AI6211AX/5.4.0.0.082/IT_NET_SENSORS/" TargetMode="External"/><Relationship Id="rId16" Type="http://schemas.openxmlformats.org/officeDocument/2006/relationships/hyperlink" Target="http://172.19.226.4/IT_CSP/AI6211AX/5.4.0.0.082/IT_NET_SENSORS/" TargetMode="External"/><Relationship Id="rId17" Type="http://schemas.openxmlformats.org/officeDocument/2006/relationships/hyperlink" Target="http://172.19.226.4/IT_CSP/AI6211AX/5.4.0.0.082/IT_NET_SENSORS/" TargetMode="External"/><Relationship Id="rId18" Type="http://schemas.openxmlformats.org/officeDocument/2006/relationships/hyperlink" Target="http://172.19.226.4/IT_CSP/AP6211AX/AP6211AX_6.0.0.0.084/" TargetMode="External"/><Relationship Id="rId19" Type="http://schemas.openxmlformats.org/officeDocument/2006/relationships/hyperlink" Target="http://172.19.226.4/IT_CSP/AP6211AX/AP6211AX_6.0.0.0.084/" TargetMode="External"/><Relationship Id="rId20" Type="http://schemas.openxmlformats.org/officeDocument/2006/relationships/hyperlink" Target="http://172.19.226.4/IT_CSP/AP6211AX/AP6211AX_6.0.0.0.084/" TargetMode="External"/><Relationship Id="rId21" Type="http://schemas.openxmlformats.org/officeDocument/2006/relationships/hyperlink" Target="http://172.19.226.4/IT_CSP/AP6211AX/AP6211AX_6.0.0.0.084/" TargetMode="External"/><Relationship Id="rId22" Type="http://schemas.openxmlformats.org/officeDocument/2006/relationships/hyperlink" Target="http://172.19.226.4/IT_CSP/AC0003AX/AC0003AX005/1.0.9/" TargetMode="External"/><Relationship Id="rId23" Type="http://schemas.openxmlformats.org/officeDocument/2006/relationships/hyperlink" Target="http://172.19.226.4/IT_CSP/AC0003AX/AC0003AX005/1.0.9/" TargetMode="External"/><Relationship Id="rId24" Type="http://schemas.openxmlformats.org/officeDocument/2006/relationships/hyperlink" Target="http://172.19.226.4/IT_CSP/AC0003AX/AC0003AX005/1.0.9/" TargetMode="External"/><Relationship Id="rId25" Type="http://schemas.openxmlformats.org/officeDocument/2006/relationships/hyperlink" Target="http://172.19.226.4/IT_CSP/AC0003AX/AC0003AX005/1.0.9/" TargetMode="External"/><Relationship Id="rId26" Type="http://schemas.openxmlformats.org/officeDocument/2006/relationships/hyperlink" Target="http://172.19.226.4/IT_CSP/SP2002AA/SP2002AA_6.2.1.0.161/" TargetMode="External"/><Relationship Id="rId27" Type="http://schemas.openxmlformats.org/officeDocument/2006/relationships/hyperlink" Target="http://172.19.226.4/IT_CSP/SP2002AA/SP2002AA_6.2.1.0.161/" TargetMode="External"/><Relationship Id="rId28" Type="http://schemas.openxmlformats.org/officeDocument/2006/relationships/drawing" Target="../drawings/drawing5.xml"/><Relationship Id="rId29" Type="http://schemas.openxmlformats.org/officeDocument/2006/relationships/vmlDrawing" Target="../drawings/vmlDrawing3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172.19.226.4/IT_CSP/AO6211AX/1.5.0.0.040/IT_CSP_TOOLS/" TargetMode="External"/><Relationship Id="rId3" Type="http://schemas.openxmlformats.org/officeDocument/2006/relationships/hyperlink" Target="http://172.19.226.4/IT_CSP/AI6211AX/5.4.0.0.082/IT_VGP_CSP/" TargetMode="External"/><Relationship Id="rId4" Type="http://schemas.openxmlformats.org/officeDocument/2006/relationships/hyperlink" Target="http://172.19.226.4/IT_CSP/AI6211AX/5.4.0.0.082/IT_CSI_CSP/" TargetMode="External"/><Relationship Id="rId5" Type="http://schemas.openxmlformats.org/officeDocument/2006/relationships/hyperlink" Target="http://172.19.226.4/IT_CSP/AI6211AX/5.4.0.0.082/IT_NET_SENSORS/" TargetMode="External"/><Relationship Id="rId6" Type="http://schemas.openxmlformats.org/officeDocument/2006/relationships/hyperlink" Target="http://172.19.226.4/IT_CSP/AP6211AX/AP6211AX_6.0.0.0.084/" TargetMode="External"/><Relationship Id="rId7" Type="http://schemas.openxmlformats.org/officeDocument/2006/relationships/hyperlink" Target="http://172.19.226.4/IT_CSP/AC0003AX/AC0003AX005/1.0.9/" TargetMode="External"/><Relationship Id="rId8" Type="http://schemas.openxmlformats.org/officeDocument/2006/relationships/hyperlink" Target="http://172.19.226.4/IT_CSP/MN6211AX/MN6211AX_10.6.0.0.655/" TargetMode="External"/><Relationship Id="rId9" Type="http://schemas.openxmlformats.org/officeDocument/2006/relationships/hyperlink" Target="http://172.19.226.4/IT_CSP/MF6012AX/MF6012AX_7.0.0.0.649/" TargetMode="External"/><Relationship Id="rId10" Type="http://schemas.openxmlformats.org/officeDocument/2006/relationships/drawing" Target="../drawings/drawing7.xml"/><Relationship Id="rId11" Type="http://schemas.openxmlformats.org/officeDocument/2006/relationships/vmlDrawing" Target="../drawings/vmlDrawing5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localhost/httpfs/att" TargetMode="External"/><Relationship Id="rId2" Type="http://schemas.openxmlformats.org/officeDocument/2006/relationships/hyperlink" Target="http://localhost/httpfs/att" TargetMode="External"/><Relationship Id="rId3" Type="http://schemas.openxmlformats.org/officeDocument/2006/relationships/hyperlink" Target="http://localhost/httpfs/att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10.1.9.212/IT_CSP/AI6211AX/5.4.0.0.076/IT_VGP_CSP/" TargetMode="External"/><Relationship Id="rId2" Type="http://schemas.openxmlformats.org/officeDocument/2006/relationships/hyperlink" Target="http://10.1.9.212/IT_CSP/AI6211AX/5.4.0.0.076/IT_VGP_CSP/" TargetMode="External"/><Relationship Id="rId3" Type="http://schemas.openxmlformats.org/officeDocument/2006/relationships/hyperlink" Target="http://10.1.9.212/IT_CSP/AI6211AX/5.4.0.0.076/IT_VGP_CSP/" TargetMode="External"/><Relationship Id="rId4" Type="http://schemas.openxmlformats.org/officeDocument/2006/relationships/hyperlink" Target="http://10.1.9.212/IT_CSP/AI6211AX/5.4.0.0.076/IT_VGP_CSP/" TargetMode="External"/><Relationship Id="rId5" Type="http://schemas.openxmlformats.org/officeDocument/2006/relationships/hyperlink" Target="http://10.1.9.212/IT_CSP/AI6211AX/5.4.0.0.076/IT_VGP_CSP/" TargetMode="External"/><Relationship Id="rId6" Type="http://schemas.openxmlformats.org/officeDocument/2006/relationships/hyperlink" Target="http://10.1.9.212/IT_CSP/AI6211AX/5.4.0.0.076/IT_VGP_CSP/" TargetMode="External"/><Relationship Id="rId7" Type="http://schemas.openxmlformats.org/officeDocument/2006/relationships/hyperlink" Target="http://10.1.9.212/IT_CSP/AI6211AX/5.4.0.0.076/IT_VGP_CSP/" TargetMode="External"/><Relationship Id="rId8" Type="http://schemas.openxmlformats.org/officeDocument/2006/relationships/hyperlink" Target="http://10.1.9.212/IT_CSP/AI6211AX/5.4.0.0.076/IT_CSI_CSP/" TargetMode="External"/><Relationship Id="rId9" Type="http://schemas.openxmlformats.org/officeDocument/2006/relationships/hyperlink" Target="http://10.1.9.212/IT_CSP/AI6211AX/5.4.0.0.076/IT_CSI_CSP/" TargetMode="External"/><Relationship Id="rId10" Type="http://schemas.openxmlformats.org/officeDocument/2006/relationships/hyperlink" Target="http://10.1.9.212/IT_CSP/AI6211AX/5.4.0.0.076/IT_CSI_CSP/" TargetMode="External"/><Relationship Id="rId11" Type="http://schemas.openxmlformats.org/officeDocument/2006/relationships/hyperlink" Target="http://10.1.9.212/IT_CSP/AI6211AX/5.4.0.0.076/IT_CSI_CSP/" TargetMode="External"/><Relationship Id="rId12" Type="http://schemas.openxmlformats.org/officeDocument/2006/relationships/hyperlink" Target="http://10.1.9.212/IT_CSP/AI6211AX/5.4.0.0.076/IT_CSI_CSP/" TargetMode="External"/><Relationship Id="rId13" Type="http://schemas.openxmlformats.org/officeDocument/2006/relationships/hyperlink" Target="http://10.1.9.212/IT_CSP/AI6211AX/5.4.0.0.076/IT_CSI_CSP/" TargetMode="External"/><Relationship Id="rId14" Type="http://schemas.openxmlformats.org/officeDocument/2006/relationships/hyperlink" Target="http://10.1.9.212/IT_CSP/AI6211AX/5.4.0.0.076/IT_CSI_CSP/" TargetMode="External"/><Relationship Id="rId15" Type="http://schemas.openxmlformats.org/officeDocument/2006/relationships/hyperlink" Target="http://10.1.9.212/IT_CSP/AI6211AX/5.4.0.0.076/IT_NET_SENSORS/" TargetMode="External"/><Relationship Id="rId16" Type="http://schemas.openxmlformats.org/officeDocument/2006/relationships/hyperlink" Target="http://10.1.9.212/IT_CSP/AI6211AX/5.4.0.0.076/IT_NET_SENSORS/" TargetMode="External"/><Relationship Id="rId17" Type="http://schemas.openxmlformats.org/officeDocument/2006/relationships/hyperlink" Target="http://10.1.9.212/IT_CSP/AI6211AX/5.4.0.0.076/IT_NET_SENSORS/" TargetMode="External"/><Relationship Id="rId18" Type="http://schemas.openxmlformats.org/officeDocument/2006/relationships/hyperlink" Target="http://10.1.9.212/IT_CSP/AI6211AX/5.4.0.0.076/IT_NET_SENSORS/" TargetMode="External"/><Relationship Id="rId19" Type="http://schemas.openxmlformats.org/officeDocument/2006/relationships/hyperlink" Target="http://10.1.9.212/IT_CSP/AI6211AX/5.4.0.0.076/IT_NET_SENSORS/" TargetMode="External"/><Relationship Id="rId20" Type="http://schemas.openxmlformats.org/officeDocument/2006/relationships/hyperlink" Target="http://10.1.9.212/IT_CSP/AI6211AX/5.4.0.0.076/IT_NET_SENSORS/" TargetMode="External"/><Relationship Id="rId21" Type="http://schemas.openxmlformats.org/officeDocument/2006/relationships/hyperlink" Target="http://10.1.9.212/IT_CSP/AI6211AX/5.4.0.0.076/IT_NET_SENSO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75"/>
  <cols>
    <col collapsed="false" hidden="false" max="1" min="1" style="0" width="52.9183673469388"/>
    <col collapsed="false" hidden="false" max="2" min="2" style="1" width="44.0051020408163"/>
    <col collapsed="false" hidden="false" max="3" min="3" style="0" width="14.4438775510204"/>
    <col collapsed="false" hidden="false" max="1025" min="4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B2" s="0"/>
    </row>
    <row r="3" customFormat="false" ht="12.75" hidden="false" customHeight="false" outlineLevel="0" collapsed="false">
      <c r="B3" s="0"/>
    </row>
    <row r="4" customFormat="false" ht="12.75" hidden="false" customHeight="false" outlineLevel="0" collapsed="false">
      <c r="A4" s="2" t="s">
        <v>0</v>
      </c>
      <c r="B4" s="3" t="s">
        <v>1</v>
      </c>
      <c r="C4" s="4" t="s">
        <v>2</v>
      </c>
    </row>
    <row r="5" customFormat="false" ht="12.75" hidden="false" customHeight="false" outlineLevel="0" collapsed="false">
      <c r="A5" s="2" t="s">
        <v>3</v>
      </c>
      <c r="B5" s="3" t="s">
        <v>4</v>
      </c>
      <c r="C5" s="4" t="s">
        <v>2</v>
      </c>
    </row>
    <row r="6" customFormat="false" ht="12.75" hidden="false" customHeight="false" outlineLevel="0" collapsed="false">
      <c r="A6" s="2" t="s">
        <v>5</v>
      </c>
      <c r="B6" s="3" t="s">
        <v>6</v>
      </c>
      <c r="C6" s="4" t="s">
        <v>2</v>
      </c>
    </row>
    <row r="7" customFormat="false" ht="12.75" hidden="false" customHeight="false" outlineLevel="0" collapsed="false">
      <c r="A7" s="2" t="s">
        <v>7</v>
      </c>
      <c r="B7" s="3" t="s">
        <v>8</v>
      </c>
      <c r="C7" s="4" t="s">
        <v>2</v>
      </c>
    </row>
    <row r="8" customFormat="false" ht="12.75" hidden="false" customHeight="false" outlineLevel="0" collapsed="false">
      <c r="A8" s="2" t="s">
        <v>9</v>
      </c>
      <c r="B8" s="3" t="s">
        <v>10</v>
      </c>
      <c r="C8" s="4" t="s">
        <v>2</v>
      </c>
    </row>
    <row r="9" customFormat="false" ht="12.75" hidden="false" customHeight="false" outlineLevel="0" collapsed="false">
      <c r="A9" s="2" t="s">
        <v>11</v>
      </c>
      <c r="B9" s="3" t="s">
        <v>12</v>
      </c>
      <c r="C9" s="4" t="s">
        <v>2</v>
      </c>
    </row>
    <row r="10" customFormat="false" ht="12.75" hidden="false" customHeight="false" outlineLevel="0" collapsed="false">
      <c r="A10" s="2" t="s">
        <v>13</v>
      </c>
      <c r="B10" s="3" t="s">
        <v>14</v>
      </c>
      <c r="C10" s="4" t="s">
        <v>2</v>
      </c>
    </row>
    <row r="11" customFormat="false" ht="12.75" hidden="false" customHeight="false" outlineLevel="0" collapsed="false">
      <c r="A11" s="2" t="s">
        <v>15</v>
      </c>
      <c r="B11" s="3" t="s">
        <v>16</v>
      </c>
      <c r="C11" s="4" t="s">
        <v>2</v>
      </c>
    </row>
    <row r="12" customFormat="false" ht="12.75" hidden="false" customHeight="false" outlineLevel="0" collapsed="false">
      <c r="A12" s="2" t="s">
        <v>17</v>
      </c>
      <c r="B12" s="3" t="s">
        <v>6</v>
      </c>
      <c r="C12" s="4" t="s">
        <v>2</v>
      </c>
    </row>
    <row r="13" customFormat="false" ht="12.75" hidden="false" customHeight="false" outlineLevel="0" collapsed="false">
      <c r="A13" s="2" t="s">
        <v>18</v>
      </c>
      <c r="B13" s="3" t="s">
        <v>19</v>
      </c>
      <c r="C13" s="4" t="s">
        <v>2</v>
      </c>
    </row>
    <row r="14" customFormat="false" ht="12.75" hidden="false" customHeight="false" outlineLevel="0" collapsed="false">
      <c r="A14" s="2" t="s">
        <v>20</v>
      </c>
      <c r="B14" s="3" t="s">
        <v>21</v>
      </c>
      <c r="C14" s="4" t="s">
        <v>2</v>
      </c>
    </row>
    <row r="15" customFormat="false" ht="12.75" hidden="false" customHeight="false" outlineLevel="0" collapsed="false">
      <c r="A15" s="2" t="s">
        <v>22</v>
      </c>
      <c r="B15" s="3" t="s">
        <v>23</v>
      </c>
      <c r="C15" s="4" t="s">
        <v>24</v>
      </c>
    </row>
    <row r="16" customFormat="false" ht="12.75" hidden="false" customHeight="false" outlineLevel="0" collapsed="false">
      <c r="A16" s="2" t="s">
        <v>25</v>
      </c>
      <c r="B16" s="3" t="s">
        <v>6</v>
      </c>
      <c r="C16" s="4" t="s">
        <v>24</v>
      </c>
    </row>
    <row r="17" customFormat="false" ht="12.75" hidden="false" customHeight="false" outlineLevel="0" collapsed="false">
      <c r="A17" s="2" t="s">
        <v>26</v>
      </c>
      <c r="B17" s="3" t="s">
        <v>27</v>
      </c>
      <c r="C17" s="4" t="s">
        <v>24</v>
      </c>
    </row>
    <row r="18" customFormat="false" ht="12.75" hidden="false" customHeight="false" outlineLevel="0" collapsed="false">
      <c r="A18" s="2" t="s">
        <v>28</v>
      </c>
      <c r="B18" s="3" t="s">
        <v>29</v>
      </c>
      <c r="C18" s="4" t="s">
        <v>24</v>
      </c>
    </row>
    <row r="19" customFormat="false" ht="12.75" hidden="false" customHeight="false" outlineLevel="0" collapsed="false">
      <c r="A19" s="2" t="s">
        <v>30</v>
      </c>
      <c r="B19" s="5" t="s">
        <v>31</v>
      </c>
      <c r="C19" s="4" t="s">
        <v>2</v>
      </c>
    </row>
    <row r="20" customFormat="false" ht="12.75" hidden="false" customHeight="false" outlineLevel="0" collapsed="false">
      <c r="A20" s="2" t="s">
        <v>32</v>
      </c>
      <c r="B20" s="3" t="n">
        <v>5000</v>
      </c>
      <c r="C20" s="4" t="s">
        <v>2</v>
      </c>
    </row>
    <row r="21" customFormat="false" ht="12.75" hidden="false" customHeight="false" outlineLevel="0" collapsed="false">
      <c r="A21" s="2" t="s">
        <v>33</v>
      </c>
      <c r="B21" s="6" t="s">
        <v>34</v>
      </c>
      <c r="C21" s="4" t="s">
        <v>2</v>
      </c>
    </row>
    <row r="22" customFormat="false" ht="12.75" hidden="false" customHeight="false" outlineLevel="0" collapsed="false">
      <c r="A22" s="2" t="s">
        <v>35</v>
      </c>
      <c r="B22" s="6" t="s">
        <v>34</v>
      </c>
      <c r="C22" s="4" t="s">
        <v>2</v>
      </c>
    </row>
    <row r="23" customFormat="false" ht="12.75" hidden="false" customHeight="false" outlineLevel="0" collapsed="false">
      <c r="A23" s="2" t="s">
        <v>36</v>
      </c>
      <c r="B23" s="7" t="s">
        <v>37</v>
      </c>
      <c r="C23" s="4" t="s">
        <v>2</v>
      </c>
    </row>
    <row r="24" customFormat="false" ht="12.75" hidden="false" customHeight="false" outlineLevel="0" collapsed="false">
      <c r="B24" s="0"/>
    </row>
    <row r="25" customFormat="false" ht="12.75" hidden="false" customHeight="false" outlineLevel="0" collapsed="false">
      <c r="A25" s="8" t="s">
        <v>38</v>
      </c>
      <c r="B25" s="7" t="str">
        <f aca="false">CONCATENATE("oam.",B4)</f>
        <v>oam.comp-ims.t-com.de</v>
      </c>
    </row>
    <row r="26" customFormat="false" ht="12.75" hidden="false" customHeight="false" outlineLevel="0" collapsed="false">
      <c r="A26" s="9" t="s">
        <v>39</v>
      </c>
      <c r="B26" s="10" t="str">
        <f aca="false">CONCATENATE("voip.",B4)</f>
        <v>voip.comp-ims.t-com.de</v>
      </c>
    </row>
    <row r="27" customFormat="false" ht="12.75" hidden="false" customHeight="false" outlineLevel="0" collapsed="false">
      <c r="A27" s="11"/>
      <c r="B27" s="12"/>
    </row>
    <row r="28" customFormat="false" ht="12.75" hidden="false" customHeight="false" outlineLevel="0" collapsed="false">
      <c r="A28" s="13" t="s">
        <v>40</v>
      </c>
      <c r="B28" s="14" t="str">
        <f aca="false">CONCATENATE("icp.",B25)</f>
        <v>icp.oam.comp-ims.t-com.de</v>
      </c>
    </row>
    <row r="29" customFormat="false" ht="12.75" hidden="false" customHeight="false" outlineLevel="0" collapsed="false">
      <c r="A29" s="8" t="s">
        <v>41</v>
      </c>
      <c r="B29" s="7" t="str">
        <f aca="false">CONCATENATE("ims.",B25)</f>
        <v>ims.oam.comp-ims.t-com.de</v>
      </c>
    </row>
    <row r="30" customFormat="false" ht="12.75" hidden="false" customHeight="false" outlineLevel="0" collapsed="false">
      <c r="A30" s="9" t="s">
        <v>42</v>
      </c>
      <c r="B30" s="15" t="str">
        <f aca="false">CONCATENATE("ipa.",B25)</f>
        <v>ipa.oam.comp-ims.t-com.de</v>
      </c>
    </row>
    <row r="31" customFormat="false" ht="12.75" hidden="false" customHeight="false" outlineLevel="0" collapsed="false">
      <c r="A31" s="11"/>
      <c r="B31" s="16"/>
    </row>
    <row r="32" customFormat="false" ht="12.75" hidden="false" customHeight="false" outlineLevel="0" collapsed="false">
      <c r="A32" s="13" t="s">
        <v>43</v>
      </c>
      <c r="B32" s="17" t="str">
        <f aca="false">CONCATENATE("pcscf.",B26)</f>
        <v>pcscf.voip.comp-ims.t-com.de</v>
      </c>
    </row>
    <row r="33" customFormat="false" ht="12.75" hidden="false" customHeight="false" outlineLevel="0" collapsed="false">
      <c r="A33" s="13" t="s">
        <v>43</v>
      </c>
      <c r="B33" s="17" t="str">
        <f aca="false">CONCATENATE("pcscf-rtp.",B26)</f>
        <v>pcscf-rtp.voip.comp-ims.t-com.de</v>
      </c>
    </row>
    <row r="34" customFormat="false" ht="12.75" hidden="false" customHeight="false" outlineLevel="0" collapsed="false">
      <c r="B34" s="0"/>
    </row>
    <row r="35" customFormat="false" ht="12.75" hidden="false" customHeight="false" outlineLevel="0" collapsed="false">
      <c r="B35" s="0"/>
    </row>
    <row r="36" customFormat="false" ht="12.75" hidden="false" customHeight="false" outlineLevel="0" collapsed="false">
      <c r="B36" s="0"/>
    </row>
    <row r="37" customFormat="false" ht="12.75" hidden="false" customHeight="false" outlineLevel="0" collapsed="false">
      <c r="B37" s="0"/>
    </row>
    <row r="38" customFormat="false" ht="12.75" hidden="false" customHeight="false" outlineLevel="0" collapsed="false">
      <c r="B38" s="0"/>
    </row>
    <row r="39" customFormat="false" ht="12.75" hidden="false" customHeight="false" outlineLevel="0" collapsed="false">
      <c r="A39" s="2" t="s">
        <v>44</v>
      </c>
      <c r="B39" s="7" t="s">
        <v>45</v>
      </c>
    </row>
    <row r="40" customFormat="false" ht="12.75" hidden="false" customHeight="false" outlineLevel="0" collapsed="false">
      <c r="A40" s="18" t="s">
        <v>46</v>
      </c>
      <c r="B40" s="7" t="s">
        <v>47</v>
      </c>
    </row>
    <row r="41" customFormat="false" ht="12.75" hidden="false" customHeight="false" outlineLevel="0" collapsed="false">
      <c r="A41" s="8" t="s">
        <v>48</v>
      </c>
      <c r="B41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E11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46" activeCellId="0" sqref="B46"/>
    </sheetView>
  </sheetViews>
  <sheetFormatPr defaultRowHeight="12.75"/>
  <cols>
    <col collapsed="false" hidden="false" max="1" min="1" style="19" width="45.2244897959184"/>
    <col collapsed="false" hidden="false" max="2" min="2" style="20" width="95.1683673469388"/>
    <col collapsed="false" hidden="false" max="3" min="3" style="19" width="6.88265306122449"/>
    <col collapsed="false" hidden="false" max="5" min="4" style="20" width="6.75"/>
    <col collapsed="false" hidden="false" max="6" min="6" style="20" width="9.71938775510204"/>
    <col collapsed="false" hidden="false" max="7" min="7" style="20" width="10.6632653061225"/>
    <col collapsed="false" hidden="false" max="8" min="8" style="0" width="10.1224489795918"/>
    <col collapsed="false" hidden="false" max="9" min="9" style="20" width="9.9897959183673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/>
      <c r="D1" s="0"/>
      <c r="E1" s="0"/>
    </row>
    <row r="2" customFormat="false" ht="12.75" hidden="false" customHeight="false" outlineLevel="0" collapsed="false">
      <c r="A2" s="0"/>
      <c r="B2" s="0"/>
      <c r="C2" s="0"/>
      <c r="D2" s="0"/>
      <c r="E2" s="0"/>
    </row>
    <row r="3" customFormat="false" ht="12.75" hidden="false" customHeight="false" outlineLevel="0" collapsed="false">
      <c r="A3" s="21" t="s">
        <v>50</v>
      </c>
      <c r="B3" s="22" t="s">
        <v>51</v>
      </c>
      <c r="C3" s="0"/>
      <c r="D3" s="0"/>
      <c r="E3" s="0"/>
    </row>
    <row r="4" customFormat="false" ht="12.75" hidden="false" customHeight="false" outlineLevel="0" collapsed="false">
      <c r="A4" s="13" t="s">
        <v>40</v>
      </c>
      <c r="B4" s="14" t="str">
        <f aca="false">CONCATENATE(B3,".",'Customer-Data'!B25)</f>
        <v>formula.oam.comp-ims.t-com.de</v>
      </c>
      <c r="C4" s="0"/>
      <c r="D4" s="0"/>
      <c r="E4" s="0"/>
    </row>
    <row r="5" customFormat="false" ht="12.75" hidden="false" customHeight="false" outlineLevel="0" collapsed="false">
      <c r="A5" s="23" t="s">
        <v>52</v>
      </c>
      <c r="B5" s="7" t="str">
        <f aca="false">CONCATENATE("https://",B4,":5000/v3")</f>
        <v>https://formula.oam.comp-ims.t-com.de:5000/v3</v>
      </c>
      <c r="C5" s="24"/>
      <c r="D5" s="0"/>
      <c r="E5" s="0"/>
    </row>
    <row r="6" customFormat="false" ht="12.75" hidden="false" customHeight="false" outlineLevel="0" collapsed="false">
      <c r="A6" s="23" t="s">
        <v>53</v>
      </c>
      <c r="B6" s="25" t="s">
        <v>54</v>
      </c>
      <c r="C6" s="24"/>
      <c r="D6" s="0"/>
      <c r="E6" s="0"/>
    </row>
    <row r="7" customFormat="false" ht="12.75" hidden="false" customHeight="false" outlineLevel="0" collapsed="false">
      <c r="A7" s="21" t="s">
        <v>55</v>
      </c>
      <c r="B7" s="22" t="s">
        <v>56</v>
      </c>
      <c r="C7" s="0"/>
      <c r="D7" s="0"/>
      <c r="E7" s="0"/>
    </row>
    <row r="8" customFormat="false" ht="12.75" hidden="false" customHeight="false" outlineLevel="0" collapsed="false">
      <c r="A8" s="21" t="s">
        <v>57</v>
      </c>
      <c r="B8" s="26" t="s">
        <v>58</v>
      </c>
      <c r="C8" s="0"/>
      <c r="D8" s="0"/>
      <c r="E8" s="0"/>
    </row>
    <row r="9" customFormat="false" ht="12.75" hidden="false" customHeight="false" outlineLevel="0" collapsed="false">
      <c r="A9" s="21" t="s">
        <v>59</v>
      </c>
      <c r="B9" s="22" t="s">
        <v>60</v>
      </c>
      <c r="C9" s="0"/>
      <c r="D9" s="0"/>
      <c r="E9" s="0"/>
    </row>
    <row r="10" customFormat="false" ht="12.75" hidden="false" customHeight="false" outlineLevel="0" collapsed="false">
      <c r="A10" s="21" t="s">
        <v>61</v>
      </c>
      <c r="B10" s="22" t="s">
        <v>62</v>
      </c>
      <c r="C10" s="0"/>
      <c r="D10" s="0"/>
      <c r="E10" s="0"/>
    </row>
    <row r="11" customFormat="false" ht="12.75" hidden="false" customHeight="false" outlineLevel="0" collapsed="false">
      <c r="A11" s="21" t="s">
        <v>63</v>
      </c>
      <c r="B11" s="22" t="s">
        <v>64</v>
      </c>
      <c r="C11" s="0"/>
      <c r="D11" s="0"/>
      <c r="E11" s="0"/>
    </row>
    <row r="12" customFormat="false" ht="12.75" hidden="false" customHeight="false" outlineLevel="0" collapsed="false">
      <c r="A12" s="21" t="s">
        <v>65</v>
      </c>
      <c r="B12" s="22" t="s">
        <v>66</v>
      </c>
      <c r="C12" s="0"/>
      <c r="D12" s="0"/>
      <c r="E12" s="0"/>
    </row>
    <row r="13" customFormat="false" ht="12.75" hidden="false" customHeight="false" outlineLevel="0" collapsed="false">
      <c r="A13" s="21" t="s">
        <v>67</v>
      </c>
      <c r="B13" s="22" t="s">
        <v>68</v>
      </c>
      <c r="C13" s="0"/>
      <c r="D13" s="0"/>
      <c r="E13" s="0"/>
    </row>
    <row r="14" customFormat="false" ht="12.75" hidden="false" customHeight="false" outlineLevel="0" collapsed="false">
      <c r="A14" s="21" t="s">
        <v>69</v>
      </c>
      <c r="B14" s="22" t="s">
        <v>70</v>
      </c>
      <c r="C14" s="0"/>
      <c r="D14" s="0"/>
      <c r="E14" s="0"/>
    </row>
    <row r="15" customFormat="false" ht="12.75" hidden="false" customHeight="false" outlineLevel="0" collapsed="false">
      <c r="A15" s="21" t="s">
        <v>71</v>
      </c>
      <c r="B15" s="27" t="s">
        <v>72</v>
      </c>
      <c r="C15" s="0"/>
      <c r="D15" s="0"/>
      <c r="E15" s="0"/>
    </row>
    <row r="16" customFormat="false" ht="12.75" hidden="false" customHeight="false" outlineLevel="0" collapsed="false">
      <c r="A16" s="21" t="s">
        <v>73</v>
      </c>
      <c r="B16" s="27" t="s">
        <v>74</v>
      </c>
      <c r="C16" s="0"/>
      <c r="D16" s="0"/>
      <c r="E16" s="0"/>
    </row>
    <row r="17" customFormat="false" ht="12.75" hidden="false" customHeight="false" outlineLevel="0" collapsed="false">
      <c r="A17" s="21" t="s">
        <v>75</v>
      </c>
      <c r="B17" s="27" t="s">
        <v>76</v>
      </c>
      <c r="C17" s="0"/>
      <c r="D17" s="0"/>
      <c r="E17" s="0"/>
    </row>
    <row r="18" customFormat="false" ht="12.75" hidden="false" customHeight="false" outlineLevel="0" collapsed="false">
      <c r="A18" s="21" t="s">
        <v>77</v>
      </c>
      <c r="B18" s="28" t="s">
        <v>78</v>
      </c>
      <c r="C18" s="0"/>
      <c r="D18" s="0"/>
      <c r="E18" s="0"/>
    </row>
    <row r="19" customFormat="false" ht="12.75" hidden="false" customHeight="false" outlineLevel="0" collapsed="false">
      <c r="A19" s="29"/>
      <c r="B19" s="30"/>
      <c r="C19" s="0"/>
      <c r="D19" s="0"/>
      <c r="E19" s="0"/>
    </row>
    <row r="20" customFormat="false" ht="12.75" hidden="false" customHeight="false" outlineLevel="0" collapsed="false">
      <c r="A20" s="23" t="s">
        <v>65</v>
      </c>
      <c r="B20" s="31" t="str">
        <f aca="false">B12</f>
        <v>ims_mgmt_net</v>
      </c>
      <c r="C20" s="0"/>
      <c r="D20" s="0"/>
      <c r="E20" s="0"/>
    </row>
    <row r="21" customFormat="false" ht="12.75" hidden="false" customHeight="false" outlineLevel="0" collapsed="false">
      <c r="A21" s="32" t="s">
        <v>79</v>
      </c>
      <c r="B21" s="27" t="str">
        <f aca="false">'Customer-Data'!B5</f>
        <v>123.1.1.0</v>
      </c>
      <c r="C21" s="0"/>
      <c r="D21" s="0"/>
      <c r="E21" s="0"/>
    </row>
    <row r="22" customFormat="false" ht="12.75" hidden="false" customHeight="false" outlineLevel="0" collapsed="false">
      <c r="A22" s="32" t="s">
        <v>80</v>
      </c>
      <c r="B22" s="27" t="str">
        <f aca="false">'Customer-Data'!B6</f>
        <v>255.255.255.0</v>
      </c>
      <c r="C22" s="0"/>
      <c r="D22" s="0"/>
      <c r="E22" s="0"/>
    </row>
    <row r="23" customFormat="false" ht="12.75" hidden="false" customHeight="false" outlineLevel="0" collapsed="false">
      <c r="A23" s="32" t="s">
        <v>81</v>
      </c>
      <c r="B23" s="27" t="str">
        <f aca="false">'Customer-Data'!B7</f>
        <v>123.1.1.254</v>
      </c>
      <c r="C23" s="0"/>
      <c r="D23" s="0"/>
      <c r="E23" s="0"/>
    </row>
    <row r="24" customFormat="false" ht="12.75" hidden="false" customHeight="false" outlineLevel="0" collapsed="false">
      <c r="A24" s="32" t="s">
        <v>82</v>
      </c>
      <c r="B24" s="27" t="str">
        <f aca="false">'Customer-Data'!B8</f>
        <v>123.1.1.1</v>
      </c>
      <c r="C24" s="0"/>
      <c r="D24" s="0"/>
      <c r="E24" s="0"/>
    </row>
    <row r="25" customFormat="false" ht="12.75" hidden="false" customHeight="false" outlineLevel="0" collapsed="false">
      <c r="A25" s="32" t="s">
        <v>83</v>
      </c>
      <c r="B25" s="27" t="str">
        <f aca="false">'Customer-Data'!B9</f>
        <v>123.1.1.2</v>
      </c>
      <c r="C25" s="0"/>
      <c r="D25" s="0"/>
      <c r="E25" s="0"/>
    </row>
    <row r="26" customFormat="false" ht="12.75" hidden="false" customHeight="false" outlineLevel="0" collapsed="false">
      <c r="A26" s="32" t="s">
        <v>84</v>
      </c>
      <c r="B26" s="27" t="str">
        <f aca="false">'Customer-Data'!B10</f>
        <v>123.1.1.3</v>
      </c>
      <c r="C26" s="0"/>
      <c r="D26" s="0"/>
      <c r="E26" s="0"/>
    </row>
    <row r="27" customFormat="false" ht="12.75" hidden="false" customHeight="false" outlineLevel="0" collapsed="false">
      <c r="A27" s="33" t="s">
        <v>85</v>
      </c>
      <c r="B27" s="27" t="s">
        <v>86</v>
      </c>
      <c r="C27" s="0"/>
      <c r="D27" s="0"/>
      <c r="E27" s="0"/>
    </row>
    <row r="28" customFormat="false" ht="12.75" hidden="false" customHeight="false" outlineLevel="0" collapsed="false">
      <c r="A28" s="33" t="s">
        <v>87</v>
      </c>
      <c r="B28" s="27" t="s">
        <v>86</v>
      </c>
      <c r="C28" s="0"/>
      <c r="D28" s="0"/>
      <c r="E28" s="0"/>
    </row>
    <row r="29" customFormat="false" ht="12.75" hidden="false" customHeight="false" outlineLevel="0" collapsed="false">
      <c r="A29" s="0"/>
      <c r="B29" s="0"/>
      <c r="C29" s="0"/>
      <c r="D29" s="0"/>
      <c r="E29" s="0"/>
    </row>
    <row r="30" customFormat="false" ht="12.75" hidden="false" customHeight="false" outlineLevel="0" collapsed="false">
      <c r="A30" s="23" t="s">
        <v>67</v>
      </c>
      <c r="B30" s="31" t="str">
        <f aca="false">B13</f>
        <v>ims_voip_sig_net</v>
      </c>
      <c r="C30" s="0"/>
      <c r="D30" s="0"/>
      <c r="E30" s="0"/>
    </row>
    <row r="31" customFormat="false" ht="12.75" hidden="false" customHeight="false" outlineLevel="0" collapsed="false">
      <c r="A31" s="32" t="s">
        <v>79</v>
      </c>
      <c r="B31" s="27" t="str">
        <f aca="false">'Customer-Data'!B11</f>
        <v>175.1.1.0</v>
      </c>
      <c r="C31" s="0"/>
      <c r="D31" s="0"/>
      <c r="E31" s="0"/>
    </row>
    <row r="32" customFormat="false" ht="12.75" hidden="false" customHeight="false" outlineLevel="0" collapsed="false">
      <c r="A32" s="32" t="s">
        <v>80</v>
      </c>
      <c r="B32" s="27" t="str">
        <f aca="false">'Customer-Data'!B12</f>
        <v>255.255.255.0</v>
      </c>
      <c r="C32" s="0"/>
      <c r="D32" s="0"/>
      <c r="E32" s="0"/>
    </row>
    <row r="33" customFormat="false" ht="12.75" hidden="false" customHeight="false" outlineLevel="0" collapsed="false">
      <c r="A33" s="32" t="s">
        <v>81</v>
      </c>
      <c r="B33" s="27" t="str">
        <f aca="false">'Customer-Data'!B13</f>
        <v>175.1.1.254</v>
      </c>
      <c r="C33" s="0"/>
      <c r="D33" s="0"/>
      <c r="E33" s="0"/>
    </row>
    <row r="34" customFormat="false" ht="12.75" hidden="false" customHeight="false" outlineLevel="0" collapsed="false">
      <c r="A34" s="32" t="s">
        <v>20</v>
      </c>
      <c r="B34" s="27" t="str">
        <f aca="false">'Customer-Data'!B14</f>
        <v>175.1.1.1</v>
      </c>
      <c r="C34" s="0"/>
      <c r="D34" s="0"/>
      <c r="E34" s="0"/>
    </row>
    <row r="35" customFormat="false" ht="12.75" hidden="false" customHeight="false" outlineLevel="0" collapsed="false">
      <c r="A35" s="33" t="s">
        <v>85</v>
      </c>
      <c r="B35" s="27" t="s">
        <v>86</v>
      </c>
      <c r="C35" s="0"/>
      <c r="D35" s="0"/>
      <c r="E35" s="0"/>
    </row>
    <row r="36" customFormat="false" ht="12.75" hidden="false" customHeight="false" outlineLevel="0" collapsed="false">
      <c r="A36" s="33" t="s">
        <v>87</v>
      </c>
      <c r="B36" s="27" t="s">
        <v>86</v>
      </c>
      <c r="C36" s="0"/>
      <c r="D36" s="0"/>
      <c r="E36" s="0"/>
    </row>
    <row r="37" customFormat="false" ht="12.75" hidden="false" customHeight="false" outlineLevel="0" collapsed="false">
      <c r="A37" s="0"/>
      <c r="B37" s="0"/>
      <c r="C37" s="0"/>
      <c r="D37" s="0"/>
      <c r="E37" s="0"/>
    </row>
    <row r="38" customFormat="false" ht="12.75" hidden="false" customHeight="false" outlineLevel="0" collapsed="false">
      <c r="A38" s="23" t="s">
        <v>69</v>
      </c>
      <c r="B38" s="31" t="str">
        <f aca="false">B14</f>
        <v>ims_voip_rtp_net</v>
      </c>
      <c r="C38" s="0"/>
      <c r="D38" s="0"/>
      <c r="E38" s="0"/>
    </row>
    <row r="39" customFormat="false" ht="12.75" hidden="false" customHeight="false" outlineLevel="0" collapsed="false">
      <c r="A39" s="32" t="s">
        <v>79</v>
      </c>
      <c r="B39" s="27" t="str">
        <f aca="false">'Customer-Data'!B15</f>
        <v>175.1.2.0</v>
      </c>
      <c r="C39" s="0"/>
      <c r="D39" s="0"/>
      <c r="E39" s="0"/>
    </row>
    <row r="40" customFormat="false" ht="12.75" hidden="false" customHeight="false" outlineLevel="0" collapsed="false">
      <c r="A40" s="32" t="s">
        <v>80</v>
      </c>
      <c r="B40" s="27" t="str">
        <f aca="false">'Customer-Data'!B16</f>
        <v>255.255.255.0</v>
      </c>
      <c r="C40" s="0"/>
      <c r="D40" s="0"/>
      <c r="E40" s="0"/>
    </row>
    <row r="41" customFormat="false" ht="12.75" hidden="false" customHeight="false" outlineLevel="0" collapsed="false">
      <c r="A41" s="32" t="s">
        <v>81</v>
      </c>
      <c r="B41" s="27" t="str">
        <f aca="false">'Customer-Data'!B17</f>
        <v>175.1.2.254</v>
      </c>
      <c r="C41" s="0"/>
      <c r="D41" s="0"/>
      <c r="E41" s="0"/>
    </row>
    <row r="42" customFormat="false" ht="12.75" hidden="false" customHeight="false" outlineLevel="0" collapsed="false">
      <c r="A42" s="32" t="s">
        <v>28</v>
      </c>
      <c r="B42" s="27" t="str">
        <f aca="false">'Customer-Data'!B18</f>
        <v>175.1.2.1</v>
      </c>
      <c r="C42" s="0"/>
      <c r="D42" s="0"/>
      <c r="E42" s="0"/>
    </row>
    <row r="43" customFormat="false" ht="12.75" hidden="false" customHeight="false" outlineLevel="0" collapsed="false">
      <c r="A43" s="33" t="s">
        <v>85</v>
      </c>
      <c r="B43" s="27" t="s">
        <v>86</v>
      </c>
      <c r="C43" s="0"/>
      <c r="D43" s="0"/>
      <c r="E43" s="0"/>
    </row>
    <row r="44" customFormat="false" ht="12.75" hidden="false" customHeight="false" outlineLevel="0" collapsed="false">
      <c r="A44" s="34" t="s">
        <v>87</v>
      </c>
      <c r="B44" s="35" t="s">
        <v>86</v>
      </c>
      <c r="C44" s="0"/>
      <c r="D44" s="0"/>
      <c r="E44" s="0"/>
    </row>
    <row r="45" customFormat="false" ht="12.75" hidden="false" customHeight="false" outlineLevel="0" collapsed="false">
      <c r="A45" s="36"/>
      <c r="B45" s="37"/>
      <c r="C45" s="0"/>
      <c r="D45" s="0"/>
      <c r="E45" s="0"/>
    </row>
    <row r="46" customFormat="false" ht="12.75" hidden="false" customHeight="false" outlineLevel="0" collapsed="false">
      <c r="A46" s="38" t="s">
        <v>88</v>
      </c>
      <c r="B46" s="39"/>
      <c r="C46" s="0"/>
      <c r="D46" s="0"/>
      <c r="E46" s="0"/>
    </row>
    <row r="47" customFormat="false" ht="12.75" hidden="false" customHeight="false" outlineLevel="0" collapsed="false">
      <c r="A47" s="40" t="s">
        <v>89</v>
      </c>
      <c r="B47" s="39" t="str">
        <f aca="false">B15</f>
        <v>orchestration_net</v>
      </c>
      <c r="C47" s="0"/>
      <c r="D47" s="0"/>
      <c r="E47" s="0"/>
    </row>
    <row r="48" customFormat="false" ht="12.75" hidden="false" customHeight="false" outlineLevel="0" collapsed="false">
      <c r="A48" s="33" t="s">
        <v>79</v>
      </c>
      <c r="B48" s="27" t="s">
        <v>90</v>
      </c>
      <c r="C48" s="0"/>
      <c r="D48" s="0"/>
      <c r="E48" s="0"/>
    </row>
    <row r="49" customFormat="false" ht="12.75" hidden="false" customHeight="false" outlineLevel="0" collapsed="false">
      <c r="A49" s="33" t="s">
        <v>80</v>
      </c>
      <c r="B49" s="27" t="s">
        <v>6</v>
      </c>
      <c r="C49" s="0"/>
      <c r="D49" s="0"/>
      <c r="E49" s="0"/>
    </row>
    <row r="50" customFormat="false" ht="12.75" hidden="false" customHeight="false" outlineLevel="0" collapsed="false">
      <c r="A50" s="33" t="s">
        <v>81</v>
      </c>
      <c r="B50" s="27" t="s">
        <v>91</v>
      </c>
      <c r="C50" s="0"/>
      <c r="D50" s="0"/>
      <c r="E50" s="0"/>
    </row>
    <row r="51" customFormat="false" ht="12.75" hidden="false" customHeight="false" outlineLevel="0" collapsed="false">
      <c r="A51" s="33" t="s">
        <v>85</v>
      </c>
      <c r="B51" s="27" t="s">
        <v>92</v>
      </c>
      <c r="C51" s="0"/>
      <c r="D51" s="0"/>
      <c r="E51" s="0"/>
    </row>
    <row r="52" customFormat="false" ht="12.75" hidden="false" customHeight="false" outlineLevel="0" collapsed="false">
      <c r="A52" s="33" t="s">
        <v>87</v>
      </c>
      <c r="B52" s="27" t="s">
        <v>92</v>
      </c>
      <c r="C52" s="0"/>
      <c r="D52" s="0"/>
      <c r="E52" s="0"/>
    </row>
    <row r="53" customFormat="false" ht="12.75" hidden="false" customHeight="false" outlineLevel="0" collapsed="false">
      <c r="A53" s="0"/>
      <c r="B53" s="0"/>
      <c r="C53" s="0"/>
      <c r="D53" s="0"/>
      <c r="E53" s="0"/>
    </row>
    <row r="54" customFormat="false" ht="12.75" hidden="false" customHeight="false" outlineLevel="0" collapsed="false">
      <c r="A54" s="23" t="s">
        <v>93</v>
      </c>
      <c r="B54" s="31"/>
      <c r="C54" s="0"/>
      <c r="D54" s="0"/>
      <c r="E54" s="0"/>
    </row>
    <row r="55" customFormat="false" ht="12.75" hidden="false" customHeight="false" outlineLevel="0" collapsed="false">
      <c r="A55" s="40" t="s">
        <v>89</v>
      </c>
      <c r="B55" s="39" t="str">
        <f aca="false">B16</f>
        <v>mgmt_net</v>
      </c>
      <c r="C55" s="0"/>
      <c r="D55" s="0"/>
      <c r="E55" s="0"/>
    </row>
    <row r="56" customFormat="false" ht="12.75" hidden="false" customHeight="false" outlineLevel="0" collapsed="false">
      <c r="A56" s="33" t="s">
        <v>79</v>
      </c>
      <c r="B56" s="27" t="s">
        <v>94</v>
      </c>
      <c r="C56" s="0"/>
      <c r="D56" s="0"/>
      <c r="E56" s="0"/>
    </row>
    <row r="57" customFormat="false" ht="12.75" hidden="false" customHeight="false" outlineLevel="0" collapsed="false">
      <c r="A57" s="33" t="s">
        <v>80</v>
      </c>
      <c r="B57" s="27" t="s">
        <v>6</v>
      </c>
      <c r="C57" s="0"/>
      <c r="D57" s="0"/>
      <c r="E57" s="0"/>
    </row>
    <row r="58" customFormat="false" ht="12.75" hidden="false" customHeight="false" outlineLevel="0" collapsed="false">
      <c r="A58" s="33" t="s">
        <v>81</v>
      </c>
      <c r="B58" s="27" t="s">
        <v>95</v>
      </c>
      <c r="C58" s="0"/>
      <c r="D58" s="0"/>
      <c r="E58" s="0"/>
    </row>
    <row r="59" customFormat="false" ht="12.75" hidden="false" customHeight="false" outlineLevel="0" collapsed="false">
      <c r="A59" s="33" t="s">
        <v>85</v>
      </c>
      <c r="B59" s="27" t="s">
        <v>92</v>
      </c>
      <c r="C59" s="0"/>
      <c r="D59" s="0"/>
      <c r="E59" s="0"/>
    </row>
    <row r="60" customFormat="false" ht="12.75" hidden="false" customHeight="false" outlineLevel="0" collapsed="false">
      <c r="A60" s="33" t="s">
        <v>87</v>
      </c>
      <c r="B60" s="27" t="s">
        <v>86</v>
      </c>
      <c r="C60" s="0"/>
      <c r="D60" s="0"/>
      <c r="E60" s="0"/>
    </row>
    <row r="61" customFormat="false" ht="12.75" hidden="false" customHeight="false" outlineLevel="0" collapsed="false">
      <c r="A61" s="0"/>
      <c r="B61" s="0"/>
      <c r="C61" s="0"/>
      <c r="D61" s="0"/>
      <c r="E61" s="0"/>
    </row>
    <row r="62" customFormat="false" ht="12.75" hidden="false" customHeight="false" outlineLevel="0" collapsed="false">
      <c r="A62" s="23" t="s">
        <v>96</v>
      </c>
      <c r="B62" s="31"/>
      <c r="C62" s="0"/>
      <c r="D62" s="0"/>
      <c r="E62" s="0"/>
    </row>
    <row r="63" customFormat="false" ht="12.75" hidden="false" customHeight="false" outlineLevel="0" collapsed="false">
      <c r="A63" s="40" t="s">
        <v>89</v>
      </c>
      <c r="B63" s="31" t="str">
        <f aca="false">B17</f>
        <v>voip_sig_net</v>
      </c>
      <c r="C63" s="0"/>
      <c r="D63" s="0"/>
      <c r="E63" s="0"/>
    </row>
    <row r="64" customFormat="false" ht="12.75" hidden="false" customHeight="false" outlineLevel="0" collapsed="false">
      <c r="A64" s="33" t="s">
        <v>79</v>
      </c>
      <c r="B64" s="27" t="s">
        <v>97</v>
      </c>
      <c r="C64" s="0"/>
      <c r="D64" s="0"/>
      <c r="E64" s="0"/>
    </row>
    <row r="65" customFormat="false" ht="12.75" hidden="false" customHeight="false" outlineLevel="0" collapsed="false">
      <c r="A65" s="33" t="s">
        <v>80</v>
      </c>
      <c r="B65" s="27" t="s">
        <v>6</v>
      </c>
      <c r="C65" s="0"/>
      <c r="D65" s="0"/>
      <c r="E65" s="0"/>
    </row>
    <row r="66" customFormat="false" ht="12.75" hidden="false" customHeight="false" outlineLevel="0" collapsed="false">
      <c r="A66" s="33" t="s">
        <v>81</v>
      </c>
      <c r="B66" s="27" t="s">
        <v>98</v>
      </c>
      <c r="C66" s="0"/>
      <c r="D66" s="0"/>
      <c r="E66" s="0"/>
    </row>
    <row r="67" customFormat="false" ht="12.75" hidden="false" customHeight="false" outlineLevel="0" collapsed="false">
      <c r="A67" s="33" t="s">
        <v>85</v>
      </c>
      <c r="B67" s="27" t="s">
        <v>92</v>
      </c>
      <c r="C67" s="0"/>
      <c r="D67" s="0"/>
      <c r="E67" s="0"/>
    </row>
    <row r="68" customFormat="false" ht="12.75" hidden="false" customHeight="false" outlineLevel="0" collapsed="false">
      <c r="A68" s="33" t="s">
        <v>87</v>
      </c>
      <c r="B68" s="27" t="s">
        <v>86</v>
      </c>
      <c r="C68" s="0"/>
      <c r="D68" s="0"/>
      <c r="E68" s="0"/>
    </row>
    <row r="69" customFormat="false" ht="12.75" hidden="false" customHeight="false" outlineLevel="0" collapsed="false">
      <c r="A69" s="0"/>
      <c r="B69" s="0"/>
      <c r="C69" s="0"/>
      <c r="D69" s="0"/>
      <c r="E69" s="0"/>
    </row>
    <row r="70" customFormat="false" ht="12.75" hidden="false" customHeight="false" outlineLevel="0" collapsed="false">
      <c r="A70" s="23" t="s">
        <v>99</v>
      </c>
      <c r="B70" s="31"/>
      <c r="C70" s="0"/>
      <c r="D70" s="0"/>
      <c r="E70" s="0"/>
    </row>
    <row r="71" customFormat="false" ht="12.75" hidden="false" customHeight="false" outlineLevel="0" collapsed="false">
      <c r="A71" s="40" t="s">
        <v>89</v>
      </c>
      <c r="B71" s="31" t="str">
        <f aca="false">B18</f>
        <v>voip_rtp_net</v>
      </c>
      <c r="C71" s="0"/>
      <c r="D71" s="0"/>
      <c r="E71" s="0"/>
    </row>
    <row r="72" customFormat="false" ht="12.75" hidden="false" customHeight="false" outlineLevel="0" collapsed="false">
      <c r="A72" s="33" t="s">
        <v>79</v>
      </c>
      <c r="B72" s="27" t="s">
        <v>97</v>
      </c>
      <c r="C72" s="0"/>
      <c r="D72" s="0"/>
      <c r="E72" s="0"/>
    </row>
    <row r="73" customFormat="false" ht="12.75" hidden="false" customHeight="false" outlineLevel="0" collapsed="false">
      <c r="A73" s="33" t="s">
        <v>80</v>
      </c>
      <c r="B73" s="27" t="s">
        <v>6</v>
      </c>
      <c r="C73" s="0"/>
      <c r="D73" s="0"/>
      <c r="E73" s="0"/>
    </row>
    <row r="74" customFormat="false" ht="12.75" hidden="false" customHeight="false" outlineLevel="0" collapsed="false">
      <c r="A74" s="33" t="s">
        <v>81</v>
      </c>
      <c r="B74" s="27" t="s">
        <v>98</v>
      </c>
      <c r="C74" s="0"/>
      <c r="D74" s="0"/>
      <c r="E74" s="0"/>
    </row>
    <row r="75" customFormat="false" ht="12.75" hidden="false" customHeight="false" outlineLevel="0" collapsed="false">
      <c r="A75" s="33" t="s">
        <v>85</v>
      </c>
      <c r="B75" s="27" t="s">
        <v>92</v>
      </c>
      <c r="C75" s="0"/>
      <c r="D75" s="0"/>
      <c r="E75" s="0"/>
    </row>
    <row r="76" customFormat="false" ht="12.75" hidden="false" customHeight="false" outlineLevel="0" collapsed="false">
      <c r="A76" s="33" t="s">
        <v>87</v>
      </c>
      <c r="B76" s="27" t="s">
        <v>86</v>
      </c>
      <c r="C76" s="0"/>
      <c r="D76" s="0"/>
      <c r="E76" s="0"/>
    </row>
    <row r="77" customFormat="false" ht="12.75" hidden="false" customHeight="false" outlineLevel="0" collapsed="false">
      <c r="A77" s="0"/>
      <c r="B77" s="0"/>
      <c r="C77" s="0"/>
      <c r="D77" s="0"/>
      <c r="E77" s="0"/>
    </row>
    <row r="78" customFormat="false" ht="12.75" hidden="false" customHeight="false" outlineLevel="0" collapsed="false">
      <c r="A78" s="23" t="s">
        <v>100</v>
      </c>
      <c r="B78" s="31"/>
      <c r="C78" s="0"/>
      <c r="D78" s="0"/>
      <c r="E78" s="0"/>
    </row>
    <row r="79" customFormat="false" ht="12.75" hidden="false" customHeight="false" outlineLevel="0" collapsed="false">
      <c r="A79" s="33" t="s">
        <v>89</v>
      </c>
      <c r="B79" s="31" t="str">
        <f aca="false">B10</f>
        <v>comp_ims_sec</v>
      </c>
      <c r="C79" s="0"/>
      <c r="D79" s="0"/>
      <c r="E79" s="0"/>
    </row>
    <row r="80" customFormat="false" ht="12.75" hidden="false" customHeight="false" outlineLevel="0" collapsed="false">
      <c r="A80" s="33" t="s">
        <v>101</v>
      </c>
      <c r="B80" s="27" t="s">
        <v>102</v>
      </c>
      <c r="C80" s="0"/>
      <c r="D80" s="0"/>
      <c r="E80" s="0"/>
    </row>
    <row r="81" customFormat="false" ht="12.75" hidden="false" customHeight="false" outlineLevel="0" collapsed="false">
      <c r="A81" s="33" t="s">
        <v>103</v>
      </c>
      <c r="B81" s="27" t="s">
        <v>104</v>
      </c>
      <c r="C81" s="0"/>
      <c r="D81" s="0"/>
      <c r="E81" s="0"/>
    </row>
    <row r="82" customFormat="false" ht="12.75" hidden="false" customHeight="false" outlineLevel="0" collapsed="false">
      <c r="A82" s="33" t="s">
        <v>105</v>
      </c>
      <c r="B82" s="27" t="s">
        <v>106</v>
      </c>
      <c r="C82" s="0"/>
      <c r="D82" s="0"/>
      <c r="E82" s="0"/>
    </row>
    <row r="83" customFormat="false" ht="12.75" hidden="false" customHeight="false" outlineLevel="0" collapsed="false">
      <c r="A83" s="33" t="s">
        <v>107</v>
      </c>
      <c r="B83" s="27" t="s">
        <v>108</v>
      </c>
      <c r="C83" s="0"/>
      <c r="D83" s="0"/>
      <c r="E83" s="0"/>
    </row>
    <row r="84" customFormat="false" ht="12.75" hidden="false" customHeight="false" outlineLevel="0" collapsed="false">
      <c r="A84" s="33" t="s">
        <v>109</v>
      </c>
      <c r="B84" s="27" t="s">
        <v>110</v>
      </c>
      <c r="C84" s="0"/>
      <c r="D84" s="0"/>
      <c r="E84" s="0"/>
    </row>
    <row r="85" customFormat="false" ht="12.75" hidden="false" customHeight="false" outlineLevel="0" collapsed="false">
      <c r="A85" s="33" t="s">
        <v>111</v>
      </c>
      <c r="B85" s="27" t="s">
        <v>112</v>
      </c>
      <c r="C85" s="0"/>
      <c r="D85" s="0"/>
      <c r="E85" s="0"/>
    </row>
    <row r="86" customFormat="false" ht="12.75" hidden="false" customHeight="false" outlineLevel="0" collapsed="false">
      <c r="A86" s="33" t="s">
        <v>113</v>
      </c>
      <c r="B86" s="27" t="s">
        <v>114</v>
      </c>
      <c r="C86" s="0"/>
      <c r="D86" s="0"/>
      <c r="E86" s="0"/>
    </row>
    <row r="87" customFormat="false" ht="12.75" hidden="false" customHeight="false" outlineLevel="0" collapsed="false">
      <c r="A87" s="0"/>
      <c r="B87" s="0"/>
      <c r="C87" s="0"/>
      <c r="D87" s="0"/>
      <c r="E87" s="0"/>
    </row>
    <row r="88" customFormat="false" ht="12.75" hidden="false" customHeight="false" outlineLevel="0" collapsed="false">
      <c r="A88" s="23" t="s">
        <v>115</v>
      </c>
      <c r="B88" s="41" t="s">
        <v>89</v>
      </c>
      <c r="C88" s="42" t="s">
        <v>116</v>
      </c>
      <c r="D88" s="42" t="s">
        <v>117</v>
      </c>
      <c r="E88" s="42" t="s">
        <v>118</v>
      </c>
    </row>
    <row r="89" customFormat="false" ht="12.75" hidden="false" customHeight="false" outlineLevel="0" collapsed="false">
      <c r="A89" s="33"/>
      <c r="B89" s="27" t="s">
        <v>119</v>
      </c>
      <c r="C89" s="43" t="n">
        <v>2</v>
      </c>
      <c r="D89" s="43" t="n">
        <v>6</v>
      </c>
      <c r="E89" s="43" t="n">
        <v>30</v>
      </c>
    </row>
    <row r="90" customFormat="false" ht="12.75" hidden="false" customHeight="false" outlineLevel="0" collapsed="false">
      <c r="A90" s="33"/>
      <c r="B90" s="27" t="s">
        <v>120</v>
      </c>
      <c r="C90" s="43" t="n">
        <v>1</v>
      </c>
      <c r="D90" s="43" t="n">
        <v>3</v>
      </c>
      <c r="E90" s="43" t="n">
        <v>30</v>
      </c>
    </row>
    <row r="91" customFormat="false" ht="12.75" hidden="false" customHeight="false" outlineLevel="0" collapsed="false">
      <c r="A91" s="33"/>
      <c r="B91" s="27" t="s">
        <v>121</v>
      </c>
      <c r="C91" s="43" t="n">
        <v>2</v>
      </c>
      <c r="D91" s="43" t="n">
        <v>12</v>
      </c>
      <c r="E91" s="43" t="n">
        <v>80</v>
      </c>
    </row>
    <row r="92" customFormat="false" ht="12.75" hidden="false" customHeight="false" outlineLevel="0" collapsed="false">
      <c r="A92" s="33"/>
      <c r="B92" s="27" t="s">
        <v>122</v>
      </c>
      <c r="C92" s="43" t="n">
        <v>2</v>
      </c>
      <c r="D92" s="43" t="n">
        <v>8</v>
      </c>
      <c r="E92" s="44" t="n">
        <v>80</v>
      </c>
    </row>
    <row r="93" customFormat="false" ht="12.75" hidden="false" customHeight="false" outlineLevel="0" collapsed="false">
      <c r="A93" s="33"/>
      <c r="B93" s="27" t="s">
        <v>123</v>
      </c>
      <c r="C93" s="43" t="n">
        <v>2</v>
      </c>
      <c r="D93" s="43" t="n">
        <v>16</v>
      </c>
      <c r="E93" s="43" t="n">
        <v>40</v>
      </c>
    </row>
    <row r="94" customFormat="false" ht="12.75" hidden="false" customHeight="false" outlineLevel="0" collapsed="false">
      <c r="A94" s="33"/>
      <c r="B94" s="27" t="s">
        <v>124</v>
      </c>
      <c r="C94" s="43" t="n">
        <v>1</v>
      </c>
      <c r="D94" s="43" t="n">
        <v>4</v>
      </c>
      <c r="E94" s="43" t="n">
        <v>30</v>
      </c>
    </row>
    <row r="95" customFormat="false" ht="12.75" hidden="false" customHeight="false" outlineLevel="0" collapsed="false">
      <c r="A95" s="33"/>
      <c r="B95" s="27" t="s">
        <v>125</v>
      </c>
      <c r="C95" s="43" t="n">
        <v>4</v>
      </c>
      <c r="D95" s="43" t="n">
        <v>10</v>
      </c>
      <c r="E95" s="43" t="n">
        <v>30</v>
      </c>
    </row>
    <row r="96" customFormat="false" ht="12.75" hidden="false" customHeight="false" outlineLevel="0" collapsed="false">
      <c r="A96" s="33"/>
      <c r="B96" s="27" t="s">
        <v>126</v>
      </c>
      <c r="C96" s="43" t="n">
        <v>1</v>
      </c>
      <c r="D96" s="43" t="n">
        <v>4</v>
      </c>
      <c r="E96" s="43" t="n">
        <v>30</v>
      </c>
    </row>
    <row r="97" customFormat="false" ht="15" hidden="false" customHeight="false" outlineLevel="0" collapsed="false">
      <c r="A97" s="33"/>
      <c r="B97" s="27" t="s">
        <v>127</v>
      </c>
      <c r="C97" s="45" t="n">
        <v>2</v>
      </c>
      <c r="D97" s="45" t="n">
        <v>4</v>
      </c>
      <c r="E97" s="43" t="n">
        <v>200</v>
      </c>
    </row>
    <row r="98" customFormat="false" ht="12.75" hidden="false" customHeight="false" outlineLevel="0" collapsed="false">
      <c r="A98" s="33"/>
      <c r="B98" s="27" t="s">
        <v>128</v>
      </c>
      <c r="C98" s="43" t="n">
        <v>2</v>
      </c>
      <c r="D98" s="43" t="n">
        <v>8</v>
      </c>
      <c r="E98" s="43" t="n">
        <v>80</v>
      </c>
    </row>
    <row r="99" customFormat="false" ht="15" hidden="false" customHeight="false" outlineLevel="0" collapsed="false">
      <c r="A99" s="33"/>
      <c r="B99" s="27" t="s">
        <v>129</v>
      </c>
      <c r="C99" s="45" t="n">
        <v>2</v>
      </c>
      <c r="D99" s="45" t="n">
        <v>12</v>
      </c>
      <c r="E99" s="45" t="n">
        <v>80</v>
      </c>
    </row>
    <row r="100" customFormat="false" ht="15" hidden="false" customHeight="false" outlineLevel="0" collapsed="false">
      <c r="A100" s="33"/>
      <c r="B100" s="27" t="s">
        <v>130</v>
      </c>
      <c r="C100" s="45" t="n">
        <v>2</v>
      </c>
      <c r="D100" s="45" t="n">
        <v>4</v>
      </c>
      <c r="E100" s="45" t="n">
        <v>80</v>
      </c>
    </row>
    <row r="101" customFormat="false" ht="15" hidden="false" customHeight="false" outlineLevel="0" collapsed="false">
      <c r="A101" s="33"/>
      <c r="B101" s="27" t="s">
        <v>131</v>
      </c>
      <c r="C101" s="45" t="n">
        <v>4</v>
      </c>
      <c r="D101" s="45" t="n">
        <v>16</v>
      </c>
      <c r="E101" s="45" t="n">
        <v>100</v>
      </c>
    </row>
    <row r="102" customFormat="false" ht="12.75" hidden="false" customHeight="false" outlineLevel="0" collapsed="false">
      <c r="A102" s="46"/>
      <c r="B102" s="47"/>
      <c r="C102" s="48"/>
      <c r="D102" s="48"/>
      <c r="E102" s="48"/>
    </row>
    <row r="103" customFormat="false" ht="15" hidden="false" customHeight="false" outlineLevel="0" collapsed="false">
      <c r="A103" s="23" t="s">
        <v>132</v>
      </c>
      <c r="B103" s="49"/>
      <c r="C103" s="50"/>
      <c r="D103" s="51"/>
      <c r="E103" s="51"/>
    </row>
    <row r="104" customFormat="false" ht="15" hidden="false" customHeight="false" outlineLevel="0" collapsed="false">
      <c r="A104" s="52" t="s">
        <v>133</v>
      </c>
      <c r="B104" s="53" t="s">
        <v>134</v>
      </c>
      <c r="C104" s="51"/>
      <c r="D104" s="51"/>
      <c r="E104" s="51"/>
    </row>
    <row r="105" customFormat="false" ht="15" hidden="false" customHeight="false" outlineLevel="0" collapsed="false">
      <c r="A105" s="52" t="s">
        <v>135</v>
      </c>
      <c r="B105" s="53" t="s">
        <v>136</v>
      </c>
      <c r="C105" s="51"/>
      <c r="D105" s="51"/>
      <c r="E105" s="51"/>
    </row>
    <row r="106" customFormat="false" ht="15" hidden="false" customHeight="false" outlineLevel="0" collapsed="false">
      <c r="A106" s="52" t="s">
        <v>137</v>
      </c>
      <c r="B106" s="53" t="s">
        <v>138</v>
      </c>
      <c r="C106" s="54"/>
    </row>
    <row r="107" customFormat="false" ht="12.75" hidden="false" customHeight="false" outlineLevel="0" collapsed="false">
      <c r="A107" s="52" t="s">
        <v>139</v>
      </c>
      <c r="B107" s="55"/>
      <c r="C107" s="54"/>
    </row>
    <row r="108" customFormat="false" ht="12.75" hidden="false" customHeight="false" outlineLevel="0" collapsed="false">
      <c r="A108" s="0"/>
      <c r="B108" s="0"/>
    </row>
    <row r="109" customFormat="false" ht="12.75" hidden="false" customHeight="false" outlineLevel="0" collapsed="false">
      <c r="A109" s="0"/>
      <c r="B109" s="0"/>
    </row>
    <row r="110" customFormat="false" ht="12.75" hidden="false" customHeight="false" outlineLevel="0" collapsed="false">
      <c r="A110" s="0"/>
      <c r="B110" s="0"/>
    </row>
    <row r="111" customFormat="false" ht="12.75" hidden="false" customHeight="false" outlineLevel="0" collapsed="false">
      <c r="A111" s="23" t="s">
        <v>140</v>
      </c>
      <c r="B111" s="31"/>
    </row>
    <row r="112" customFormat="false" ht="12.75" hidden="false" customHeight="false" outlineLevel="0" collapsed="false">
      <c r="A112" s="33" t="s">
        <v>141</v>
      </c>
      <c r="B112" s="27" t="s">
        <v>142</v>
      </c>
    </row>
    <row r="113" customFormat="false" ht="12.75" hidden="false" customHeight="false" outlineLevel="0" collapsed="false">
      <c r="A113" s="33" t="s">
        <v>143</v>
      </c>
      <c r="B113" s="7" t="s">
        <v>144</v>
      </c>
    </row>
    <row r="114" customFormat="false" ht="12.75" hidden="false" customHeight="false" outlineLevel="0" collapsed="false">
      <c r="A114" s="33" t="s">
        <v>145</v>
      </c>
      <c r="B114" s="27" t="s">
        <v>146</v>
      </c>
    </row>
    <row r="115" customFormat="false" ht="12.75" hidden="false" customHeight="false" outlineLevel="0" collapsed="false">
      <c r="A115" s="33"/>
      <c r="B115" s="27"/>
    </row>
    <row r="116" customFormat="false" ht="12.75" hidden="false" customHeight="false" outlineLevel="0" collapsed="false">
      <c r="A116" s="33"/>
      <c r="B116" s="27"/>
    </row>
  </sheetData>
  <hyperlinks>
    <hyperlink ref="B104" r:id="rId1" display="http://centos70mano.iskratel.si/IT_MANO/IT_GOLDEN_VM/centos74/2.6.0/centos74ai_25G-2.6.0.raw"/>
    <hyperlink ref="B105" r:id="rId2" display="http://centos70mano.iskratel.si/IT_MANO/IT_GOLDEN_VM/wrl7/wrl-7-fs-cloudimg_8G-4.2.0.qcow2"/>
    <hyperlink ref="B106" r:id="rId3" display="http://centos70mano.iskratel.si/IT_MANO/IT_GOLDEN_VM/centos65/2.2.0/centos65ai_15G-2.2.0.qcow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75"/>
  <cols>
    <col collapsed="false" hidden="false" max="1" min="1" style="0" width="18.6275510204082"/>
    <col collapsed="false" hidden="false" max="2" min="2" style="0" width="19.5714285714286"/>
    <col collapsed="false" hidden="false" max="3" min="3" style="0" width="19.1683673469388"/>
    <col collapsed="false" hidden="false" max="4" min="4" style="0" width="19.4387755102041"/>
    <col collapsed="false" hidden="false" max="5" min="5" style="0" width="18.8979591836735"/>
    <col collapsed="false" hidden="false" max="6" min="6" style="0" width="18.6275510204082"/>
    <col collapsed="false" hidden="false" max="7" min="7" style="0" width="19.3061224489796"/>
    <col collapsed="false" hidden="false" max="1025" min="8" style="0" width="8.36734693877551"/>
  </cols>
  <sheetData>
    <row r="3" customFormat="false" ht="12.75" hidden="false" customHeight="false" outlineLevel="0" collapsed="false">
      <c r="A3" s="56" t="s">
        <v>147</v>
      </c>
      <c r="B3" s="56" t="s">
        <v>148</v>
      </c>
      <c r="C3" s="56" t="s">
        <v>149</v>
      </c>
      <c r="D3" s="56" t="s">
        <v>150</v>
      </c>
      <c r="E3" s="56" t="s">
        <v>151</v>
      </c>
      <c r="F3" s="56" t="s">
        <v>152</v>
      </c>
      <c r="G3" s="56" t="s">
        <v>153</v>
      </c>
    </row>
    <row r="4" customFormat="false" ht="12.75" hidden="false" customHeight="false" outlineLevel="0" collapsed="false">
      <c r="A4" s="57" t="s">
        <v>154</v>
      </c>
      <c r="B4" s="58" t="str">
        <f aca="false">'Customer-Data'!B10</f>
        <v>123.1.1.3</v>
      </c>
      <c r="C4" s="59"/>
      <c r="D4" s="59"/>
      <c r="E4" s="58" t="s">
        <v>155</v>
      </c>
      <c r="F4" s="58" t="s">
        <v>156</v>
      </c>
      <c r="G4" s="58" t="s">
        <v>157</v>
      </c>
    </row>
    <row r="5" customFormat="false" ht="12.75" hidden="false" customHeight="false" outlineLevel="0" collapsed="false">
      <c r="A5" s="57" t="s">
        <v>158</v>
      </c>
      <c r="B5" s="58"/>
      <c r="C5" s="59"/>
      <c r="D5" s="59"/>
      <c r="E5" s="58" t="s">
        <v>159</v>
      </c>
      <c r="F5" s="58" t="s">
        <v>160</v>
      </c>
      <c r="G5" s="58" t="s">
        <v>161</v>
      </c>
    </row>
    <row r="6" customFormat="false" ht="12.75" hidden="false" customHeight="false" outlineLevel="0" collapsed="false">
      <c r="A6" s="57" t="s">
        <v>162</v>
      </c>
      <c r="B6" s="58"/>
      <c r="C6" s="59"/>
      <c r="D6" s="59"/>
      <c r="E6" s="58" t="s">
        <v>163</v>
      </c>
      <c r="F6" s="58" t="s">
        <v>164</v>
      </c>
      <c r="G6" s="58" t="s">
        <v>165</v>
      </c>
    </row>
    <row r="7" customFormat="false" ht="12.75" hidden="false" customHeight="false" outlineLevel="0" collapsed="false">
      <c r="A7" s="57" t="s">
        <v>166</v>
      </c>
      <c r="B7" s="58"/>
      <c r="C7" s="59"/>
      <c r="D7" s="59"/>
      <c r="E7" s="58" t="s">
        <v>167</v>
      </c>
      <c r="F7" s="58" t="s">
        <v>168</v>
      </c>
      <c r="G7" s="58" t="s">
        <v>169</v>
      </c>
    </row>
    <row r="8" customFormat="false" ht="12.75" hidden="false" customHeight="false" outlineLevel="0" collapsed="false">
      <c r="A8" s="57" t="s">
        <v>170</v>
      </c>
      <c r="B8" s="58"/>
      <c r="C8" s="59"/>
      <c r="D8" s="59"/>
      <c r="E8" s="58" t="s">
        <v>171</v>
      </c>
      <c r="F8" s="58" t="s">
        <v>172</v>
      </c>
      <c r="G8" s="58" t="s">
        <v>173</v>
      </c>
    </row>
    <row r="9" customFormat="false" ht="12.75" hidden="false" customHeight="false" outlineLevel="0" collapsed="false">
      <c r="A9" s="57" t="s">
        <v>174</v>
      </c>
      <c r="B9" s="58"/>
      <c r="C9" s="59"/>
      <c r="D9" s="59"/>
      <c r="E9" s="58" t="s">
        <v>175</v>
      </c>
      <c r="F9" s="58" t="s">
        <v>176</v>
      </c>
      <c r="G9" s="58" t="s">
        <v>177</v>
      </c>
    </row>
    <row r="10" customFormat="false" ht="12.75" hidden="false" customHeight="false" outlineLevel="0" collapsed="false">
      <c r="A10" s="57" t="s">
        <v>178</v>
      </c>
      <c r="B10" s="58"/>
      <c r="C10" s="59"/>
      <c r="D10" s="59"/>
      <c r="E10" s="58" t="s">
        <v>179</v>
      </c>
      <c r="F10" s="58" t="s">
        <v>180</v>
      </c>
      <c r="G10" s="58" t="s">
        <v>181</v>
      </c>
    </row>
    <row r="11" customFormat="false" ht="12.75" hidden="false" customHeight="false" outlineLevel="0" collapsed="false">
      <c r="A11" s="57" t="s">
        <v>182</v>
      </c>
      <c r="B11" s="58"/>
      <c r="C11" s="59"/>
      <c r="D11" s="59"/>
      <c r="E11" s="58" t="s">
        <v>183</v>
      </c>
      <c r="F11" s="58" t="s">
        <v>184</v>
      </c>
      <c r="G11" s="58" t="s">
        <v>185</v>
      </c>
    </row>
    <row r="12" customFormat="false" ht="12.75" hidden="false" customHeight="false" outlineLevel="0" collapsed="false">
      <c r="A12" s="57" t="s">
        <v>186</v>
      </c>
      <c r="B12" s="58"/>
      <c r="C12" s="59"/>
      <c r="D12" s="59"/>
      <c r="E12" s="58" t="s">
        <v>187</v>
      </c>
      <c r="F12" s="58" t="s">
        <v>188</v>
      </c>
      <c r="G12" s="58" t="s">
        <v>189</v>
      </c>
    </row>
    <row r="13" customFormat="false" ht="12.75" hidden="false" customHeight="false" outlineLevel="0" collapsed="false">
      <c r="A13" s="57" t="s">
        <v>190</v>
      </c>
      <c r="B13" s="58"/>
      <c r="C13" s="59"/>
      <c r="D13" s="59"/>
      <c r="E13" s="58" t="s">
        <v>191</v>
      </c>
      <c r="F13" s="58" t="s">
        <v>192</v>
      </c>
      <c r="G13" s="58" t="s">
        <v>193</v>
      </c>
    </row>
    <row r="14" customFormat="false" ht="12.75" hidden="false" customHeight="false" outlineLevel="0" collapsed="false">
      <c r="A14" s="57" t="s">
        <v>194</v>
      </c>
      <c r="B14" s="58"/>
      <c r="C14" s="59"/>
      <c r="D14" s="59"/>
      <c r="E14" s="58" t="s">
        <v>195</v>
      </c>
      <c r="F14" s="58" t="s">
        <v>196</v>
      </c>
      <c r="G14" s="58" t="s">
        <v>197</v>
      </c>
    </row>
    <row r="15" customFormat="false" ht="12.75" hidden="false" customHeight="false" outlineLevel="0" collapsed="false">
      <c r="A15" s="57" t="s">
        <v>198</v>
      </c>
      <c r="B15" s="59" t="str">
        <f aca="false">'Customer-Data'!B9</f>
        <v>123.1.1.2</v>
      </c>
      <c r="C15" s="59"/>
      <c r="D15" s="59"/>
      <c r="E15" s="58" t="s">
        <v>199</v>
      </c>
      <c r="F15" s="58" t="s">
        <v>200</v>
      </c>
      <c r="G15" s="58" t="s">
        <v>201</v>
      </c>
    </row>
    <row r="16" customFormat="false" ht="12.75" hidden="false" customHeight="false" outlineLevel="0" collapsed="false">
      <c r="A16" s="57" t="s">
        <v>202</v>
      </c>
      <c r="B16" s="4"/>
      <c r="C16" s="4"/>
      <c r="D16" s="4"/>
      <c r="E16" s="58" t="s">
        <v>203</v>
      </c>
      <c r="F16" s="58" t="s">
        <v>204</v>
      </c>
      <c r="G16" s="58" t="s">
        <v>205</v>
      </c>
    </row>
    <row r="17" customFormat="false" ht="12.75" hidden="false" customHeight="false" outlineLevel="0" collapsed="false">
      <c r="A17" s="57" t="s">
        <v>206</v>
      </c>
      <c r="B17" s="4"/>
      <c r="C17" s="4"/>
      <c r="D17" s="4"/>
      <c r="E17" s="58" t="s">
        <v>207</v>
      </c>
      <c r="F17" s="58" t="s">
        <v>208</v>
      </c>
      <c r="G17" s="58" t="s">
        <v>209</v>
      </c>
    </row>
    <row r="18" customFormat="false" ht="12.75" hidden="false" customHeight="false" outlineLevel="0" collapsed="false">
      <c r="A18" s="57" t="s">
        <v>210</v>
      </c>
      <c r="B18" s="4"/>
      <c r="C18" s="4" t="str">
        <f aca="false">'Customer-Data'!B14</f>
        <v>175.1.1.1</v>
      </c>
      <c r="D18" s="4" t="str">
        <f aca="false">'Customer-Data'!B18</f>
        <v>175.1.2.1</v>
      </c>
      <c r="E18" s="58" t="s">
        <v>211</v>
      </c>
      <c r="F18" s="58" t="s">
        <v>212</v>
      </c>
      <c r="G18" s="58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60" width="17.280612244898"/>
    <col collapsed="false" hidden="false" max="2" min="2" style="61" width="40.0918367346939"/>
    <col collapsed="false" hidden="false" max="3" min="3" style="60" width="36.5816326530612"/>
    <col collapsed="false" hidden="false" max="4" min="4" style="62" width="18.2244897959184"/>
    <col collapsed="false" hidden="false" max="5" min="5" style="62" width="12.1479591836735"/>
    <col collapsed="false" hidden="false" max="6" min="6" style="62" width="21.3265306122449"/>
    <col collapsed="false" hidden="false" max="7" min="7" style="62" width="17.5510204081633"/>
    <col collapsed="false" hidden="false" max="8" min="8" style="63" width="19.1683673469388"/>
    <col collapsed="false" hidden="false" max="9" min="9" style="62" width="14.0408163265306"/>
    <col collapsed="false" hidden="false" max="1025" min="10" style="63" width="8.23469387755102"/>
  </cols>
  <sheetData>
    <row r="1" s="66" customFormat="true" ht="25.5" hidden="false" customHeight="false" outlineLevel="0" collapsed="false">
      <c r="A1" s="64" t="s">
        <v>214</v>
      </c>
      <c r="B1" s="64" t="s">
        <v>52</v>
      </c>
      <c r="C1" s="64" t="s">
        <v>53</v>
      </c>
      <c r="D1" s="64" t="s">
        <v>55</v>
      </c>
      <c r="E1" s="64" t="s">
        <v>57</v>
      </c>
      <c r="F1" s="64" t="s">
        <v>215</v>
      </c>
      <c r="G1" s="64" t="s">
        <v>216</v>
      </c>
      <c r="H1" s="65" t="s">
        <v>217</v>
      </c>
      <c r="I1" s="65" t="s">
        <v>63</v>
      </c>
    </row>
    <row r="2" s="69" customFormat="true" ht="17.2" hidden="false" customHeight="true" outlineLevel="0" collapsed="false">
      <c r="A2" s="67" t="str">
        <f aca="false">'OpenStack-input'!B3</f>
        <v>formula</v>
      </c>
      <c r="B2" s="68" t="str">
        <f aca="false">'OpenStack-input'!B5</f>
        <v>https://formula.oam.comp-ims.t-com.de:5000/v3</v>
      </c>
      <c r="C2" s="67" t="str">
        <f aca="false">'OpenStack-input'!B6</f>
        <v>7c3660db6d394131a588c87abeda04df</v>
      </c>
      <c r="D2" s="67" t="str">
        <f aca="false">'OpenStack-input'!B7</f>
        <v>compims</v>
      </c>
      <c r="E2" s="67" t="str">
        <f aca="false">'OpenStack-input'!B8</f>
        <v>nfj#45H</v>
      </c>
      <c r="F2" s="67" t="str">
        <f aca="false">'OpenStack-input'!B9</f>
        <v>comp_ims_key</v>
      </c>
      <c r="G2" s="67" t="str">
        <f aca="false">'OpenStack-input'!B10</f>
        <v>comp_ims_sec</v>
      </c>
      <c r="H2" s="67" t="str">
        <f aca="false">'OpenStack-input'!B20</f>
        <v>ims_mgmt_net</v>
      </c>
      <c r="I2" s="67" t="str">
        <f aca="false">'OpenStack-input'!B11</f>
        <v>vIMS</v>
      </c>
    </row>
    <row r="3" customFormat="false" ht="16.45" hidden="false" customHeight="true" outlineLevel="0" collapsed="false">
      <c r="A3" s="60" t="s">
        <v>218</v>
      </c>
      <c r="B3" s="60" t="s">
        <v>219</v>
      </c>
      <c r="C3" s="60" t="s">
        <v>220</v>
      </c>
      <c r="D3" s="60" t="s">
        <v>221</v>
      </c>
      <c r="E3" s="60" t="s">
        <v>222</v>
      </c>
      <c r="F3" s="70" t="s">
        <v>223</v>
      </c>
      <c r="G3" s="60" t="s">
        <v>224</v>
      </c>
      <c r="I3" s="60" t="s">
        <v>225</v>
      </c>
    </row>
  </sheetData>
  <conditionalFormatting sqref="C1:D1">
    <cfRule type="expression" priority="2" aboveAverage="0" equalAverage="0" bottom="0" percent="0" rank="0" text="" dxfId="0">
      <formula>(aolntif($C:$C,$C1)&gt;1)*($C1&lt;&gt;"")</formula>
    </cfRule>
  </conditionalFormatting>
  <conditionalFormatting sqref="E1">
    <cfRule type="expression" priority="3" aboveAverage="0" equalAverage="0" bottom="0" percent="0" rank="0" text="" dxfId="1">
      <formula>(COUNTIF($E:$E,$E1)&gt;1)*($E1&lt;&gt;"")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75"/>
  <cols>
    <col collapsed="false" hidden="false" max="1" min="1" style="71" width="8.10204081632653"/>
    <col collapsed="false" hidden="false" max="2" min="2" style="63" width="22.5459183673469"/>
    <col collapsed="false" hidden="false" max="3" min="3" style="63" width="19.0357142857143"/>
    <col collapsed="false" hidden="false" max="1016" min="4" style="63" width="8.10204081632653"/>
    <col collapsed="false" hidden="false" max="1017" min="1017" style="63" width="8.23469387755102"/>
    <col collapsed="false" hidden="false" max="1023" min="1018" style="63" width="8.10204081632653"/>
    <col collapsed="false" hidden="false" max="1025" min="1024" style="63" width="8.23469387755102"/>
  </cols>
  <sheetData>
    <row r="1" s="71" customFormat="true" ht="12.75" hidden="false" customHeight="true" outlineLevel="0" collapsed="false">
      <c r="A1" s="72" t="s">
        <v>226</v>
      </c>
      <c r="B1" s="72" t="str">
        <f aca="false">'Customer-Data'!B26</f>
        <v>voip.comp-ims.t-com.de</v>
      </c>
      <c r="C1" s="72"/>
      <c r="D1" s="72"/>
    </row>
    <row r="2" customFormat="false" ht="12.75" hidden="false" customHeight="false" outlineLevel="0" collapsed="false">
      <c r="A2" s="73" t="s">
        <v>227</v>
      </c>
      <c r="B2" s="74" t="s">
        <v>228</v>
      </c>
      <c r="C2" s="75" t="str">
        <f aca="false">LEFT('DNS-ENUM-VNF'!B35, IFERROR(FIND("/",'DNS-ENUM-VNF'!B35) - 1,LEN('DNS-ENUM-VNF'!B35)))</f>
        <v>172.29.100.12</v>
      </c>
      <c r="D2" s="76" t="s">
        <v>218</v>
      </c>
      <c r="E2" s="77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1" customFormat="true" ht="12.75" hidden="false" customHeight="true" outlineLevel="0" collapsed="false">
      <c r="A3" s="72" t="s">
        <v>229</v>
      </c>
      <c r="B3" s="72" t="str">
        <f aca="false">'Customer-Data'!B25</f>
        <v>oam.comp-ims.t-com.de</v>
      </c>
      <c r="C3" s="72"/>
      <c r="D3" s="72"/>
      <c r="E3" s="78"/>
    </row>
    <row r="4" customFormat="false" ht="12.75" hidden="false" customHeight="true" outlineLevel="0" collapsed="false">
      <c r="A4" s="73" t="s">
        <v>227</v>
      </c>
      <c r="B4" s="74" t="s">
        <v>230</v>
      </c>
      <c r="C4" s="75" t="str">
        <f aca="false">LEFT('IPA-VNF'!B33, IFERROR(FIND("/",'IPA-VNF'!B33) - 1,LEN('IPA-VNF'!B33)))</f>
        <v>172.29.100.140</v>
      </c>
      <c r="D4" s="76" t="s">
        <v>218</v>
      </c>
      <c r="E4" s="77"/>
    </row>
    <row r="10" customFormat="false" ht="12.8" hidden="false" customHeight="false" outlineLevel="0" collapsed="false"/>
  </sheetData>
  <mergeCells count="2">
    <mergeCell ref="B1:C1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71" width="8.10204081632653"/>
    <col collapsed="false" hidden="false" max="2" min="2" style="63" width="22.5459183673469"/>
    <col collapsed="false" hidden="false" max="3" min="3" style="63" width="19.0357142857143"/>
    <col collapsed="false" hidden="false" max="1016" min="4" style="63" width="8.10204081632653"/>
    <col collapsed="false" hidden="false" max="1017" min="1017" style="63" width="8.23469387755102"/>
    <col collapsed="false" hidden="false" max="1023" min="1018" style="63" width="8.10204081632653"/>
    <col collapsed="false" hidden="false" max="1025" min="1024" style="63" width="8.23469387755102"/>
  </cols>
  <sheetData>
    <row r="1" s="71" customFormat="true" ht="12.75" hidden="false" customHeight="true" outlineLevel="0" collapsed="false">
      <c r="A1" s="0" t="s">
        <v>226</v>
      </c>
      <c r="B1" s="79" t="s">
        <v>231</v>
      </c>
      <c r="C1" s="79"/>
      <c r="D1" s="0"/>
      <c r="E1" s="80"/>
    </row>
    <row r="2" customFormat="false" ht="12.8" hidden="false" customHeight="false" outlineLevel="0" collapsed="false">
      <c r="A2" s="0" t="s">
        <v>227</v>
      </c>
      <c r="B2" s="0" t="s">
        <v>228</v>
      </c>
      <c r="C2" s="0" t="s">
        <v>232</v>
      </c>
      <c r="D2" s="0" t="s">
        <v>218</v>
      </c>
      <c r="E2" s="81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1" customFormat="true" ht="12.75" hidden="false" customHeight="true" outlineLevel="0" collapsed="false">
      <c r="A3" s="0" t="s">
        <v>229</v>
      </c>
      <c r="B3" s="79" t="s">
        <v>233</v>
      </c>
      <c r="C3" s="79"/>
      <c r="D3" s="0"/>
      <c r="E3" s="80"/>
    </row>
    <row r="4" customFormat="false" ht="12.75" hidden="false" customHeight="true" outlineLevel="0" collapsed="false">
      <c r="A4" s="0" t="s">
        <v>227</v>
      </c>
      <c r="B4" s="0" t="s">
        <v>230</v>
      </c>
      <c r="C4" s="0" t="s">
        <v>234</v>
      </c>
      <c r="D4" s="0" t="s">
        <v>218</v>
      </c>
      <c r="E4" s="81"/>
    </row>
    <row r="5" customFormat="false" ht="12.8" hidden="false" customHeight="false" outlineLevel="0" collapsed="false"/>
    <row r="6" customFormat="false" ht="12.8" hidden="false" customHeight="false" outlineLevel="0" collapsed="false"/>
  </sheetData>
  <mergeCells count="2">
    <mergeCell ref="B1:C1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75"/>
  <cols>
    <col collapsed="false" hidden="false" max="1" min="1" style="71" width="27.2704081632653"/>
    <col collapsed="false" hidden="false" max="2" min="2" style="63" width="56.6989795918367"/>
    <col collapsed="false" hidden="false" max="1025" min="3" style="0" width="8.23469387755102"/>
  </cols>
  <sheetData>
    <row r="1" customFormat="false" ht="12.75" hidden="false" customHeight="false" outlineLevel="0" collapsed="false">
      <c r="A1" s="82"/>
      <c r="B1" s="83"/>
    </row>
    <row r="2" customFormat="false" ht="12.75" hidden="false" customHeight="false" outlineLevel="0" collapsed="false">
      <c r="A2" s="84" t="s">
        <v>235</v>
      </c>
      <c r="B2" s="85"/>
    </row>
    <row r="3" customFormat="false" ht="12.75" hidden="false" customHeight="false" outlineLevel="0" collapsed="false">
      <c r="A3" s="86" t="s">
        <v>236</v>
      </c>
      <c r="B3" s="87" t="s">
        <v>237</v>
      </c>
    </row>
    <row r="4" customFormat="false" ht="12.75" hidden="false" customHeight="false" outlineLevel="0" collapsed="false">
      <c r="A4" s="86" t="s">
        <v>238</v>
      </c>
      <c r="B4" s="88" t="s">
        <v>239</v>
      </c>
    </row>
    <row r="5" customFormat="false" ht="12.75" hidden="false" customHeight="false" outlineLevel="0" collapsed="false">
      <c r="A5" s="86" t="s">
        <v>240</v>
      </c>
      <c r="B5" s="88" t="s">
        <v>123</v>
      </c>
    </row>
    <row r="6" s="91" customFormat="true" ht="12.75" hidden="false" customHeight="false" outlineLevel="0" collapsed="false">
      <c r="A6" s="89" t="s">
        <v>241</v>
      </c>
      <c r="B6" s="90" t="s">
        <v>242</v>
      </c>
    </row>
    <row r="7" customFormat="false" ht="12.75" hidden="false" customHeight="false" outlineLevel="0" collapsed="false">
      <c r="A7" s="86" t="s">
        <v>243</v>
      </c>
      <c r="B7" s="92" t="s">
        <v>244</v>
      </c>
    </row>
    <row r="8" customFormat="false" ht="12.75" hidden="false" customHeight="false" outlineLevel="0" collapsed="false">
      <c r="A8" s="86" t="s">
        <v>245</v>
      </c>
      <c r="B8" s="93" t="str">
        <f aca="false">'OpenStack-input'!B104</f>
        <v>http://centos70mano.iskratel.si/IT_MANO/IT_GOLDEN_VM/centos74/2.6.0/centos74ai_25G-2.6.0.raw</v>
      </c>
    </row>
    <row r="9" customFormat="false" ht="12.75" hidden="false" customHeight="false" outlineLevel="0" collapsed="false">
      <c r="A9" s="86" t="s">
        <v>246</v>
      </c>
      <c r="B9" s="94" t="str">
        <f aca="false">'OpenStack-input'!B113</f>
        <v>http://172.19.226.4/IT_CSP/AI6211AX/5.4.0.0.081/IT_VGP_CSP/</v>
      </c>
    </row>
    <row r="10" customFormat="false" ht="12.75" hidden="false" customHeight="false" outlineLevel="0" collapsed="false">
      <c r="A10" s="95" t="s">
        <v>247</v>
      </c>
      <c r="B10" s="85"/>
    </row>
    <row r="11" customFormat="false" ht="12.75" hidden="false" customHeight="false" outlineLevel="0" collapsed="false">
      <c r="A11" s="86" t="s">
        <v>248</v>
      </c>
      <c r="B11" s="94" t="str">
        <f aca="false">'OpenStack-input'!B113</f>
        <v>http://172.19.226.4/IT_CSP/AI6211AX/5.4.0.0.081/IT_VGP_CSP/</v>
      </c>
    </row>
    <row r="12" customFormat="false" ht="12.75" hidden="false" customHeight="false" outlineLevel="0" collapsed="false">
      <c r="A12" s="86" t="s">
        <v>249</v>
      </c>
      <c r="B12" s="93" t="str">
        <f aca="false">'OpenStack-input'!B114</f>
        <v>http://10.1.9.212/IT_CSP/AI6211AX/5.2.0.0.062/IT_NET_SENSORS/</v>
      </c>
    </row>
    <row r="13" customFormat="false" ht="12.75" hidden="false" customHeight="false" outlineLevel="0" collapsed="false">
      <c r="A13" s="96" t="s">
        <v>250</v>
      </c>
      <c r="B13" s="93" t="s">
        <v>251</v>
      </c>
    </row>
    <row r="14" customFormat="false" ht="12.75" hidden="false" customHeight="false" outlineLevel="0" collapsed="false">
      <c r="A14" s="86" t="s">
        <v>252</v>
      </c>
      <c r="B14" s="93" t="s">
        <v>253</v>
      </c>
    </row>
    <row r="15" customFormat="false" ht="12.75" hidden="false" customHeight="false" outlineLevel="0" collapsed="false">
      <c r="A15" s="95" t="s">
        <v>254</v>
      </c>
      <c r="B15" s="85"/>
    </row>
    <row r="16" customFormat="false" ht="12.75" hidden="false" customHeight="false" outlineLevel="0" collapsed="false">
      <c r="A16" s="86" t="s">
        <v>255</v>
      </c>
      <c r="B16" s="94" t="s">
        <v>256</v>
      </c>
    </row>
    <row r="17" customFormat="false" ht="12.75" hidden="false" customHeight="false" outlineLevel="0" collapsed="false">
      <c r="A17" s="95" t="s">
        <v>239</v>
      </c>
      <c r="B17" s="97"/>
    </row>
    <row r="18" customFormat="false" ht="12.75" hidden="false" customHeight="false" outlineLevel="0" collapsed="false">
      <c r="A18" s="98" t="s">
        <v>236</v>
      </c>
      <c r="B18" s="99" t="s">
        <v>227</v>
      </c>
    </row>
    <row r="19" customFormat="false" ht="12.75" hidden="false" customHeight="false" outlineLevel="0" collapsed="false">
      <c r="A19" s="98" t="s">
        <v>257</v>
      </c>
      <c r="B19" s="99" t="s">
        <v>222</v>
      </c>
    </row>
    <row r="20" customFormat="false" ht="12.75" hidden="false" customHeight="false" outlineLevel="0" collapsed="false">
      <c r="A20" s="98" t="s">
        <v>258</v>
      </c>
      <c r="B20" s="99" t="s">
        <v>222</v>
      </c>
    </row>
    <row r="21" customFormat="false" ht="12.75" hidden="false" customHeight="false" outlineLevel="0" collapsed="false">
      <c r="A21" s="98" t="s">
        <v>259</v>
      </c>
      <c r="B21" s="99"/>
    </row>
    <row r="22" customFormat="false" ht="12.75" hidden="false" customHeight="false" outlineLevel="0" collapsed="false">
      <c r="A22" s="100" t="s">
        <v>260</v>
      </c>
      <c r="B22" s="101"/>
    </row>
    <row r="23" customFormat="false" ht="12.75" hidden="false" customHeight="false" outlineLevel="0" collapsed="false">
      <c r="A23" s="96" t="s">
        <v>261</v>
      </c>
      <c r="B23" s="93" t="s">
        <v>218</v>
      </c>
    </row>
    <row r="24" customFormat="false" ht="12.75" hidden="false" customHeight="false" outlineLevel="0" collapsed="false">
      <c r="A24" s="96" t="s">
        <v>262</v>
      </c>
      <c r="B24" s="93" t="n">
        <f aca="false">'OpenStack-input'!B46</f>
        <v>0</v>
      </c>
    </row>
    <row r="25" customFormat="false" ht="12.75" hidden="false" customHeight="false" outlineLevel="0" collapsed="false">
      <c r="A25" s="96" t="s">
        <v>263</v>
      </c>
      <c r="B25" s="93" t="n">
        <f aca="false">'OpenStack-input'!B54</f>
        <v>0</v>
      </c>
    </row>
    <row r="26" customFormat="false" ht="12.75" hidden="false" customHeight="false" outlineLevel="0" collapsed="false">
      <c r="A26" s="96" t="s">
        <v>264</v>
      </c>
      <c r="B26" s="102" t="s">
        <v>265</v>
      </c>
    </row>
    <row r="27" customFormat="false" ht="12.75" hidden="false" customHeight="false" outlineLevel="0" collapsed="false">
      <c r="A27" s="96" t="s">
        <v>266</v>
      </c>
      <c r="B27" s="93" t="s">
        <v>267</v>
      </c>
    </row>
    <row r="28" customFormat="false" ht="12.75" hidden="false" customHeight="false" outlineLevel="0" collapsed="false">
      <c r="A28" s="96" t="s">
        <v>268</v>
      </c>
      <c r="B28" s="102" t="s">
        <v>269</v>
      </c>
    </row>
    <row r="29" customFormat="false" ht="12.75" hidden="false" customHeight="false" outlineLevel="0" collapsed="false">
      <c r="A29" s="89" t="s">
        <v>270</v>
      </c>
      <c r="B29" s="74" t="s">
        <v>222</v>
      </c>
    </row>
    <row r="30" customFormat="false" ht="12.75" hidden="false" customHeight="false" outlineLevel="0" collapsed="false">
      <c r="A30" s="89" t="s">
        <v>271</v>
      </c>
      <c r="B30" s="74" t="s">
        <v>222</v>
      </c>
    </row>
    <row r="31" customFormat="false" ht="12.75" hidden="false" customHeight="false" outlineLevel="0" collapsed="false">
      <c r="A31" s="89" t="s">
        <v>272</v>
      </c>
      <c r="B31" s="0"/>
    </row>
    <row r="32" customFormat="false" ht="12.75" hidden="false" customHeight="false" outlineLevel="0" collapsed="false">
      <c r="A32" s="100" t="s">
        <v>273</v>
      </c>
      <c r="B32" s="103"/>
    </row>
    <row r="33" customFormat="false" ht="12.75" hidden="false" customHeight="false" outlineLevel="0" collapsed="false">
      <c r="A33" s="96" t="s">
        <v>274</v>
      </c>
      <c r="B33" s="93" t="s">
        <v>275</v>
      </c>
    </row>
    <row r="34" customFormat="false" ht="12.75" hidden="false" customHeight="false" outlineLevel="0" collapsed="false">
      <c r="A34" s="89" t="s">
        <v>276</v>
      </c>
      <c r="B34" s="63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75"/>
  <cols>
    <col collapsed="false" hidden="false" max="1" min="1" style="71" width="31.8571428571429"/>
    <col collapsed="false" hidden="false" max="2" min="2" style="63" width="57.5051020408163"/>
    <col collapsed="false" hidden="false" max="914" min="3" style="99" width="6.0765306122449"/>
    <col collapsed="false" hidden="false" max="915" min="915" style="63" width="6.0765306122449"/>
    <col collapsed="false" hidden="false" max="1025" min="916" style="0" width="8.36734693877551"/>
  </cols>
  <sheetData>
    <row r="1" s="83" customFormat="true" ht="12.75" hidden="false" customHeight="true" outlineLevel="0" collapsed="false">
      <c r="A1" s="104" t="s">
        <v>235</v>
      </c>
      <c r="B1" s="105"/>
      <c r="AIE1" s="63"/>
    </row>
    <row r="2" s="85" customFormat="true" ht="12.75" hidden="false" customHeight="true" outlineLevel="0" collapsed="false">
      <c r="A2" s="106" t="s">
        <v>236</v>
      </c>
      <c r="B2" s="107" t="s">
        <v>237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AIE2" s="63"/>
    </row>
    <row r="3" s="83" customFormat="true" ht="12.75" hidden="false" customHeight="true" outlineLevel="0" collapsed="false">
      <c r="A3" s="106" t="s">
        <v>238</v>
      </c>
      <c r="B3" s="107" t="s">
        <v>277</v>
      </c>
      <c r="AIE3" s="63"/>
    </row>
    <row r="4" s="63" customFormat="true" ht="12.75" hidden="false" customHeight="true" outlineLevel="0" collapsed="false">
      <c r="A4" s="106" t="s">
        <v>240</v>
      </c>
      <c r="B4" s="107" t="s">
        <v>278</v>
      </c>
    </row>
    <row r="5" s="63" customFormat="true" ht="12.75" hidden="false" customHeight="true" outlineLevel="0" collapsed="false">
      <c r="A5" s="106" t="s">
        <v>243</v>
      </c>
      <c r="B5" s="99" t="s">
        <v>244</v>
      </c>
    </row>
    <row r="6" s="63" customFormat="true" ht="12.75" hidden="false" customHeight="true" outlineLevel="0" collapsed="false">
      <c r="A6" s="106" t="s">
        <v>245</v>
      </c>
      <c r="B6" s="108" t="str">
        <f aca="false">'OpenStack-input'!B104</f>
        <v>http://centos70mano.iskratel.si/IT_MANO/IT_GOLDEN_VM/centos74/2.6.0/centos74ai_25G-2.6.0.raw</v>
      </c>
    </row>
    <row r="7" customFormat="false" ht="12.75" hidden="false" customHeight="true" outlineLevel="0" collapsed="false">
      <c r="A7" s="106" t="s">
        <v>246</v>
      </c>
      <c r="B7" s="109" t="str">
        <f aca="false">'OpenStack-input'!B112</f>
        <v>http://10.1.9.212/zmoh/IT_CSP/AO6211AX/latest/IT_CSP_TOOLS/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</row>
    <row r="8" customFormat="false" ht="12.75" hidden="false" customHeight="true" outlineLevel="0" collapsed="false">
      <c r="A8" s="110" t="s">
        <v>241</v>
      </c>
      <c r="B8" s="111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</row>
    <row r="9" customFormat="false" ht="12.75" hidden="false" customHeight="true" outlineLevel="0" collapsed="false">
      <c r="A9" s="110" t="s">
        <v>279</v>
      </c>
      <c r="B9" s="111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</row>
    <row r="10" customFormat="false" ht="12.75" hidden="false" customHeight="true" outlineLevel="0" collapsed="false">
      <c r="A10" s="106" t="s">
        <v>280</v>
      </c>
      <c r="B10" s="109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</row>
    <row r="11" s="85" customFormat="true" ht="12.75" hidden="false" customHeight="true" outlineLevel="0" collapsed="false">
      <c r="A11" s="106" t="s">
        <v>281</v>
      </c>
      <c r="B11" s="10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AIE11" s="63"/>
    </row>
    <row r="12" s="83" customFormat="true" ht="12.75" hidden="false" customHeight="true" outlineLevel="0" collapsed="false">
      <c r="A12" s="106" t="s">
        <v>282</v>
      </c>
      <c r="B12" s="109"/>
      <c r="AIE12" s="63"/>
    </row>
    <row r="13" s="63" customFormat="true" ht="12.75" hidden="false" customHeight="true" outlineLevel="0" collapsed="false">
      <c r="A13" s="106" t="s">
        <v>283</v>
      </c>
      <c r="B13" s="109"/>
    </row>
    <row r="14" s="112" customFormat="true" ht="12.75" hidden="false" customHeight="true" outlineLevel="0" collapsed="false">
      <c r="A14" s="104" t="s">
        <v>247</v>
      </c>
      <c r="B14" s="105"/>
      <c r="AIE14" s="63"/>
    </row>
    <row r="15" s="83" customFormat="true" ht="12.75" hidden="false" customHeight="true" outlineLevel="0" collapsed="false">
      <c r="A15" s="106" t="s">
        <v>284</v>
      </c>
      <c r="B15" s="109" t="str">
        <f aca="false">'OpenStack-input'!B113</f>
        <v>http://172.19.226.4/IT_CSP/AI6211AX/5.4.0.0.081/IT_VGP_CSP/</v>
      </c>
      <c r="AIE15" s="63"/>
    </row>
    <row r="16" s="114" customFormat="true" ht="12.75" hidden="false" customHeight="true" outlineLevel="0" collapsed="false">
      <c r="A16" s="106" t="s">
        <v>285</v>
      </c>
      <c r="B16" s="111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AIE16" s="63"/>
    </row>
    <row r="17" s="97" customFormat="true" ht="12.75" hidden="false" customHeight="true" outlineLevel="0" collapsed="false">
      <c r="A17" s="106" t="s">
        <v>249</v>
      </c>
      <c r="B17" s="109" t="str">
        <f aca="false">'OpenStack-input'!B114</f>
        <v>http://10.1.9.212/IT_CSP/AI6211AX/5.2.0.0.062/IT_NET_SENSORS/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AIE17" s="63"/>
    </row>
    <row r="18" s="83" customFormat="true" ht="12.75" hidden="false" customHeight="true" outlineLevel="0" collapsed="false">
      <c r="A18" s="106" t="s">
        <v>250</v>
      </c>
      <c r="B18" s="109"/>
      <c r="AIE18" s="63"/>
    </row>
    <row r="19" s="63" customFormat="true" ht="12.75" hidden="false" customHeight="true" outlineLevel="0" collapsed="false">
      <c r="A19" s="106" t="s">
        <v>252</v>
      </c>
      <c r="B19" s="109"/>
    </row>
    <row r="20" s="85" customFormat="true" ht="12.75" hidden="false" customHeight="true" outlineLevel="0" collapsed="false">
      <c r="A20" s="106" t="s">
        <v>286</v>
      </c>
      <c r="B20" s="111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AIE20" s="63"/>
    </row>
    <row r="21" s="83" customFormat="true" ht="12.75" hidden="false" customHeight="true" outlineLevel="0" collapsed="false">
      <c r="A21" s="106" t="s">
        <v>287</v>
      </c>
      <c r="B21" s="111"/>
      <c r="AIE21" s="63"/>
    </row>
    <row r="22" s="63" customFormat="true" ht="12.75" hidden="false" customHeight="true" outlineLevel="0" collapsed="false">
      <c r="A22" s="104" t="s">
        <v>260</v>
      </c>
      <c r="B22" s="105"/>
    </row>
    <row r="23" customFormat="false" ht="12.75" hidden="false" customHeight="true" outlineLevel="0" collapsed="false">
      <c r="A23" s="106" t="s">
        <v>261</v>
      </c>
      <c r="B23" s="93" t="str">
        <f aca="false">'OpenStack-input'!B3</f>
        <v>formula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</row>
    <row r="24" customFormat="false" ht="12.75" hidden="false" customHeight="true" outlineLevel="0" collapsed="false">
      <c r="A24" s="106" t="s">
        <v>262</v>
      </c>
      <c r="B24" s="93" t="n">
        <f aca="false">'OpenStack-input'!B46</f>
        <v>0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</row>
    <row r="25" customFormat="false" ht="12.75" hidden="false" customHeight="true" outlineLevel="0" collapsed="false">
      <c r="A25" s="106" t="s">
        <v>263</v>
      </c>
      <c r="B25" s="93" t="n">
        <f aca="false">'OpenStack-input'!B54</f>
        <v>0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</row>
    <row r="26" customFormat="false" ht="12.75" hidden="false" customHeight="true" outlineLevel="0" collapsed="false">
      <c r="A26" s="106" t="s">
        <v>288</v>
      </c>
      <c r="B26" s="0" t="n">
        <f aca="false">'OpenStack-input'!B62</f>
        <v>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</row>
    <row r="27" s="97" customFormat="true" ht="12.75" hidden="false" customHeight="true" outlineLevel="0" collapsed="false">
      <c r="A27" s="106" t="s">
        <v>264</v>
      </c>
      <c r="B27" s="102" t="s">
        <v>265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AIE27" s="63"/>
    </row>
    <row r="28" s="83" customFormat="true" ht="12.75" hidden="false" customHeight="true" outlineLevel="0" collapsed="false">
      <c r="A28" s="106" t="s">
        <v>266</v>
      </c>
      <c r="B28" s="93" t="s">
        <v>267</v>
      </c>
      <c r="AIE28" s="63"/>
    </row>
    <row r="29" s="63" customFormat="true" ht="12.75" hidden="false" customHeight="true" outlineLevel="0" collapsed="false">
      <c r="A29" s="106" t="s">
        <v>268</v>
      </c>
      <c r="B29" s="102" t="s">
        <v>269</v>
      </c>
    </row>
    <row r="30" customFormat="false" ht="12.75" hidden="false" customHeight="true" outlineLevel="0" collapsed="false">
      <c r="A30" s="106" t="s">
        <v>270</v>
      </c>
      <c r="B30" s="74" t="s">
        <v>222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</row>
    <row r="31" s="85" customFormat="true" ht="12.75" hidden="false" customHeight="true" outlineLevel="0" collapsed="false">
      <c r="A31" s="106" t="s">
        <v>271</v>
      </c>
      <c r="B31" s="74" t="s">
        <v>222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AIE31" s="63"/>
    </row>
    <row r="32" s="83" customFormat="true" ht="12.75" hidden="false" customHeight="true" outlineLevel="0" collapsed="false">
      <c r="A32" s="106" t="s">
        <v>272</v>
      </c>
      <c r="B32" s="111"/>
      <c r="AIE32" s="63"/>
    </row>
    <row r="33" customFormat="false" ht="12.75" hidden="false" customHeight="true" outlineLevel="0" collapsed="false">
      <c r="A33" s="104" t="s">
        <v>273</v>
      </c>
      <c r="B33" s="105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</row>
    <row r="34" customFormat="false" ht="12.75" hidden="false" customHeight="true" outlineLevel="0" collapsed="false">
      <c r="A34" s="106" t="s">
        <v>240</v>
      </c>
      <c r="B34" s="109" t="s">
        <v>278</v>
      </c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</row>
    <row r="35" s="116" customFormat="true" ht="12.75" hidden="false" customHeight="true" outlineLevel="0" collapsed="false">
      <c r="A35" s="106" t="s">
        <v>274</v>
      </c>
      <c r="B35" s="108" t="s">
        <v>289</v>
      </c>
      <c r="AIE35" s="63"/>
    </row>
    <row r="36" s="63" customFormat="true" ht="12.75" hidden="false" customHeight="true" outlineLevel="0" collapsed="false">
      <c r="A36" s="106" t="s">
        <v>290</v>
      </c>
      <c r="B36" s="108"/>
    </row>
    <row r="37" customFormat="false" ht="12.75" hidden="false" customHeight="true" outlineLevel="0" collapsed="false">
      <c r="A37" s="106" t="s">
        <v>276</v>
      </c>
      <c r="B37" s="111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7" activeCellId="0" sqref="B7"/>
    </sheetView>
  </sheetViews>
  <sheetFormatPr defaultRowHeight="12.75"/>
  <cols>
    <col collapsed="false" hidden="false" max="1" min="1" style="117" width="23.4897959183673"/>
    <col collapsed="false" hidden="false" max="2" min="2" style="117" width="29.8316326530612"/>
    <col collapsed="false" hidden="false" max="1023" min="3" style="118" width="6.0765306122449"/>
    <col collapsed="false" hidden="false" max="1025" min="1024" style="0" width="8.36734693877551"/>
  </cols>
  <sheetData>
    <row r="1" s="118" customFormat="true" ht="12.75" hidden="false" customHeight="false" outlineLevel="0" collapsed="false"/>
    <row r="2" s="120" customFormat="true" ht="12.75" hidden="false" customHeight="false" outlineLevel="0" collapsed="false">
      <c r="A2" s="119" t="s">
        <v>235</v>
      </c>
      <c r="B2" s="119"/>
    </row>
    <row r="3" s="122" customFormat="true" ht="12.75" hidden="false" customHeight="false" outlineLevel="0" collapsed="false">
      <c r="A3" s="121" t="s">
        <v>236</v>
      </c>
      <c r="B3" s="117" t="s">
        <v>291</v>
      </c>
    </row>
    <row r="4" customFormat="false" ht="12.75" hidden="false" customHeight="false" outlineLevel="0" collapsed="false">
      <c r="A4" s="121" t="s">
        <v>238</v>
      </c>
      <c r="B4" s="117" t="s">
        <v>292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75" hidden="false" customHeight="false" outlineLevel="0" collapsed="false">
      <c r="A5" s="121" t="s">
        <v>240</v>
      </c>
      <c r="B5" s="117" t="s">
        <v>269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75" hidden="false" customHeight="false" outlineLevel="0" collapsed="false">
      <c r="A6" s="121" t="s">
        <v>243</v>
      </c>
      <c r="B6" s="117" t="s">
        <v>244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75" hidden="false" customHeight="false" outlineLevel="0" collapsed="false">
      <c r="A7" s="121" t="s">
        <v>245</v>
      </c>
      <c r="B7" s="117" t="s">
        <v>293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75" hidden="false" customHeight="false" outlineLevel="0" collapsed="false">
      <c r="A8" s="121" t="s">
        <v>246</v>
      </c>
      <c r="B8" s="117" t="s">
        <v>294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s="120" customFormat="true" ht="12.75" hidden="false" customHeight="false" outlineLevel="0" collapsed="false">
      <c r="A9" s="123" t="s">
        <v>247</v>
      </c>
      <c r="B9" s="119"/>
    </row>
    <row r="10" s="122" customFormat="true" ht="12.75" hidden="false" customHeight="false" outlineLevel="0" collapsed="false">
      <c r="A10" s="121" t="s">
        <v>248</v>
      </c>
      <c r="B10" s="117" t="s">
        <v>295</v>
      </c>
    </row>
    <row r="11" customFormat="false" ht="12.75" hidden="false" customHeight="false" outlineLevel="0" collapsed="false">
      <c r="A11" s="121" t="s">
        <v>249</v>
      </c>
      <c r="B11" s="117" t="s">
        <v>296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75" hidden="false" customHeight="false" outlineLevel="0" collapsed="false">
      <c r="A12" s="121" t="s">
        <v>250</v>
      </c>
      <c r="B12" s="124" t="s">
        <v>297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75" hidden="false" customHeight="false" outlineLevel="0" collapsed="false">
      <c r="A13" s="121" t="s">
        <v>252</v>
      </c>
      <c r="B13" s="124" t="s">
        <v>298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75" hidden="false" customHeight="false" outlineLevel="0" collapsed="false">
      <c r="A14" s="121" t="s">
        <v>299</v>
      </c>
      <c r="B14" s="117" t="s">
        <v>300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5" hidden="false" customHeight="false" outlineLevel="0" collapsed="false">
      <c r="A15" s="121" t="s">
        <v>301</v>
      </c>
      <c r="B15" s="117" t="s">
        <v>302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75" hidden="false" customHeight="false" outlineLevel="0" collapsed="false">
      <c r="A16" s="121" t="s">
        <v>303</v>
      </c>
      <c r="B16" s="117" t="s">
        <v>304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120" customFormat="true" ht="12.75" hidden="false" customHeight="false" outlineLevel="0" collapsed="false">
      <c r="A17" s="123" t="s">
        <v>305</v>
      </c>
      <c r="B17" s="119"/>
    </row>
    <row r="18" s="122" customFormat="true" ht="22.5" hidden="false" customHeight="false" outlineLevel="0" collapsed="false">
      <c r="A18" s="121" t="s">
        <v>255</v>
      </c>
      <c r="B18" s="117" t="s">
        <v>306</v>
      </c>
    </row>
    <row r="19" s="120" customFormat="true" ht="12.75" hidden="false" customHeight="false" outlineLevel="0" collapsed="false">
      <c r="A19" s="123" t="s">
        <v>260</v>
      </c>
      <c r="B19" s="119"/>
    </row>
    <row r="20" s="122" customFormat="true" ht="12.75" hidden="false" customHeight="false" outlineLevel="0" collapsed="false">
      <c r="A20" s="121" t="s">
        <v>261</v>
      </c>
      <c r="B20" s="124" t="s">
        <v>307</v>
      </c>
    </row>
    <row r="21" customFormat="false" ht="12.75" hidden="false" customHeight="false" outlineLevel="0" collapsed="false">
      <c r="A21" s="121" t="s">
        <v>262</v>
      </c>
      <c r="B21" s="117" t="s">
        <v>72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75" hidden="false" customHeight="false" outlineLevel="0" collapsed="false">
      <c r="A22" s="121" t="s">
        <v>263</v>
      </c>
      <c r="B22" s="117" t="s">
        <v>74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75" hidden="false" customHeight="false" outlineLevel="0" collapsed="false">
      <c r="A23" s="121" t="s">
        <v>264</v>
      </c>
      <c r="B23" s="117" t="s">
        <v>265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75" hidden="false" customHeight="false" outlineLevel="0" collapsed="false">
      <c r="A24" s="121" t="s">
        <v>266</v>
      </c>
      <c r="B24" s="124" t="s">
        <v>308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75" hidden="false" customHeight="false" outlineLevel="0" collapsed="false">
      <c r="A25" s="121" t="s">
        <v>268</v>
      </c>
      <c r="B25" s="124" t="s">
        <v>309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75" hidden="false" customHeight="false" outlineLevel="0" collapsed="false">
      <c r="A26" s="121" t="s">
        <v>270</v>
      </c>
      <c r="B26" s="117" t="s">
        <v>310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2.5" hidden="false" customHeight="false" outlineLevel="0" collapsed="false">
      <c r="A27" s="121" t="s">
        <v>271</v>
      </c>
      <c r="B27" s="117" t="s">
        <v>311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s="120" customFormat="true" ht="12.75" hidden="false" customHeight="false" outlineLevel="0" collapsed="false">
      <c r="A28" s="123" t="s">
        <v>273</v>
      </c>
      <c r="B28" s="123"/>
    </row>
    <row r="29" customFormat="false" ht="12.75" hidden="false" customHeight="false" outlineLevel="0" collapsed="false">
      <c r="A29" s="121" t="s">
        <v>274</v>
      </c>
      <c r="B29" s="124" t="s">
        <v>312</v>
      </c>
    </row>
    <row r="30" customFormat="false" ht="12.75" hidden="false" customHeight="false" outlineLevel="0" collapsed="false">
      <c r="A30" s="121" t="s">
        <v>276</v>
      </c>
      <c r="B30" s="117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76"/>
  <sheetViews>
    <sheetView windowProtection="tru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pane xSplit="1" ySplit="0" topLeftCell="B13" activePane="topRight" state="frozen"/>
      <selection pane="topLeft" activeCell="A13" activeCellId="0" sqref="A13"/>
      <selection pane="topRight" activeCell="B51" activeCellId="0" sqref="B51"/>
    </sheetView>
  </sheetViews>
  <sheetFormatPr defaultRowHeight="12.75"/>
  <cols>
    <col collapsed="false" hidden="false" max="1" min="1" style="124" width="20.5204081632653"/>
    <col collapsed="false" hidden="false" max="2" min="2" style="124" width="36.4489795918367"/>
    <col collapsed="false" hidden="false" max="1021" min="3" style="124" width="6.0765306122449"/>
    <col collapsed="false" hidden="false" max="1025" min="1022" style="0" width="8.36734693877551"/>
  </cols>
  <sheetData>
    <row r="1" s="125" customFormat="true" ht="12.75" hidden="false" customHeight="false" outlineLevel="0" collapsed="false"/>
    <row r="2" s="126" customFormat="true" ht="11.25" hidden="false" customHeight="false" outlineLevel="0" collapsed="false">
      <c r="A2" s="126" t="s">
        <v>235</v>
      </c>
    </row>
    <row r="3" s="125" customFormat="true" ht="12.75" hidden="false" customHeight="false" outlineLevel="0" collapsed="false">
      <c r="A3" s="127" t="s">
        <v>236</v>
      </c>
      <c r="B3" s="124" t="s">
        <v>291</v>
      </c>
    </row>
    <row r="4" s="125" customFormat="true" ht="12.75" hidden="false" customHeight="false" outlineLevel="0" collapsed="false">
      <c r="A4" s="127" t="s">
        <v>238</v>
      </c>
      <c r="B4" s="124" t="s">
        <v>314</v>
      </c>
    </row>
    <row r="5" customFormat="false" ht="12.75" hidden="false" customHeight="false" outlineLevel="0" collapsed="false">
      <c r="A5" s="127" t="s">
        <v>240</v>
      </c>
      <c r="B5" s="124" t="s">
        <v>128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75" hidden="false" customHeight="false" outlineLevel="0" collapsed="false">
      <c r="A6" s="127" t="s">
        <v>243</v>
      </c>
      <c r="B6" s="124" t="s">
        <v>244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75" hidden="false" customHeight="false" outlineLevel="0" collapsed="false">
      <c r="A7" s="127" t="s">
        <v>245</v>
      </c>
      <c r="B7" s="124" t="s">
        <v>315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22.5" hidden="false" customHeight="false" outlineLevel="0" collapsed="false">
      <c r="A8" s="127" t="s">
        <v>246</v>
      </c>
      <c r="B8" s="124" t="s">
        <v>294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75" hidden="false" customHeight="false" outlineLevel="0" collapsed="false">
      <c r="A9" s="127" t="s">
        <v>316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s="126" customFormat="true" ht="11.25" hidden="false" customHeight="false" outlineLevel="0" collapsed="false">
      <c r="A10" s="128" t="s">
        <v>247</v>
      </c>
    </row>
    <row r="11" s="125" customFormat="true" ht="22.5" hidden="false" customHeight="false" outlineLevel="0" collapsed="false">
      <c r="A11" s="127" t="s">
        <v>248</v>
      </c>
      <c r="B11" s="124" t="s">
        <v>295</v>
      </c>
    </row>
    <row r="12" s="125" customFormat="true" ht="22.5" hidden="false" customHeight="false" outlineLevel="0" collapsed="false">
      <c r="A12" s="127" t="s">
        <v>317</v>
      </c>
      <c r="B12" s="124" t="s">
        <v>318</v>
      </c>
    </row>
    <row r="13" s="125" customFormat="true" ht="22.5" hidden="false" customHeight="false" outlineLevel="0" collapsed="false">
      <c r="A13" s="127" t="s">
        <v>249</v>
      </c>
      <c r="B13" s="124" t="s">
        <v>296</v>
      </c>
    </row>
    <row r="14" s="125" customFormat="true" ht="22.5" hidden="false" customHeight="false" outlineLevel="0" collapsed="false">
      <c r="A14" s="127" t="s">
        <v>319</v>
      </c>
      <c r="B14" s="124" t="s">
        <v>320</v>
      </c>
    </row>
    <row r="15" s="125" customFormat="true" ht="12.75" hidden="false" customHeight="false" outlineLevel="0" collapsed="false">
      <c r="A15" s="127" t="s">
        <v>321</v>
      </c>
      <c r="B15" s="124" t="s">
        <v>322</v>
      </c>
    </row>
    <row r="16" customFormat="false" ht="12.75" hidden="false" customHeight="false" outlineLevel="0" collapsed="false">
      <c r="A16" s="127" t="s">
        <v>250</v>
      </c>
      <c r="B16" s="124" t="s">
        <v>297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2.75" hidden="false" customHeight="false" outlineLevel="0" collapsed="false">
      <c r="A17" s="127" t="s">
        <v>252</v>
      </c>
      <c r="B17" s="124" t="s">
        <v>298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s="130" customFormat="true" ht="12.75" hidden="false" customHeight="true" outlineLevel="0" collapsed="false">
      <c r="A18" s="129" t="s">
        <v>286</v>
      </c>
      <c r="B18" s="124" t="s">
        <v>323</v>
      </c>
      <c r="C18" s="124"/>
      <c r="D18" s="124"/>
      <c r="E18" s="113"/>
      <c r="F18" s="124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3"/>
      <c r="CQ18" s="113"/>
      <c r="CR18" s="113"/>
      <c r="CS18" s="113"/>
      <c r="CT18" s="113"/>
      <c r="CU18" s="113"/>
      <c r="CV18" s="113"/>
      <c r="CW18" s="113"/>
      <c r="CX18" s="113"/>
      <c r="CY18" s="113"/>
      <c r="CZ18" s="113"/>
      <c r="DA18" s="113"/>
      <c r="DB18" s="113"/>
      <c r="DC18" s="113"/>
      <c r="DD18" s="113"/>
      <c r="DE18" s="113"/>
      <c r="DF18" s="113"/>
      <c r="DG18" s="113"/>
      <c r="DH18" s="113"/>
      <c r="DI18" s="113"/>
      <c r="DJ18" s="113"/>
      <c r="DK18" s="113"/>
      <c r="DL18" s="113"/>
      <c r="DM18" s="113"/>
      <c r="DN18" s="113"/>
      <c r="DO18" s="113"/>
      <c r="DP18" s="113"/>
      <c r="DQ18" s="113"/>
      <c r="DR18" s="113"/>
      <c r="DS18" s="113"/>
      <c r="DT18" s="113"/>
      <c r="DU18" s="113"/>
      <c r="DV18" s="113"/>
      <c r="DW18" s="113"/>
      <c r="DX18" s="113"/>
      <c r="DY18" s="113"/>
      <c r="DZ18" s="113"/>
      <c r="EA18" s="113"/>
      <c r="EB18" s="113"/>
      <c r="EC18" s="113"/>
      <c r="ED18" s="113"/>
      <c r="EE18" s="113"/>
      <c r="EF18" s="113"/>
      <c r="EG18" s="113"/>
      <c r="EH18" s="113"/>
      <c r="EI18" s="113"/>
      <c r="EJ18" s="113"/>
      <c r="EK18" s="113"/>
      <c r="EL18" s="113"/>
      <c r="EM18" s="113"/>
      <c r="EN18" s="113"/>
      <c r="EO18" s="113"/>
      <c r="EP18" s="113"/>
      <c r="EQ18" s="113"/>
      <c r="ER18" s="113"/>
      <c r="ES18" s="113"/>
      <c r="ET18" s="113"/>
      <c r="EU18" s="113"/>
      <c r="EV18" s="113"/>
      <c r="EW18" s="113"/>
      <c r="EX18" s="113"/>
      <c r="EY18" s="113"/>
      <c r="EZ18" s="113"/>
      <c r="FA18" s="113"/>
      <c r="FB18" s="113"/>
      <c r="FC18" s="113"/>
      <c r="FD18" s="113"/>
      <c r="FE18" s="113"/>
      <c r="FF18" s="113"/>
      <c r="FG18" s="113"/>
      <c r="FH18" s="113"/>
      <c r="FI18" s="113"/>
      <c r="FJ18" s="113"/>
      <c r="FK18" s="113"/>
      <c r="FL18" s="113"/>
      <c r="FM18" s="113"/>
      <c r="FN18" s="113"/>
      <c r="FO18" s="113"/>
      <c r="FP18" s="113"/>
      <c r="FQ18" s="113"/>
      <c r="FR18" s="113"/>
      <c r="FS18" s="113"/>
      <c r="FT18" s="113"/>
      <c r="FU18" s="113"/>
      <c r="FV18" s="113"/>
      <c r="FW18" s="113"/>
      <c r="FX18" s="113"/>
      <c r="FY18" s="113"/>
      <c r="FZ18" s="113"/>
      <c r="GA18" s="113"/>
      <c r="GB18" s="113"/>
      <c r="GC18" s="113"/>
      <c r="GD18" s="113"/>
      <c r="GE18" s="113"/>
      <c r="GF18" s="113"/>
      <c r="GG18" s="113"/>
      <c r="GH18" s="113"/>
      <c r="GI18" s="113"/>
      <c r="GJ18" s="113"/>
      <c r="GK18" s="113"/>
      <c r="GL18" s="113"/>
      <c r="GM18" s="113"/>
      <c r="GN18" s="113"/>
      <c r="GO18" s="113"/>
      <c r="GP18" s="113"/>
      <c r="GQ18" s="113"/>
      <c r="GR18" s="113"/>
      <c r="GS18" s="113"/>
      <c r="GT18" s="113"/>
      <c r="GU18" s="113"/>
      <c r="GV18" s="113"/>
      <c r="GW18" s="113"/>
      <c r="GX18" s="113"/>
      <c r="GY18" s="113"/>
      <c r="GZ18" s="113"/>
      <c r="HA18" s="113"/>
      <c r="HB18" s="113"/>
      <c r="HC18" s="113"/>
      <c r="HD18" s="113"/>
      <c r="HE18" s="113"/>
      <c r="HF18" s="113"/>
      <c r="HG18" s="113"/>
      <c r="HH18" s="113"/>
      <c r="HI18" s="113"/>
      <c r="HJ18" s="113"/>
      <c r="HK18" s="113"/>
      <c r="HL18" s="113"/>
      <c r="HM18" s="113"/>
      <c r="HN18" s="113"/>
      <c r="HO18" s="113"/>
      <c r="HP18" s="113"/>
      <c r="HQ18" s="113"/>
      <c r="HR18" s="113"/>
      <c r="HS18" s="113"/>
      <c r="HT18" s="113"/>
      <c r="HU18" s="113"/>
      <c r="HV18" s="113"/>
      <c r="HW18" s="113"/>
      <c r="HX18" s="113"/>
      <c r="HY18" s="113"/>
      <c r="HZ18" s="113"/>
      <c r="IA18" s="113"/>
      <c r="IB18" s="113"/>
      <c r="IC18" s="113"/>
      <c r="ID18" s="113"/>
      <c r="IE18" s="113"/>
      <c r="IF18" s="113"/>
      <c r="IG18" s="113"/>
      <c r="IH18" s="113"/>
      <c r="II18" s="113"/>
      <c r="IJ18" s="113"/>
      <c r="IK18" s="113"/>
      <c r="IL18" s="113"/>
      <c r="IM18" s="113"/>
      <c r="IN18" s="113"/>
      <c r="IO18" s="113"/>
      <c r="IP18" s="113"/>
      <c r="IQ18" s="113"/>
      <c r="IR18" s="113"/>
      <c r="IS18" s="113"/>
      <c r="IT18" s="113"/>
      <c r="IU18" s="113"/>
      <c r="IV18" s="113"/>
      <c r="IW18" s="113"/>
      <c r="IX18" s="113"/>
      <c r="IY18" s="113"/>
      <c r="IZ18" s="113"/>
      <c r="JA18" s="113"/>
      <c r="JB18" s="113"/>
    </row>
    <row r="19" s="126" customFormat="true" ht="11.25" hidden="false" customHeight="false" outlineLevel="0" collapsed="false">
      <c r="A19" s="128" t="s">
        <v>324</v>
      </c>
    </row>
    <row r="20" s="125" customFormat="true" ht="12.75" hidden="false" customHeight="false" outlineLevel="0" collapsed="false">
      <c r="A20" s="127" t="s">
        <v>325</v>
      </c>
      <c r="B20" s="124"/>
    </row>
    <row r="21" s="126" customFormat="true" ht="11.25" hidden="false" customHeight="false" outlineLevel="0" collapsed="false">
      <c r="A21" s="128" t="s">
        <v>254</v>
      </c>
    </row>
    <row r="22" s="125" customFormat="true" ht="22.5" hidden="false" customHeight="false" outlineLevel="0" collapsed="false">
      <c r="A22" s="127" t="s">
        <v>255</v>
      </c>
      <c r="B22" s="124" t="s">
        <v>306</v>
      </c>
    </row>
    <row r="23" s="125" customFormat="true" ht="22.5" hidden="false" customHeight="false" outlineLevel="0" collapsed="false">
      <c r="A23" s="127" t="s">
        <v>326</v>
      </c>
      <c r="B23" s="124" t="s">
        <v>327</v>
      </c>
    </row>
    <row r="24" customFormat="false" ht="22.5" hidden="false" customHeight="false" outlineLevel="0" collapsed="false">
      <c r="A24" s="127" t="s">
        <v>328</v>
      </c>
      <c r="B24" s="124" t="s">
        <v>329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</row>
    <row r="25" customFormat="false" ht="22.5" hidden="false" customHeight="false" outlineLevel="0" collapsed="false">
      <c r="A25" s="127" t="s">
        <v>330</v>
      </c>
      <c r="B25" s="124" t="s">
        <v>331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22.5" hidden="false" customHeight="false" outlineLevel="0" collapsed="false">
      <c r="A26" s="127" t="s">
        <v>332</v>
      </c>
      <c r="B26" s="124" t="s">
        <v>333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22.5" hidden="false" customHeight="false" outlineLevel="0" collapsed="false">
      <c r="A27" s="127" t="s">
        <v>334</v>
      </c>
      <c r="B27" s="124" t="s">
        <v>335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22.5" hidden="false" customHeight="false" outlineLevel="0" collapsed="false">
      <c r="A28" s="127" t="s">
        <v>336</v>
      </c>
      <c r="B28" s="124" t="s">
        <v>337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22.5" hidden="false" customHeight="false" outlineLevel="0" collapsed="false">
      <c r="A29" s="127" t="s">
        <v>338</v>
      </c>
      <c r="B29" s="124" t="s">
        <v>339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22.5" hidden="false" customHeight="false" outlineLevel="0" collapsed="false">
      <c r="A30" s="127" t="s">
        <v>340</v>
      </c>
      <c r="B30" s="131" t="s">
        <v>341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2.75" hidden="false" customHeight="false" outlineLevel="0" collapsed="false">
      <c r="A31" s="127" t="s">
        <v>342</v>
      </c>
      <c r="B31" s="124" t="s">
        <v>343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2.75" hidden="false" customHeight="false" outlineLevel="0" collapsed="false">
      <c r="A32" s="127" t="s">
        <v>344</v>
      </c>
      <c r="B32" s="124" t="s">
        <v>345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2.75" hidden="false" customHeight="false" outlineLevel="0" collapsed="false">
      <c r="A33" s="127" t="s">
        <v>346</v>
      </c>
      <c r="B33" s="124" t="s">
        <v>347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2.75" hidden="false" customHeight="false" outlineLevel="0" collapsed="false">
      <c r="A34" s="127" t="s">
        <v>348</v>
      </c>
      <c r="B34" s="124" t="s">
        <v>349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s="128" customFormat="true" ht="11.25" hidden="false" customHeight="false" outlineLevel="0" collapsed="false">
      <c r="A35" s="128" t="s">
        <v>350</v>
      </c>
    </row>
    <row r="36" s="125" customFormat="true" ht="12.75" hidden="false" customHeight="false" outlineLevel="0" collapsed="false">
      <c r="A36" s="127" t="s">
        <v>351</v>
      </c>
    </row>
    <row r="37" s="128" customFormat="true" ht="11.25" hidden="false" customHeight="false" outlineLevel="0" collapsed="false">
      <c r="A37" s="128" t="s">
        <v>352</v>
      </c>
    </row>
    <row r="38" s="125" customFormat="true" ht="12.75" hidden="false" customHeight="false" outlineLevel="0" collapsed="false">
      <c r="A38" s="127" t="s">
        <v>353</v>
      </c>
    </row>
    <row r="39" customFormat="false" ht="12.75" hidden="false" customHeight="false" outlineLevel="0" collapsed="false">
      <c r="A39" s="127" t="s">
        <v>354</v>
      </c>
      <c r="B39" s="125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s="126" customFormat="true" ht="11.25" hidden="false" customHeight="false" outlineLevel="0" collapsed="false">
      <c r="A40" s="128" t="s">
        <v>260</v>
      </c>
    </row>
    <row r="41" s="125" customFormat="true" ht="12.75" hidden="false" customHeight="false" outlineLevel="0" collapsed="false">
      <c r="A41" s="127" t="s">
        <v>261</v>
      </c>
      <c r="B41" s="124" t="s">
        <v>307</v>
      </c>
    </row>
    <row r="42" s="125" customFormat="true" ht="22.5" hidden="false" customHeight="false" outlineLevel="0" collapsed="false">
      <c r="A42" s="127" t="s">
        <v>262</v>
      </c>
      <c r="B42" s="124" t="s">
        <v>72</v>
      </c>
    </row>
    <row r="43" s="125" customFormat="true" ht="12.75" hidden="false" customHeight="false" outlineLevel="0" collapsed="false">
      <c r="A43" s="127" t="s">
        <v>263</v>
      </c>
      <c r="B43" s="124" t="s">
        <v>74</v>
      </c>
    </row>
    <row r="44" customFormat="false" ht="12.75" hidden="false" customHeight="false" outlineLevel="0" collapsed="false">
      <c r="A44" s="127" t="s">
        <v>264</v>
      </c>
      <c r="B44" s="124" t="s">
        <v>265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2.75" hidden="false" customHeight="false" outlineLevel="0" collapsed="false">
      <c r="A45" s="127" t="s">
        <v>266</v>
      </c>
      <c r="B45" s="124" t="s">
        <v>308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2.75" hidden="false" customHeight="false" outlineLevel="0" collapsed="false">
      <c r="A46" s="127" t="s">
        <v>268</v>
      </c>
      <c r="B46" s="124" t="s">
        <v>355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2.75" hidden="false" customHeight="false" outlineLevel="0" collapsed="false">
      <c r="A47" s="127" t="s">
        <v>270</v>
      </c>
      <c r="B47" s="124" t="s">
        <v>310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22.5" hidden="false" customHeight="false" outlineLevel="0" collapsed="false">
      <c r="A48" s="127" t="s">
        <v>271</v>
      </c>
      <c r="B48" s="124" t="s">
        <v>311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s="128" customFormat="true" ht="11.25" hidden="false" customHeight="false" outlineLevel="0" collapsed="false">
      <c r="A49" s="128" t="s">
        <v>273</v>
      </c>
    </row>
    <row r="50" s="125" customFormat="true" ht="12.75" hidden="false" customHeight="false" outlineLevel="0" collapsed="false">
      <c r="A50" s="127" t="s">
        <v>240</v>
      </c>
    </row>
    <row r="51" customFormat="false" ht="12.75" hidden="false" customHeight="false" outlineLevel="0" collapsed="false">
      <c r="A51" s="127" t="s">
        <v>274</v>
      </c>
      <c r="B51" s="124" t="s">
        <v>312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12.75" hidden="false" customHeight="false" outlineLevel="0" collapsed="false">
      <c r="A52" s="127" t="s">
        <v>276</v>
      </c>
      <c r="B52" s="124" t="s">
        <v>356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s="128" customFormat="true" ht="11.25" hidden="false" customHeight="false" outlineLevel="0" collapsed="false">
      <c r="A53" s="128" t="s">
        <v>357</v>
      </c>
    </row>
    <row r="54" s="125" customFormat="true" ht="12.75" hidden="false" customHeight="false" outlineLevel="0" collapsed="false">
      <c r="A54" s="127" t="s">
        <v>240</v>
      </c>
    </row>
    <row r="55" customFormat="false" ht="12.75" hidden="false" customHeight="false" outlineLevel="0" collapsed="false">
      <c r="A55" s="127" t="s">
        <v>274</v>
      </c>
      <c r="B55" s="125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12.75" hidden="false" customHeight="false" outlineLevel="0" collapsed="false">
      <c r="A56" s="127" t="s">
        <v>276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s="128" customFormat="true" ht="11.25" hidden="false" customHeight="false" outlineLevel="0" collapsed="false">
      <c r="A57" s="128" t="s">
        <v>358</v>
      </c>
    </row>
    <row r="58" s="125" customFormat="true" ht="12.75" hidden="false" customHeight="false" outlineLevel="0" collapsed="false">
      <c r="A58" s="127" t="s">
        <v>353</v>
      </c>
    </row>
    <row r="59" customFormat="false" ht="12.75" hidden="false" customHeight="false" outlineLevel="0" collapsed="false">
      <c r="A59" s="127" t="s">
        <v>354</v>
      </c>
      <c r="B59" s="125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s="126" customFormat="true" ht="11.25" hidden="false" customHeight="false" outlineLevel="0" collapsed="false">
      <c r="A60" s="128" t="s">
        <v>359</v>
      </c>
    </row>
    <row r="61" s="125" customFormat="true" ht="12.75" hidden="false" customHeight="false" outlineLevel="0" collapsed="false">
      <c r="A61" s="127" t="s">
        <v>261</v>
      </c>
    </row>
    <row r="62" s="125" customFormat="true" ht="22.5" hidden="false" customHeight="false" outlineLevel="0" collapsed="false">
      <c r="A62" s="127" t="s">
        <v>262</v>
      </c>
    </row>
    <row r="63" s="125" customFormat="true" ht="12.75" hidden="false" customHeight="false" outlineLevel="0" collapsed="false">
      <c r="A63" s="127" t="s">
        <v>263</v>
      </c>
    </row>
    <row r="64" customFormat="false" ht="12.75" hidden="false" customHeight="false" outlineLevel="0" collapsed="false">
      <c r="A64" s="127" t="s">
        <v>264</v>
      </c>
      <c r="B64" s="125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12.75" hidden="false" customHeight="false" outlineLevel="0" collapsed="false">
      <c r="A65" s="127" t="s">
        <v>266</v>
      </c>
      <c r="B65" s="125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12.75" hidden="false" customHeight="false" outlineLevel="0" collapsed="false">
      <c r="A66" s="127" t="s">
        <v>268</v>
      </c>
      <c r="B66" s="125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12.75" hidden="false" customHeight="false" outlineLevel="0" collapsed="false">
      <c r="A67" s="127" t="s">
        <v>270</v>
      </c>
      <c r="B67" s="125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22.5" hidden="false" customHeight="false" outlineLevel="0" collapsed="false">
      <c r="A68" s="127" t="s">
        <v>271</v>
      </c>
      <c r="B68" s="125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s="128" customFormat="true" ht="11.25" hidden="false" customHeight="false" outlineLevel="0" collapsed="false">
      <c r="A69" s="128" t="s">
        <v>360</v>
      </c>
    </row>
    <row r="70" s="125" customFormat="true" ht="12.75" hidden="false" customHeight="false" outlineLevel="0" collapsed="false">
      <c r="A70" s="127" t="s">
        <v>240</v>
      </c>
    </row>
    <row r="71" customFormat="false" ht="12.75" hidden="false" customHeight="false" outlineLevel="0" collapsed="false">
      <c r="A71" s="127" t="s">
        <v>274</v>
      </c>
      <c r="B71" s="125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</row>
    <row r="72" customFormat="false" ht="12.75" hidden="false" customHeight="false" outlineLevel="0" collapsed="false">
      <c r="A72" s="127" t="s">
        <v>276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</row>
    <row r="73" s="128" customFormat="true" ht="11.25" hidden="false" customHeight="false" outlineLevel="0" collapsed="false">
      <c r="A73" s="128" t="s">
        <v>361</v>
      </c>
    </row>
    <row r="74" customFormat="false" ht="12.75" hidden="false" customHeight="false" outlineLevel="0" collapsed="false">
      <c r="A74" s="127" t="s">
        <v>240</v>
      </c>
    </row>
    <row r="75" customFormat="false" ht="12.75" hidden="false" customHeight="false" outlineLevel="0" collapsed="false">
      <c r="A75" s="127" t="s">
        <v>274</v>
      </c>
    </row>
    <row r="76" customFormat="false" ht="12.75" hidden="false" customHeight="false" outlineLevel="0" collapsed="false">
      <c r="A76" s="127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2" activeCellId="0" sqref="U22"/>
    </sheetView>
  </sheetViews>
  <sheetFormatPr defaultRowHeight="12.75"/>
  <cols>
    <col collapsed="false" hidden="false" max="1" min="1" style="117" width="20.7908163265306"/>
    <col collapsed="false" hidden="false" max="2" min="2" style="117" width="39.6887755102041"/>
    <col collapsed="false" hidden="false" max="3" min="3" style="132" width="10.6632653061225"/>
    <col collapsed="false" hidden="false" max="4" min="4" style="132" width="13.9030612244898"/>
    <col collapsed="false" hidden="false" max="1022" min="5" style="132" width="6.0765306122449"/>
    <col collapsed="false" hidden="false" max="1025" min="1023" style="0" width="8.36734693877551"/>
  </cols>
  <sheetData>
    <row r="1" s="132" customFormat="true" ht="12.75" hidden="false" customHeight="false" outlineLevel="0" collapsed="false"/>
    <row r="2" s="133" customFormat="true" ht="12.75" hidden="false" customHeight="false" outlineLevel="0" collapsed="false">
      <c r="A2" s="119" t="s">
        <v>235</v>
      </c>
      <c r="B2" s="119"/>
    </row>
    <row r="3" customFormat="false" ht="12.75" hidden="false" customHeight="false" outlineLevel="0" collapsed="false">
      <c r="A3" s="121" t="s">
        <v>236</v>
      </c>
      <c r="B3" s="117" t="s">
        <v>237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75" hidden="false" customHeight="false" outlineLevel="0" collapsed="false">
      <c r="A4" s="121" t="s">
        <v>238</v>
      </c>
      <c r="B4" s="117" t="s">
        <v>362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75" hidden="false" customHeight="false" outlineLevel="0" collapsed="false">
      <c r="A5" s="121" t="s">
        <v>243</v>
      </c>
      <c r="B5" s="117" t="s">
        <v>244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75" hidden="false" customHeight="false" outlineLevel="0" collapsed="false">
      <c r="A6" s="121" t="s">
        <v>245</v>
      </c>
      <c r="B6" s="117" t="s">
        <v>363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3.5" hidden="false" customHeight="true" outlineLevel="0" collapsed="false">
      <c r="A7" s="121" t="s">
        <v>246</v>
      </c>
      <c r="B7" s="134" t="s">
        <v>364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s="133" customFormat="true" ht="12.75" hidden="false" customHeight="false" outlineLevel="0" collapsed="false">
      <c r="A8" s="123" t="s">
        <v>247</v>
      </c>
      <c r="B8" s="119"/>
    </row>
    <row r="9" customFormat="false" ht="22.5" hidden="false" customHeight="false" outlineLevel="0" collapsed="false">
      <c r="A9" s="121" t="s">
        <v>248</v>
      </c>
      <c r="B9" s="134" t="s">
        <v>365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5.75" hidden="false" customHeight="true" outlineLevel="0" collapsed="false">
      <c r="A10" s="121" t="s">
        <v>249</v>
      </c>
      <c r="B10" s="134" t="s">
        <v>366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2.75" hidden="false" customHeight="false" outlineLevel="0" collapsed="false">
      <c r="A11" s="121" t="s">
        <v>250</v>
      </c>
      <c r="B11" s="135" t="n">
        <v>192168172133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2.75" hidden="false" customHeight="false" outlineLevel="0" collapsed="false">
      <c r="A12" s="121" t="s">
        <v>252</v>
      </c>
      <c r="B12" s="117" t="s">
        <v>367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s="133" customFormat="true" ht="12.75" hidden="false" customHeight="false" outlineLevel="0" collapsed="false">
      <c r="A13" s="123" t="s">
        <v>170</v>
      </c>
      <c r="B13" s="119"/>
    </row>
    <row r="14" customFormat="false" ht="22.5" hidden="false" customHeight="false" outlineLevel="0" collapsed="false">
      <c r="A14" s="121" t="s">
        <v>255</v>
      </c>
      <c r="B14" s="117" t="s">
        <v>256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2.75" hidden="false" customHeight="false" outlineLevel="0" collapsed="false">
      <c r="A15" s="121" t="s">
        <v>368</v>
      </c>
      <c r="B15" s="134" t="s">
        <v>369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s="133" customFormat="true" ht="12.75" hidden="false" customHeight="false" outlineLevel="0" collapsed="false">
      <c r="A16" s="123" t="s">
        <v>370</v>
      </c>
      <c r="B16" s="119"/>
    </row>
    <row r="17" customFormat="false" ht="12.75" hidden="false" customHeight="false" outlineLevel="0" collapsed="false">
      <c r="A17" s="121" t="s">
        <v>371</v>
      </c>
      <c r="B17" s="117" t="s">
        <v>372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75" hidden="false" customHeight="false" outlineLevel="0" collapsed="false">
      <c r="A18" s="121" t="s">
        <v>373</v>
      </c>
      <c r="B18" s="117" t="s">
        <v>374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2.75" hidden="false" customHeight="false" outlineLevel="0" collapsed="false">
      <c r="A19" s="121" t="s">
        <v>375</v>
      </c>
      <c r="B19" s="117" t="s">
        <v>376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2.75" hidden="false" customHeight="false" outlineLevel="0" collapsed="false">
      <c r="A20" s="121" t="s">
        <v>377</v>
      </c>
      <c r="B20" s="117" t="s">
        <v>378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2.75" hidden="false" customHeight="false" outlineLevel="0" collapsed="false">
      <c r="A21" s="121" t="s">
        <v>379</v>
      </c>
      <c r="B21" s="117" t="s">
        <v>380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2.75" hidden="false" customHeight="false" outlineLevel="0" collapsed="false">
      <c r="A22" s="121" t="s">
        <v>381</v>
      </c>
      <c r="B22" s="117" t="s">
        <v>382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s="133" customFormat="true" ht="12.75" hidden="false" customHeight="false" outlineLevel="0" collapsed="false">
      <c r="A23" s="123" t="s">
        <v>260</v>
      </c>
      <c r="B23" s="119"/>
    </row>
    <row r="24" customFormat="false" ht="12.75" hidden="false" customHeight="false" outlineLevel="0" collapsed="false">
      <c r="A24" s="121" t="s">
        <v>261</v>
      </c>
      <c r="B24" s="117" t="s">
        <v>383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2.75" hidden="false" customHeight="false" outlineLevel="0" collapsed="false">
      <c r="A25" s="121" t="s">
        <v>262</v>
      </c>
      <c r="B25" s="117" t="s">
        <v>384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2.75" hidden="false" customHeight="false" outlineLevel="0" collapsed="false">
      <c r="A26" s="121" t="s">
        <v>263</v>
      </c>
      <c r="B26" s="117" t="s">
        <v>74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2.75" hidden="false" customHeight="false" outlineLevel="0" collapsed="false">
      <c r="A27" s="121" t="s">
        <v>264</v>
      </c>
      <c r="B27" s="117" t="s">
        <v>265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2.75" hidden="false" customHeight="false" outlineLevel="0" collapsed="false">
      <c r="A28" s="121" t="s">
        <v>266</v>
      </c>
      <c r="B28" s="117" t="s">
        <v>385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2.75" hidden="false" customHeight="false" outlineLevel="0" collapsed="false">
      <c r="A29" s="121" t="s">
        <v>268</v>
      </c>
      <c r="B29" s="117" t="s">
        <v>386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2.75" hidden="false" customHeight="false" outlineLevel="0" collapsed="false">
      <c r="A30" s="121" t="s">
        <v>270</v>
      </c>
      <c r="B30" s="117" t="s">
        <v>387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22.5" hidden="false" customHeight="false" outlineLevel="0" collapsed="false">
      <c r="A31" s="121" t="s">
        <v>271</v>
      </c>
      <c r="B31" s="117" t="s">
        <v>388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s="133" customFormat="true" ht="12.75" hidden="false" customHeight="false" outlineLevel="0" collapsed="false">
      <c r="A32" s="123" t="s">
        <v>273</v>
      </c>
      <c r="B32" s="123"/>
    </row>
    <row r="33" customFormat="false" ht="12.75" hidden="false" customHeight="false" outlineLevel="0" collapsed="false">
      <c r="A33" s="121" t="s">
        <v>240</v>
      </c>
      <c r="B33" s="136" t="s">
        <v>389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2.75" hidden="false" customHeight="false" outlineLevel="0" collapsed="false">
      <c r="A34" s="121" t="s">
        <v>274</v>
      </c>
      <c r="B34" s="117" t="s">
        <v>390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2.75" hidden="false" customHeight="false" outlineLevel="0" collapsed="false">
      <c r="A35" s="121" t="s">
        <v>391</v>
      </c>
      <c r="B35" s="124" t="n">
        <v>20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2.75" hidden="false" customHeight="false" outlineLevel="0" collapsed="false">
      <c r="A36" s="121" t="s">
        <v>392</v>
      </c>
      <c r="B36" s="137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2.75" hidden="false" customHeight="false" outlineLevel="0" collapsed="false">
      <c r="A37" s="121" t="s">
        <v>276</v>
      </c>
      <c r="B37" s="124" t="s">
        <v>393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s="133" customFormat="true" ht="12.75" hidden="false" customHeight="false" outlineLevel="0" collapsed="false">
      <c r="A38" s="123" t="s">
        <v>357</v>
      </c>
      <c r="B38" s="123"/>
    </row>
    <row r="39" customFormat="false" ht="12.75" hidden="false" customHeight="false" outlineLevel="0" collapsed="false">
      <c r="A39" s="121" t="s">
        <v>240</v>
      </c>
      <c r="B39" s="137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2.75" hidden="false" customHeight="false" outlineLevel="0" collapsed="false">
      <c r="A40" s="121" t="s">
        <v>274</v>
      </c>
      <c r="B40" s="137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2.75" hidden="false" customHeight="false" outlineLevel="0" collapsed="false">
      <c r="A41" s="121" t="s">
        <v>391</v>
      </c>
      <c r="B41" s="137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2.75" hidden="false" customHeight="false" outlineLevel="0" collapsed="false">
      <c r="A42" s="121" t="s">
        <v>392</v>
      </c>
      <c r="B42" s="137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2.75" hidden="false" customHeight="false" outlineLevel="0" collapsed="false">
      <c r="A43" s="121" t="s">
        <v>276</v>
      </c>
      <c r="B43" s="137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s="133" customFormat="true" ht="12.75" hidden="false" customHeight="false" outlineLevel="0" collapsed="false">
      <c r="A44" s="123" t="s">
        <v>394</v>
      </c>
      <c r="B44" s="123"/>
    </row>
    <row r="45" customFormat="false" ht="12.75" hidden="false" customHeight="false" outlineLevel="0" collapsed="false">
      <c r="A45" s="121" t="s">
        <v>240</v>
      </c>
      <c r="B45" s="137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2.75" hidden="false" customHeight="false" outlineLevel="0" collapsed="false">
      <c r="A46" s="121" t="s">
        <v>274</v>
      </c>
      <c r="B46" s="137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2.75" hidden="false" customHeight="false" outlineLevel="0" collapsed="false">
      <c r="A47" s="121" t="s">
        <v>391</v>
      </c>
      <c r="B47" s="137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2.75" hidden="false" customHeight="false" outlineLevel="0" collapsed="false">
      <c r="A48" s="121" t="s">
        <v>392</v>
      </c>
      <c r="B48" s="137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2.75" hidden="false" customHeight="false" outlineLevel="0" collapsed="false">
      <c r="A49" s="121" t="s">
        <v>276</v>
      </c>
      <c r="B49" s="137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s="133" customFormat="true" ht="12.75" hidden="false" customHeight="false" outlineLevel="0" collapsed="false">
      <c r="A50" s="123" t="s">
        <v>359</v>
      </c>
      <c r="B50" s="119"/>
    </row>
    <row r="51" customFormat="false" ht="12.75" hidden="false" customHeight="false" outlineLevel="0" collapsed="false">
      <c r="A51" s="121" t="s">
        <v>261</v>
      </c>
      <c r="B51" s="137"/>
    </row>
    <row r="52" customFormat="false" ht="12.75" hidden="false" customHeight="false" outlineLevel="0" collapsed="false">
      <c r="A52" s="121" t="s">
        <v>262</v>
      </c>
      <c r="B52" s="137"/>
    </row>
    <row r="53" customFormat="false" ht="12.75" hidden="false" customHeight="false" outlineLevel="0" collapsed="false">
      <c r="A53" s="121" t="s">
        <v>263</v>
      </c>
      <c r="B53" s="137"/>
    </row>
    <row r="54" customFormat="false" ht="12.75" hidden="false" customHeight="false" outlineLevel="0" collapsed="false">
      <c r="A54" s="121" t="s">
        <v>264</v>
      </c>
      <c r="B54" s="137"/>
    </row>
    <row r="55" customFormat="false" ht="12.75" hidden="false" customHeight="false" outlineLevel="0" collapsed="false">
      <c r="A55" s="121" t="s">
        <v>266</v>
      </c>
      <c r="B55" s="137"/>
    </row>
    <row r="56" customFormat="false" ht="12.75" hidden="false" customHeight="false" outlineLevel="0" collapsed="false">
      <c r="A56" s="121" t="s">
        <v>268</v>
      </c>
      <c r="B56" s="137"/>
    </row>
    <row r="57" customFormat="false" ht="12.75" hidden="false" customHeight="false" outlineLevel="0" collapsed="false">
      <c r="A57" s="121" t="s">
        <v>270</v>
      </c>
      <c r="B57" s="137"/>
    </row>
    <row r="58" customFormat="false" ht="22.5" hidden="false" customHeight="false" outlineLevel="0" collapsed="false">
      <c r="A58" s="121" t="s">
        <v>271</v>
      </c>
      <c r="B58" s="137"/>
    </row>
    <row r="59" customFormat="false" ht="12.75" hidden="false" customHeight="false" outlineLevel="0" collapsed="false">
      <c r="A59" s="123" t="s">
        <v>360</v>
      </c>
      <c r="B59" s="123"/>
    </row>
    <row r="60" customFormat="false" ht="12.75" hidden="false" customHeight="false" outlineLevel="0" collapsed="false">
      <c r="A60" s="121" t="s">
        <v>240</v>
      </c>
      <c r="B60" s="137"/>
    </row>
    <row r="61" customFormat="false" ht="12.75" hidden="false" customHeight="false" outlineLevel="0" collapsed="false">
      <c r="A61" s="121" t="s">
        <v>274</v>
      </c>
      <c r="B61" s="137"/>
    </row>
    <row r="62" customFormat="false" ht="12.75" hidden="false" customHeight="false" outlineLevel="0" collapsed="false">
      <c r="A62" s="121" t="s">
        <v>391</v>
      </c>
      <c r="B62" s="137"/>
    </row>
    <row r="63" customFormat="false" ht="12.75" hidden="false" customHeight="false" outlineLevel="0" collapsed="false">
      <c r="A63" s="121" t="s">
        <v>392</v>
      </c>
      <c r="B63" s="137"/>
    </row>
    <row r="64" customFormat="false" ht="12.75" hidden="false" customHeight="false" outlineLevel="0" collapsed="false">
      <c r="A64" s="121" t="s">
        <v>276</v>
      </c>
      <c r="B64" s="137"/>
    </row>
    <row r="65" customFormat="false" ht="12.75" hidden="false" customHeight="false" outlineLevel="0" collapsed="false">
      <c r="A65" s="123" t="s">
        <v>361</v>
      </c>
      <c r="B65" s="123"/>
    </row>
    <row r="66" customFormat="false" ht="12.75" hidden="false" customHeight="false" outlineLevel="0" collapsed="false">
      <c r="A66" s="121" t="s">
        <v>240</v>
      </c>
      <c r="B66" s="137"/>
    </row>
    <row r="67" customFormat="false" ht="12.75" hidden="false" customHeight="false" outlineLevel="0" collapsed="false">
      <c r="A67" s="121" t="s">
        <v>274</v>
      </c>
      <c r="B67" s="137"/>
    </row>
    <row r="68" customFormat="false" ht="12.75" hidden="false" customHeight="false" outlineLevel="0" collapsed="false">
      <c r="A68" s="121" t="s">
        <v>391</v>
      </c>
      <c r="B68" s="137"/>
    </row>
    <row r="69" customFormat="false" ht="12.75" hidden="false" customHeight="false" outlineLevel="0" collapsed="false">
      <c r="A69" s="121" t="s">
        <v>392</v>
      </c>
      <c r="B69" s="137"/>
    </row>
    <row r="70" customFormat="false" ht="12.75" hidden="false" customHeight="false" outlineLevel="0" collapsed="false">
      <c r="A70" s="121" t="s">
        <v>276</v>
      </c>
      <c r="B70" s="137"/>
    </row>
    <row r="71" customFormat="false" ht="12.75" hidden="false" customHeight="false" outlineLevel="0" collapsed="false">
      <c r="A71" s="123" t="s">
        <v>395</v>
      </c>
      <c r="B71" s="123"/>
    </row>
    <row r="72" customFormat="false" ht="12.75" hidden="false" customHeight="false" outlineLevel="0" collapsed="false">
      <c r="A72" s="121" t="s">
        <v>240</v>
      </c>
      <c r="B72" s="137"/>
    </row>
    <row r="73" customFormat="false" ht="12.75" hidden="false" customHeight="false" outlineLevel="0" collapsed="false">
      <c r="A73" s="121" t="s">
        <v>274</v>
      </c>
      <c r="B73" s="137"/>
    </row>
    <row r="74" customFormat="false" ht="12.75" hidden="false" customHeight="false" outlineLevel="0" collapsed="false">
      <c r="A74" s="121" t="s">
        <v>391</v>
      </c>
      <c r="B74" s="137"/>
    </row>
    <row r="75" customFormat="false" ht="12.75" hidden="false" customHeight="false" outlineLevel="0" collapsed="false">
      <c r="A75" s="121" t="s">
        <v>392</v>
      </c>
      <c r="B75" s="137"/>
    </row>
    <row r="76" customFormat="false" ht="12.75" hidden="false" customHeight="false" outlineLevel="0" collapsed="false">
      <c r="A76" s="121" t="s">
        <v>276</v>
      </c>
      <c r="B76" s="137"/>
    </row>
  </sheetData>
  <dataValidations count="1">
    <dataValidation allowBlank="false" operator="equal" showDropDown="false" showErrorMessage="true" showInputMessage="false" sqref="B35 B37" type="none">
      <formula1>#name?</formula1>
      <formula2>0</formula2>
    </dataValidation>
  </dataValidations>
  <hyperlinks>
    <hyperlink ref="B7" r:id="rId1" display="http://10.1.9.212/IT_CSP/AO6211AX/1.0.0.0.006/IT_CSP_TOOLS/"/>
    <hyperlink ref="B9" r:id="rId2" display="http://10.1.9.212/IT_CSP/AI6211AX/5.1.0.0.059/IT_VGP_CSP/"/>
    <hyperlink ref="B10" r:id="rId3" display="http://10.1.9.212/IT_CSP/AI6211AX/5.1.0.0.059/IT_NET_SENSORS/"/>
    <hyperlink ref="B15" r:id="rId4" display="http://10.1.9.120/paketi/users/OH1050AX/5.0.0.0.0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24" activeCellId="0" sqref="D24"/>
    </sheetView>
  </sheetViews>
  <sheetFormatPr defaultRowHeight="12.75"/>
  <cols>
    <col collapsed="false" hidden="false" max="1" min="1" style="124" width="24.3010204081633"/>
    <col collapsed="false" hidden="false" max="3" min="2" style="124" width="45.4897959183674"/>
    <col collapsed="false" hidden="false" max="5" min="4" style="124" width="52.2397959183674"/>
    <col collapsed="false" hidden="false" max="7" min="6" style="124" width="59.9387755102041"/>
    <col collapsed="false" hidden="false" max="10" min="8" style="124" width="45.4897959183674"/>
    <col collapsed="false" hidden="false" max="12" min="11" style="124" width="36.1785714285714"/>
    <col collapsed="false" hidden="false" max="13" min="13" style="124" width="45.4897959183674"/>
    <col collapsed="false" hidden="false" max="1025" min="14" style="124" width="19.1683673469388"/>
  </cols>
  <sheetData>
    <row r="1" s="125" customFormat="true" ht="12.75" hidden="false" customHeight="false" outlineLevel="0" collapsed="false">
      <c r="A1" s="138"/>
      <c r="B1" s="138"/>
      <c r="C1" s="138"/>
      <c r="F1" s="138"/>
      <c r="G1" s="138"/>
      <c r="H1" s="138"/>
      <c r="I1" s="138"/>
      <c r="J1" s="138"/>
      <c r="K1" s="138"/>
      <c r="L1" s="138"/>
      <c r="M1" s="138"/>
    </row>
    <row r="2" customFormat="false" ht="12.75" hidden="false" customHeight="false" outlineLevel="0" collapsed="false">
      <c r="A2" s="139" t="s">
        <v>235</v>
      </c>
      <c r="B2" s="139"/>
      <c r="C2" s="139"/>
      <c r="D2" s="126"/>
      <c r="E2" s="126"/>
      <c r="F2" s="139"/>
      <c r="G2" s="139"/>
      <c r="H2" s="139"/>
      <c r="I2" s="139"/>
      <c r="J2" s="139"/>
      <c r="K2" s="139"/>
      <c r="L2" s="139"/>
      <c r="M2" s="139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5" customFormat="true" ht="12.75" hidden="false" customHeight="false" outlineLevel="0" collapsed="false">
      <c r="A3" s="140" t="s">
        <v>236</v>
      </c>
      <c r="B3" s="141" t="s">
        <v>291</v>
      </c>
      <c r="C3" s="141" t="s">
        <v>396</v>
      </c>
      <c r="D3" s="124" t="s">
        <v>291</v>
      </c>
      <c r="E3" s="124" t="s">
        <v>291</v>
      </c>
      <c r="F3" s="141" t="s">
        <v>397</v>
      </c>
      <c r="G3" s="141" t="s">
        <v>398</v>
      </c>
      <c r="H3" s="141" t="s">
        <v>399</v>
      </c>
      <c r="I3" s="141" t="s">
        <v>397</v>
      </c>
      <c r="J3" s="141" t="s">
        <v>400</v>
      </c>
      <c r="K3" s="141" t="s">
        <v>401</v>
      </c>
      <c r="L3" s="141" t="s">
        <v>398</v>
      </c>
      <c r="M3" s="141" t="s">
        <v>402</v>
      </c>
    </row>
    <row r="4" customFormat="false" ht="15" hidden="false" customHeight="false" outlineLevel="0" collapsed="false">
      <c r="A4" s="140" t="s">
        <v>238</v>
      </c>
      <c r="B4" s="142" t="s">
        <v>403</v>
      </c>
      <c r="C4" s="142" t="s">
        <v>404</v>
      </c>
      <c r="D4" s="143" t="s">
        <v>405</v>
      </c>
      <c r="E4" s="143" t="s">
        <v>406</v>
      </c>
      <c r="F4" s="143" t="s">
        <v>407</v>
      </c>
      <c r="G4" s="142" t="s">
        <v>408</v>
      </c>
      <c r="H4" s="142" t="s">
        <v>409</v>
      </c>
      <c r="I4" s="142" t="s">
        <v>410</v>
      </c>
      <c r="J4" s="142" t="s">
        <v>411</v>
      </c>
      <c r="K4" s="142" t="s">
        <v>412</v>
      </c>
      <c r="L4" s="142" t="s">
        <v>413</v>
      </c>
      <c r="M4" s="142" t="s">
        <v>414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40" t="s">
        <v>240</v>
      </c>
      <c r="B5" s="142" t="s">
        <v>415</v>
      </c>
      <c r="C5" s="142" t="s">
        <v>415</v>
      </c>
      <c r="D5" s="143" t="s">
        <v>405</v>
      </c>
      <c r="E5" s="143" t="s">
        <v>406</v>
      </c>
      <c r="F5" s="142" t="s">
        <v>407</v>
      </c>
      <c r="G5" s="142" t="s">
        <v>408</v>
      </c>
      <c r="H5" s="142" t="s">
        <v>416</v>
      </c>
      <c r="I5" s="142" t="s">
        <v>416</v>
      </c>
      <c r="J5" s="142" t="s">
        <v>416</v>
      </c>
      <c r="K5" s="142" t="s">
        <v>417</v>
      </c>
      <c r="L5" s="142" t="s">
        <v>417</v>
      </c>
      <c r="M5" s="142" t="s">
        <v>417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40" t="s">
        <v>243</v>
      </c>
      <c r="B6" s="144" t="s">
        <v>244</v>
      </c>
      <c r="C6" s="144" t="s">
        <v>244</v>
      </c>
      <c r="D6" s="124" t="s">
        <v>418</v>
      </c>
      <c r="E6" s="124" t="s">
        <v>418</v>
      </c>
      <c r="F6" s="144" t="s">
        <v>244</v>
      </c>
      <c r="G6" s="144" t="s">
        <v>244</v>
      </c>
      <c r="H6" s="144" t="s">
        <v>244</v>
      </c>
      <c r="I6" s="144" t="s">
        <v>244</v>
      </c>
      <c r="J6" s="144" t="s">
        <v>244</v>
      </c>
      <c r="K6" s="144" t="s">
        <v>244</v>
      </c>
      <c r="L6" s="144" t="s">
        <v>244</v>
      </c>
      <c r="M6" s="144" t="s">
        <v>244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40" t="s">
        <v>245</v>
      </c>
      <c r="B7" s="142" t="s">
        <v>419</v>
      </c>
      <c r="C7" s="142" t="s">
        <v>419</v>
      </c>
      <c r="D7" s="0" t="s">
        <v>420</v>
      </c>
      <c r="E7" s="0" t="s">
        <v>420</v>
      </c>
      <c r="F7" s="0" t="s">
        <v>420</v>
      </c>
      <c r="G7" s="0" t="s">
        <v>420</v>
      </c>
      <c r="H7" s="142" t="s">
        <v>419</v>
      </c>
      <c r="I7" s="142" t="s">
        <v>419</v>
      </c>
      <c r="J7" s="142" t="s">
        <v>419</v>
      </c>
      <c r="K7" s="142" t="s">
        <v>419</v>
      </c>
      <c r="L7" s="142" t="s">
        <v>419</v>
      </c>
      <c r="M7" s="142" t="s">
        <v>419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40" t="s">
        <v>246</v>
      </c>
      <c r="B8" s="145" t="s">
        <v>421</v>
      </c>
      <c r="C8" s="145" t="s">
        <v>421</v>
      </c>
      <c r="D8" s="146" t="s">
        <v>422</v>
      </c>
      <c r="E8" s="146" t="s">
        <v>422</v>
      </c>
      <c r="F8" s="146" t="s">
        <v>422</v>
      </c>
      <c r="G8" s="146" t="s">
        <v>423</v>
      </c>
      <c r="H8" s="145" t="s">
        <v>421</v>
      </c>
      <c r="I8" s="145" t="s">
        <v>421</v>
      </c>
      <c r="J8" s="145" t="s">
        <v>421</v>
      </c>
      <c r="K8" s="145" t="s">
        <v>421</v>
      </c>
      <c r="L8" s="145" t="s">
        <v>421</v>
      </c>
      <c r="M8" s="145" t="s">
        <v>421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40" t="s">
        <v>316</v>
      </c>
      <c r="B9" s="147"/>
      <c r="C9" s="147"/>
      <c r="D9" s="147"/>
      <c r="E9" s="147"/>
      <c r="F9" s="144" t="n">
        <v>40</v>
      </c>
      <c r="G9" s="144" t="n">
        <v>40</v>
      </c>
      <c r="H9" s="144" t="n">
        <v>40</v>
      </c>
      <c r="I9" s="144" t="n">
        <v>40</v>
      </c>
      <c r="J9" s="144" t="n">
        <v>40</v>
      </c>
      <c r="K9" s="144" t="n">
        <v>40</v>
      </c>
      <c r="L9" s="144" t="n">
        <v>40</v>
      </c>
      <c r="M9" s="144" t="n">
        <v>40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48" t="s">
        <v>247</v>
      </c>
      <c r="B10" s="139"/>
      <c r="C10" s="139"/>
      <c r="D10" s="126"/>
      <c r="E10" s="126"/>
      <c r="F10" s="126"/>
      <c r="G10" s="126"/>
      <c r="H10" s="139"/>
      <c r="I10" s="139"/>
      <c r="J10" s="139"/>
      <c r="K10" s="139"/>
      <c r="L10" s="139"/>
      <c r="M10" s="139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25" customFormat="true" ht="15" hidden="false" customHeight="false" outlineLevel="0" collapsed="false">
      <c r="A11" s="140" t="s">
        <v>248</v>
      </c>
      <c r="B11" s="145" t="s">
        <v>424</v>
      </c>
      <c r="C11" s="145" t="s">
        <v>424</v>
      </c>
      <c r="D11" s="149" t="s">
        <v>425</v>
      </c>
      <c r="E11" s="149" t="s">
        <v>425</v>
      </c>
      <c r="F11" s="149" t="s">
        <v>425</v>
      </c>
      <c r="G11" s="149" t="s">
        <v>425</v>
      </c>
      <c r="H11" s="145" t="s">
        <v>424</v>
      </c>
      <c r="I11" s="145" t="s">
        <v>424</v>
      </c>
      <c r="J11" s="145" t="s">
        <v>424</v>
      </c>
      <c r="K11" s="145" t="s">
        <v>424</v>
      </c>
      <c r="L11" s="145" t="s">
        <v>424</v>
      </c>
      <c r="M11" s="145" t="s">
        <v>424</v>
      </c>
    </row>
    <row r="12" customFormat="false" ht="15" hidden="false" customHeight="false" outlineLevel="0" collapsed="false">
      <c r="A12" s="140" t="s">
        <v>317</v>
      </c>
      <c r="B12" s="142" t="s">
        <v>426</v>
      </c>
      <c r="C12" s="142" t="s">
        <v>426</v>
      </c>
      <c r="D12" s="146" t="s">
        <v>427</v>
      </c>
      <c r="E12" s="146" t="s">
        <v>427</v>
      </c>
      <c r="F12" s="146" t="s">
        <v>427</v>
      </c>
      <c r="G12" s="146" t="s">
        <v>427</v>
      </c>
      <c r="H12" s="142" t="s">
        <v>426</v>
      </c>
      <c r="I12" s="142" t="s">
        <v>426</v>
      </c>
      <c r="J12" s="142" t="s">
        <v>426</v>
      </c>
      <c r="K12" s="142" t="s">
        <v>426</v>
      </c>
      <c r="L12" s="142" t="s">
        <v>426</v>
      </c>
      <c r="M12" s="142" t="s">
        <v>426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40" t="s">
        <v>249</v>
      </c>
      <c r="B13" s="142" t="s">
        <v>428</v>
      </c>
      <c r="C13" s="142" t="s">
        <v>428</v>
      </c>
      <c r="D13" s="146" t="s">
        <v>429</v>
      </c>
      <c r="E13" s="146" t="s">
        <v>429</v>
      </c>
      <c r="F13" s="146" t="s">
        <v>429</v>
      </c>
      <c r="G13" s="146" t="s">
        <v>429</v>
      </c>
      <c r="H13" s="142" t="s">
        <v>428</v>
      </c>
      <c r="I13" s="142" t="s">
        <v>428</v>
      </c>
      <c r="J13" s="142" t="s">
        <v>428</v>
      </c>
      <c r="K13" s="142" t="s">
        <v>428</v>
      </c>
      <c r="L13" s="142" t="s">
        <v>428</v>
      </c>
      <c r="M13" s="142" t="s">
        <v>428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40" t="s">
        <v>319</v>
      </c>
      <c r="B14" s="142" t="s">
        <v>430</v>
      </c>
      <c r="C14" s="142" t="s">
        <v>430</v>
      </c>
      <c r="D14" s="146" t="s">
        <v>431</v>
      </c>
      <c r="E14" s="146" t="s">
        <v>431</v>
      </c>
      <c r="F14" s="146" t="s">
        <v>431</v>
      </c>
      <c r="G14" s="146" t="s">
        <v>431</v>
      </c>
      <c r="H14" s="142" t="s">
        <v>430</v>
      </c>
      <c r="I14" s="142" t="s">
        <v>430</v>
      </c>
      <c r="J14" s="142" t="s">
        <v>430</v>
      </c>
      <c r="K14" s="142" t="s">
        <v>430</v>
      </c>
      <c r="L14" s="142" t="s">
        <v>430</v>
      </c>
      <c r="M14" s="142" t="s">
        <v>430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40" t="s">
        <v>321</v>
      </c>
      <c r="B15" s="144" t="s">
        <v>322</v>
      </c>
      <c r="C15" s="144" t="s">
        <v>322</v>
      </c>
      <c r="D15" s="124" t="s">
        <v>432</v>
      </c>
      <c r="E15" s="124" t="s">
        <v>432</v>
      </c>
      <c r="F15" s="124" t="s">
        <v>432</v>
      </c>
      <c r="G15" s="124" t="s">
        <v>432</v>
      </c>
      <c r="H15" s="150"/>
      <c r="I15" s="150"/>
      <c r="J15" s="150"/>
      <c r="K15" s="150"/>
      <c r="L15" s="150"/>
      <c r="M15" s="15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40" t="s">
        <v>250</v>
      </c>
      <c r="B16" s="142" t="s">
        <v>433</v>
      </c>
      <c r="C16" s="142" t="s">
        <v>433</v>
      </c>
      <c r="D16" s="124" t="s">
        <v>434</v>
      </c>
      <c r="E16" s="124" t="s">
        <v>434</v>
      </c>
      <c r="F16" s="124" t="s">
        <v>434</v>
      </c>
      <c r="G16" s="124" t="s">
        <v>434</v>
      </c>
      <c r="H16" s="142" t="s">
        <v>433</v>
      </c>
      <c r="I16" s="142" t="s">
        <v>433</v>
      </c>
      <c r="J16" s="142" t="s">
        <v>433</v>
      </c>
      <c r="K16" s="142" t="s">
        <v>433</v>
      </c>
      <c r="L16" s="142" t="s">
        <v>433</v>
      </c>
      <c r="M16" s="142" t="s">
        <v>433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40" t="s">
        <v>252</v>
      </c>
      <c r="B17" s="142" t="s">
        <v>435</v>
      </c>
      <c r="C17" s="142" t="s">
        <v>435</v>
      </c>
      <c r="D17" s="124" t="s">
        <v>436</v>
      </c>
      <c r="E17" s="124" t="s">
        <v>436</v>
      </c>
      <c r="F17" s="124" t="s">
        <v>436</v>
      </c>
      <c r="G17" s="124" t="s">
        <v>436</v>
      </c>
      <c r="H17" s="142" t="s">
        <v>435</v>
      </c>
      <c r="I17" s="142" t="s">
        <v>435</v>
      </c>
      <c r="J17" s="142" t="s">
        <v>435</v>
      </c>
      <c r="K17" s="142" t="s">
        <v>435</v>
      </c>
      <c r="L17" s="142" t="s">
        <v>435</v>
      </c>
      <c r="M17" s="142" t="s">
        <v>435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30" customFormat="true" ht="12.75" hidden="false" customHeight="true" outlineLevel="0" collapsed="false">
      <c r="A18" s="129" t="s">
        <v>286</v>
      </c>
      <c r="B18" s="124" t="s">
        <v>323</v>
      </c>
      <c r="C18" s="124" t="s">
        <v>323</v>
      </c>
      <c r="D18" s="124" t="s">
        <v>323</v>
      </c>
      <c r="E18" s="124" t="s">
        <v>323</v>
      </c>
      <c r="F18" s="124" t="s">
        <v>323</v>
      </c>
      <c r="G18" s="124" t="s">
        <v>323</v>
      </c>
      <c r="H18" s="124" t="s">
        <v>323</v>
      </c>
      <c r="I18" s="113" t="s">
        <v>222</v>
      </c>
      <c r="J18" s="124" t="s">
        <v>323</v>
      </c>
      <c r="K18" s="113" t="s">
        <v>222</v>
      </c>
      <c r="L18" s="124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3"/>
      <c r="CQ18" s="113"/>
      <c r="CR18" s="113"/>
      <c r="CS18" s="113"/>
      <c r="CT18" s="113"/>
      <c r="CU18" s="113"/>
      <c r="CV18" s="113"/>
      <c r="CW18" s="113"/>
      <c r="CX18" s="113"/>
      <c r="CY18" s="113"/>
      <c r="CZ18" s="113"/>
      <c r="DA18" s="113"/>
      <c r="DB18" s="113"/>
      <c r="DC18" s="113"/>
      <c r="DD18" s="113"/>
      <c r="DE18" s="113"/>
      <c r="DF18" s="113"/>
      <c r="DG18" s="113"/>
      <c r="DH18" s="113"/>
      <c r="DI18" s="113"/>
      <c r="DJ18" s="113"/>
      <c r="DK18" s="113"/>
      <c r="DL18" s="113"/>
      <c r="DM18" s="113"/>
      <c r="DN18" s="113"/>
      <c r="DO18" s="113"/>
      <c r="DP18" s="113"/>
      <c r="DQ18" s="113"/>
      <c r="DR18" s="113"/>
      <c r="DS18" s="113"/>
      <c r="DT18" s="113"/>
      <c r="DU18" s="113"/>
      <c r="DV18" s="113"/>
      <c r="DW18" s="113"/>
      <c r="DX18" s="113"/>
      <c r="DY18" s="113"/>
      <c r="DZ18" s="113"/>
      <c r="EA18" s="113"/>
      <c r="EB18" s="113"/>
      <c r="EC18" s="113"/>
      <c r="ED18" s="113"/>
      <c r="EE18" s="113"/>
      <c r="EF18" s="113"/>
      <c r="EG18" s="113"/>
      <c r="EH18" s="113"/>
      <c r="EI18" s="113"/>
      <c r="EJ18" s="113"/>
      <c r="EK18" s="113"/>
      <c r="EL18" s="113"/>
      <c r="EM18" s="113"/>
      <c r="EN18" s="113"/>
      <c r="EO18" s="113"/>
      <c r="EP18" s="113"/>
      <c r="EQ18" s="113"/>
      <c r="ER18" s="113"/>
      <c r="ES18" s="113"/>
      <c r="ET18" s="113"/>
      <c r="EU18" s="113"/>
      <c r="EV18" s="113"/>
      <c r="EW18" s="113"/>
      <c r="EX18" s="113"/>
      <c r="EY18" s="113"/>
      <c r="EZ18" s="113"/>
      <c r="FA18" s="113"/>
      <c r="FB18" s="113"/>
      <c r="FC18" s="113"/>
      <c r="FD18" s="113"/>
      <c r="FE18" s="113"/>
      <c r="FF18" s="113"/>
      <c r="FG18" s="113"/>
      <c r="FH18" s="113"/>
      <c r="FI18" s="113"/>
      <c r="FJ18" s="113"/>
      <c r="FK18" s="113"/>
      <c r="FL18" s="113"/>
      <c r="FM18" s="113"/>
      <c r="FN18" s="113"/>
      <c r="FO18" s="113"/>
      <c r="FP18" s="113"/>
      <c r="FQ18" s="113"/>
      <c r="FR18" s="113"/>
      <c r="FS18" s="113"/>
      <c r="FT18" s="113"/>
      <c r="FU18" s="113"/>
      <c r="FV18" s="113"/>
      <c r="FW18" s="113"/>
      <c r="FX18" s="113"/>
      <c r="FY18" s="113"/>
      <c r="FZ18" s="113"/>
      <c r="GA18" s="113"/>
      <c r="GB18" s="113"/>
      <c r="GC18" s="113"/>
      <c r="GD18" s="113"/>
      <c r="GE18" s="113"/>
      <c r="GF18" s="113"/>
      <c r="GG18" s="113"/>
      <c r="GH18" s="113"/>
      <c r="GI18" s="113"/>
      <c r="GJ18" s="113"/>
      <c r="GK18" s="113"/>
      <c r="GL18" s="113"/>
      <c r="GM18" s="113"/>
      <c r="GN18" s="113"/>
      <c r="GO18" s="113"/>
      <c r="GP18" s="113"/>
      <c r="GQ18" s="113"/>
      <c r="GR18" s="113"/>
      <c r="GS18" s="113"/>
      <c r="GT18" s="113"/>
      <c r="GU18" s="113"/>
      <c r="GV18" s="113"/>
      <c r="GW18" s="113"/>
      <c r="GX18" s="113"/>
      <c r="GY18" s="113"/>
      <c r="GZ18" s="113"/>
      <c r="HA18" s="113"/>
      <c r="HB18" s="113"/>
      <c r="HC18" s="113"/>
      <c r="HD18" s="113"/>
      <c r="HE18" s="113"/>
      <c r="HF18" s="113"/>
      <c r="HG18" s="113"/>
      <c r="HH18" s="113"/>
      <c r="HI18" s="113"/>
      <c r="HJ18" s="113"/>
      <c r="HK18" s="113"/>
      <c r="HL18" s="113"/>
      <c r="HM18" s="113"/>
      <c r="HN18" s="113"/>
      <c r="HO18" s="113"/>
      <c r="HP18" s="113"/>
      <c r="HQ18" s="113"/>
      <c r="HR18" s="113"/>
      <c r="HS18" s="113"/>
      <c r="HT18" s="113"/>
      <c r="HU18" s="113"/>
      <c r="HV18" s="113"/>
      <c r="HW18" s="113"/>
      <c r="HX18" s="113"/>
      <c r="HY18" s="113"/>
      <c r="HZ18" s="113"/>
      <c r="IA18" s="113"/>
      <c r="IB18" s="113"/>
      <c r="IC18" s="113"/>
      <c r="ID18" s="113"/>
      <c r="IE18" s="113"/>
      <c r="IF18" s="113"/>
      <c r="IG18" s="113"/>
      <c r="IH18" s="113"/>
      <c r="II18" s="113"/>
      <c r="IJ18" s="113"/>
      <c r="IK18" s="113"/>
      <c r="IL18" s="113"/>
      <c r="IM18" s="113"/>
      <c r="IN18" s="113"/>
      <c r="IO18" s="113"/>
      <c r="IP18" s="113"/>
      <c r="IQ18" s="113"/>
      <c r="IR18" s="113"/>
      <c r="IS18" s="113"/>
      <c r="IT18" s="113"/>
      <c r="IU18" s="113"/>
      <c r="IV18" s="113"/>
      <c r="IW18" s="113"/>
      <c r="IX18" s="113"/>
      <c r="IY18" s="113"/>
      <c r="IZ18" s="113"/>
      <c r="JA18" s="113"/>
      <c r="JB18" s="113"/>
      <c r="JC18" s="113"/>
      <c r="JD18" s="113"/>
      <c r="JE18" s="113"/>
      <c r="JF18" s="113"/>
      <c r="JG18" s="113"/>
      <c r="JH18" s="113"/>
    </row>
    <row r="19" s="126" customFormat="true" ht="11.25" hidden="false" customHeight="false" outlineLevel="0" collapsed="false">
      <c r="A19" s="128" t="s">
        <v>324</v>
      </c>
    </row>
    <row r="20" s="125" customFormat="true" ht="12.75" hidden="false" customHeight="false" outlineLevel="0" collapsed="false">
      <c r="A20" s="127" t="s">
        <v>325</v>
      </c>
      <c r="B20" s="124"/>
      <c r="C20" s="124"/>
      <c r="D20" s="124"/>
      <c r="E20" s="124"/>
      <c r="F20" s="124"/>
      <c r="H20" s="124"/>
      <c r="I20" s="124"/>
    </row>
    <row r="21" customFormat="false" ht="12.75" hidden="false" customHeight="false" outlineLevel="0" collapsed="false">
      <c r="A21" s="148" t="s">
        <v>254</v>
      </c>
      <c r="B21" s="139"/>
      <c r="C21" s="139"/>
      <c r="D21" s="128"/>
      <c r="E21" s="128"/>
      <c r="F21" s="128"/>
      <c r="G21" s="128"/>
      <c r="H21" s="139"/>
      <c r="I21" s="139"/>
      <c r="J21" s="139"/>
      <c r="K21" s="139"/>
      <c r="L21" s="139"/>
      <c r="M21" s="139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25" customFormat="true" ht="15" hidden="false" customHeight="false" outlineLevel="0" collapsed="false">
      <c r="A22" s="140" t="s">
        <v>255</v>
      </c>
      <c r="B22" s="145" t="s">
        <v>256</v>
      </c>
      <c r="C22" s="145" t="s">
        <v>256</v>
      </c>
      <c r="D22" s="146" t="s">
        <v>437</v>
      </c>
      <c r="E22" s="146" t="s">
        <v>437</v>
      </c>
      <c r="F22" s="146" t="s">
        <v>437</v>
      </c>
      <c r="G22" s="146" t="s">
        <v>437</v>
      </c>
      <c r="H22" s="145" t="s">
        <v>256</v>
      </c>
      <c r="I22" s="145" t="s">
        <v>256</v>
      </c>
      <c r="J22" s="145" t="s">
        <v>256</v>
      </c>
      <c r="K22" s="145" t="s">
        <v>256</v>
      </c>
      <c r="L22" s="145" t="s">
        <v>256</v>
      </c>
      <c r="M22" s="145" t="s">
        <v>256</v>
      </c>
    </row>
    <row r="23" customFormat="false" ht="12.75" hidden="false" customHeight="false" outlineLevel="0" collapsed="false">
      <c r="A23" s="148" t="s">
        <v>438</v>
      </c>
      <c r="B23" s="139"/>
      <c r="C23" s="139"/>
      <c r="D23" s="126"/>
      <c r="E23" s="126"/>
      <c r="F23" s="139"/>
      <c r="G23" s="139"/>
      <c r="H23" s="139"/>
      <c r="I23" s="139"/>
      <c r="J23" s="139"/>
      <c r="K23" s="139"/>
      <c r="L23" s="139"/>
      <c r="M23" s="139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25" customFormat="true" ht="15" hidden="false" customHeight="false" outlineLevel="0" collapsed="false">
      <c r="A24" s="140" t="s">
        <v>439</v>
      </c>
      <c r="B24" s="142" t="s">
        <v>440</v>
      </c>
      <c r="C24" s="142" t="s">
        <v>440</v>
      </c>
      <c r="D24" s="146" t="s">
        <v>441</v>
      </c>
      <c r="E24" s="146" t="s">
        <v>441</v>
      </c>
      <c r="F24" s="150"/>
      <c r="G24" s="150"/>
      <c r="H24" s="150"/>
      <c r="I24" s="150"/>
      <c r="J24" s="150"/>
      <c r="K24" s="150"/>
      <c r="L24" s="150"/>
      <c r="M24" s="150"/>
    </row>
    <row r="25" customFormat="false" ht="12.75" hidden="false" customHeight="false" outlineLevel="0" collapsed="false">
      <c r="A25" s="140" t="s">
        <v>442</v>
      </c>
      <c r="B25" s="142" t="s">
        <v>443</v>
      </c>
      <c r="C25" s="142" t="s">
        <v>443</v>
      </c>
      <c r="D25" s="117" t="s">
        <v>444</v>
      </c>
      <c r="E25" s="117" t="s">
        <v>445</v>
      </c>
      <c r="F25" s="150"/>
      <c r="G25" s="150"/>
      <c r="H25" s="150"/>
      <c r="I25" s="150"/>
      <c r="J25" s="150"/>
      <c r="K25" s="150"/>
      <c r="L25" s="150"/>
      <c r="M25" s="15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40" t="s">
        <v>446</v>
      </c>
      <c r="B26" s="142" t="s">
        <v>447</v>
      </c>
      <c r="C26" s="142" t="s">
        <v>447</v>
      </c>
      <c r="D26" s="142" t="s">
        <v>448</v>
      </c>
      <c r="E26" s="142" t="s">
        <v>448</v>
      </c>
      <c r="F26" s="150"/>
      <c r="G26" s="150"/>
      <c r="H26" s="150"/>
      <c r="I26" s="150"/>
      <c r="J26" s="150"/>
      <c r="K26" s="150"/>
      <c r="L26" s="150"/>
      <c r="M26" s="15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40" t="s">
        <v>449</v>
      </c>
      <c r="B27" s="142" t="s">
        <v>416</v>
      </c>
      <c r="C27" s="142" t="s">
        <v>416</v>
      </c>
      <c r="D27" s="125" t="s">
        <v>407</v>
      </c>
      <c r="E27" s="125" t="s">
        <v>407</v>
      </c>
      <c r="F27" s="150"/>
      <c r="G27" s="150"/>
      <c r="H27" s="150"/>
      <c r="I27" s="150"/>
      <c r="J27" s="150"/>
      <c r="K27" s="150"/>
      <c r="L27" s="150"/>
      <c r="M27" s="15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40" t="s">
        <v>450</v>
      </c>
      <c r="B28" s="142" t="s">
        <v>451</v>
      </c>
      <c r="C28" s="142" t="s">
        <v>451</v>
      </c>
      <c r="D28" s="142" t="s">
        <v>407</v>
      </c>
      <c r="E28" s="142" t="s">
        <v>407</v>
      </c>
      <c r="F28" s="150"/>
      <c r="G28" s="150"/>
      <c r="H28" s="150"/>
      <c r="I28" s="150"/>
      <c r="J28" s="150"/>
      <c r="K28" s="150"/>
      <c r="L28" s="150"/>
      <c r="M28" s="15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40" t="s">
        <v>342</v>
      </c>
      <c r="B29" s="144" t="s">
        <v>343</v>
      </c>
      <c r="C29" s="144" t="s">
        <v>343</v>
      </c>
      <c r="D29" s="124" t="s">
        <v>452</v>
      </c>
      <c r="E29" s="124" t="s">
        <v>452</v>
      </c>
      <c r="F29" s="150"/>
      <c r="G29" s="150"/>
      <c r="H29" s="150"/>
      <c r="I29" s="150"/>
      <c r="J29" s="150"/>
      <c r="K29" s="150"/>
      <c r="L29" s="150"/>
      <c r="M29" s="15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40" t="s">
        <v>344</v>
      </c>
      <c r="B30" s="144" t="s">
        <v>453</v>
      </c>
      <c r="C30" s="144" t="s">
        <v>453</v>
      </c>
      <c r="D30" s="144" t="s">
        <v>454</v>
      </c>
      <c r="E30" s="144" t="s">
        <v>454</v>
      </c>
      <c r="F30" s="150"/>
      <c r="G30" s="150"/>
      <c r="H30" s="150"/>
      <c r="I30" s="150"/>
      <c r="J30" s="150"/>
      <c r="K30" s="150"/>
      <c r="L30" s="150"/>
      <c r="M30" s="15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40" t="s">
        <v>346</v>
      </c>
      <c r="B31" s="144" t="s">
        <v>347</v>
      </c>
      <c r="C31" s="144" t="s">
        <v>347</v>
      </c>
      <c r="D31" s="144" t="s">
        <v>455</v>
      </c>
      <c r="E31" s="144" t="s">
        <v>455</v>
      </c>
      <c r="F31" s="150"/>
      <c r="G31" s="150"/>
      <c r="H31" s="150"/>
      <c r="I31" s="150"/>
      <c r="J31" s="150"/>
      <c r="K31" s="150"/>
      <c r="L31" s="150"/>
      <c r="M31" s="15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40" t="s">
        <v>348</v>
      </c>
      <c r="B32" s="144" t="s">
        <v>349</v>
      </c>
      <c r="C32" s="144" t="s">
        <v>349</v>
      </c>
      <c r="D32" s="144" t="s">
        <v>456</v>
      </c>
      <c r="E32" s="144" t="s">
        <v>456</v>
      </c>
      <c r="F32" s="150"/>
      <c r="G32" s="150"/>
      <c r="H32" s="150"/>
      <c r="I32" s="150"/>
      <c r="J32" s="150"/>
      <c r="K32" s="150"/>
      <c r="L32" s="150"/>
      <c r="M32" s="15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51" customFormat="true" ht="11.25" hidden="false" customHeight="false" outlineLevel="0" collapsed="false">
      <c r="A33" s="148" t="s">
        <v>457</v>
      </c>
      <c r="B33" s="148"/>
      <c r="C33" s="148"/>
      <c r="D33" s="128"/>
      <c r="E33" s="128"/>
      <c r="F33" s="148"/>
      <c r="G33" s="148"/>
      <c r="H33" s="148"/>
      <c r="I33" s="148"/>
      <c r="J33" s="148"/>
      <c r="K33" s="148"/>
      <c r="L33" s="148"/>
      <c r="M33" s="148"/>
    </row>
    <row r="34" s="125" customFormat="true" ht="12.75" hidden="false" customHeight="false" outlineLevel="0" collapsed="false">
      <c r="A34" s="140" t="s">
        <v>458</v>
      </c>
      <c r="B34" s="144" t="s">
        <v>459</v>
      </c>
      <c r="C34" s="144" t="s">
        <v>459</v>
      </c>
      <c r="F34" s="144" t="s">
        <v>459</v>
      </c>
      <c r="G34" s="150"/>
      <c r="H34" s="144" t="s">
        <v>459</v>
      </c>
      <c r="I34" s="144" t="s">
        <v>459</v>
      </c>
      <c r="J34" s="144" t="s">
        <v>459</v>
      </c>
      <c r="K34" s="150"/>
      <c r="L34" s="150"/>
      <c r="M34" s="150"/>
    </row>
    <row r="35" s="125" customFormat="true" ht="12.75" hidden="false" customHeight="false" outlineLevel="0" collapsed="false">
      <c r="A35" s="140" t="s">
        <v>460</v>
      </c>
      <c r="B35" s="144" t="n">
        <v>1321</v>
      </c>
      <c r="C35" s="144" t="n">
        <v>1321</v>
      </c>
      <c r="F35" s="144" t="n">
        <v>1321</v>
      </c>
      <c r="G35" s="150"/>
      <c r="H35" s="144" t="n">
        <v>1321</v>
      </c>
      <c r="I35" s="144" t="n">
        <v>1321</v>
      </c>
      <c r="J35" s="144" t="n">
        <v>1321</v>
      </c>
      <c r="K35" s="150"/>
      <c r="L35" s="150"/>
      <c r="M35" s="150"/>
    </row>
    <row r="36" s="125" customFormat="true" ht="12.75" hidden="false" customHeight="false" outlineLevel="0" collapsed="false">
      <c r="A36" s="140" t="s">
        <v>55</v>
      </c>
      <c r="B36" s="144" t="s">
        <v>461</v>
      </c>
      <c r="C36" s="144" t="s">
        <v>461</v>
      </c>
      <c r="F36" s="144" t="s">
        <v>461</v>
      </c>
      <c r="G36" s="150"/>
      <c r="H36" s="144" t="s">
        <v>461</v>
      </c>
      <c r="I36" s="144" t="s">
        <v>461</v>
      </c>
      <c r="J36" s="144" t="s">
        <v>461</v>
      </c>
      <c r="K36" s="150"/>
      <c r="L36" s="150"/>
      <c r="M36" s="150"/>
    </row>
    <row r="37" s="125" customFormat="true" ht="12.75" hidden="false" customHeight="false" outlineLevel="0" collapsed="false">
      <c r="A37" s="140" t="s">
        <v>57</v>
      </c>
      <c r="B37" s="144" t="s">
        <v>461</v>
      </c>
      <c r="C37" s="144" t="s">
        <v>461</v>
      </c>
      <c r="F37" s="144" t="s">
        <v>461</v>
      </c>
      <c r="G37" s="150"/>
      <c r="H37" s="144" t="s">
        <v>461</v>
      </c>
      <c r="I37" s="144" t="s">
        <v>461</v>
      </c>
      <c r="J37" s="144" t="s">
        <v>461</v>
      </c>
      <c r="K37" s="150"/>
      <c r="L37" s="150"/>
      <c r="M37" s="150"/>
    </row>
    <row r="38" s="151" customFormat="true" ht="11.25" hidden="false" customHeight="false" outlineLevel="0" collapsed="false">
      <c r="A38" s="148" t="s">
        <v>350</v>
      </c>
      <c r="B38" s="148"/>
      <c r="C38" s="148"/>
      <c r="D38" s="128"/>
      <c r="E38" s="128"/>
      <c r="F38" s="148"/>
      <c r="G38" s="148"/>
      <c r="H38" s="148"/>
      <c r="I38" s="148"/>
      <c r="J38" s="148"/>
      <c r="K38" s="148"/>
      <c r="L38" s="148"/>
      <c r="M38" s="148"/>
    </row>
    <row r="39" s="125" customFormat="true" ht="12.75" hidden="false" customHeight="false" outlineLevel="0" collapsed="false">
      <c r="A39" s="140" t="s">
        <v>351</v>
      </c>
      <c r="B39" s="150"/>
      <c r="C39" s="150"/>
      <c r="F39" s="150"/>
      <c r="G39" s="144"/>
      <c r="H39" s="150"/>
      <c r="I39" s="142" t="s">
        <v>462</v>
      </c>
      <c r="J39" s="142" t="s">
        <v>462</v>
      </c>
      <c r="K39" s="138"/>
      <c r="L39" s="142" t="s">
        <v>463</v>
      </c>
      <c r="M39" s="142" t="s">
        <v>463</v>
      </c>
    </row>
    <row r="40" s="151" customFormat="true" ht="11.25" hidden="false" customHeight="false" outlineLevel="0" collapsed="false">
      <c r="A40" s="148" t="s">
        <v>352</v>
      </c>
      <c r="B40" s="148"/>
      <c r="C40" s="148"/>
      <c r="D40" s="128"/>
      <c r="E40" s="128"/>
      <c r="F40" s="148"/>
      <c r="G40" s="148"/>
      <c r="H40" s="148"/>
      <c r="I40" s="148"/>
      <c r="J40" s="148"/>
      <c r="K40" s="148"/>
      <c r="L40" s="148"/>
      <c r="M40" s="148"/>
    </row>
    <row r="41" s="125" customFormat="true" ht="12.75" hidden="false" customHeight="false" outlineLevel="0" collapsed="false">
      <c r="A41" s="140" t="s">
        <v>353</v>
      </c>
      <c r="B41" s="150"/>
      <c r="C41" s="150"/>
      <c r="F41" s="142"/>
      <c r="G41" s="142"/>
      <c r="H41" s="152"/>
      <c r="I41" s="150"/>
      <c r="J41" s="142" t="s">
        <v>464</v>
      </c>
      <c r="K41" s="152"/>
      <c r="L41" s="150"/>
      <c r="M41" s="142" t="s">
        <v>465</v>
      </c>
    </row>
    <row r="42" customFormat="false" ht="12.75" hidden="false" customHeight="false" outlineLevel="0" collapsed="false">
      <c r="A42" s="140" t="s">
        <v>354</v>
      </c>
      <c r="B42" s="150"/>
      <c r="C42" s="150"/>
      <c r="D42" s="125"/>
      <c r="E42" s="125"/>
      <c r="F42" s="150"/>
      <c r="G42" s="150"/>
      <c r="H42" s="142" t="s">
        <v>462</v>
      </c>
      <c r="I42" s="150"/>
      <c r="J42" s="142" t="s">
        <v>466</v>
      </c>
      <c r="K42" s="142" t="s">
        <v>463</v>
      </c>
      <c r="L42" s="150"/>
      <c r="M42" s="142" t="s">
        <v>467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148" t="s">
        <v>260</v>
      </c>
      <c r="B43" s="139"/>
      <c r="C43" s="139"/>
      <c r="D43" s="126"/>
      <c r="E43" s="126"/>
      <c r="F43" s="139"/>
      <c r="G43" s="139"/>
      <c r="H43" s="139"/>
      <c r="I43" s="139"/>
      <c r="J43" s="139"/>
      <c r="K43" s="139"/>
      <c r="L43" s="139"/>
      <c r="M43" s="139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25" customFormat="true" ht="12.75" hidden="false" customHeight="false" outlineLevel="0" collapsed="false">
      <c r="A44" s="140" t="s">
        <v>261</v>
      </c>
      <c r="B44" s="142" t="s">
        <v>383</v>
      </c>
      <c r="C44" s="142" t="s">
        <v>383</v>
      </c>
      <c r="D44" s="142" t="s">
        <v>468</v>
      </c>
      <c r="E44" s="142" t="s">
        <v>225</v>
      </c>
      <c r="F44" s="142" t="s">
        <v>468</v>
      </c>
      <c r="G44" s="142" t="s">
        <v>468</v>
      </c>
      <c r="H44" s="142" t="s">
        <v>383</v>
      </c>
      <c r="I44" s="142" t="s">
        <v>383</v>
      </c>
      <c r="J44" s="142" t="s">
        <v>383</v>
      </c>
      <c r="K44" s="142" t="s">
        <v>383</v>
      </c>
      <c r="L44" s="142" t="s">
        <v>383</v>
      </c>
      <c r="M44" s="142" t="s">
        <v>383</v>
      </c>
    </row>
    <row r="45" customFormat="false" ht="12.75" hidden="false" customHeight="false" outlineLevel="0" collapsed="false">
      <c r="A45" s="140" t="s">
        <v>262</v>
      </c>
      <c r="B45" s="142" t="s">
        <v>384</v>
      </c>
      <c r="C45" s="142" t="s">
        <v>384</v>
      </c>
      <c r="D45" s="142" t="s">
        <v>384</v>
      </c>
      <c r="E45" s="0" t="s">
        <v>469</v>
      </c>
      <c r="F45" s="142" t="s">
        <v>384</v>
      </c>
      <c r="G45" s="142" t="s">
        <v>384</v>
      </c>
      <c r="H45" s="142" t="s">
        <v>384</v>
      </c>
      <c r="I45" s="142" t="s">
        <v>384</v>
      </c>
      <c r="J45" s="142" t="s">
        <v>384</v>
      </c>
      <c r="K45" s="142" t="s">
        <v>384</v>
      </c>
      <c r="L45" s="142" t="s">
        <v>384</v>
      </c>
      <c r="M45" s="142" t="s">
        <v>384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140" t="s">
        <v>263</v>
      </c>
      <c r="B46" s="142" t="s">
        <v>74</v>
      </c>
      <c r="C46" s="142" t="s">
        <v>74</v>
      </c>
      <c r="D46" s="142" t="s">
        <v>74</v>
      </c>
      <c r="E46" s="0" t="s">
        <v>470</v>
      </c>
      <c r="F46" s="142" t="s">
        <v>74</v>
      </c>
      <c r="G46" s="142" t="s">
        <v>74</v>
      </c>
      <c r="H46" s="142" t="s">
        <v>74</v>
      </c>
      <c r="I46" s="142" t="s">
        <v>74</v>
      </c>
      <c r="J46" s="142" t="s">
        <v>74</v>
      </c>
      <c r="K46" s="142" t="s">
        <v>74</v>
      </c>
      <c r="L46" s="142" t="s">
        <v>74</v>
      </c>
      <c r="M46" s="142" t="s">
        <v>74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140" t="s">
        <v>264</v>
      </c>
      <c r="B47" s="144" t="s">
        <v>265</v>
      </c>
      <c r="C47" s="144" t="s">
        <v>265</v>
      </c>
      <c r="D47" s="144" t="s">
        <v>265</v>
      </c>
      <c r="E47" s="144" t="s">
        <v>265</v>
      </c>
      <c r="F47" s="144" t="s">
        <v>265</v>
      </c>
      <c r="G47" s="144" t="s">
        <v>265</v>
      </c>
      <c r="H47" s="144" t="s">
        <v>265</v>
      </c>
      <c r="I47" s="144" t="s">
        <v>265</v>
      </c>
      <c r="J47" s="144" t="s">
        <v>265</v>
      </c>
      <c r="K47" s="144" t="s">
        <v>265</v>
      </c>
      <c r="L47" s="144" t="s">
        <v>265</v>
      </c>
      <c r="M47" s="144" t="s">
        <v>265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140" t="s">
        <v>266</v>
      </c>
      <c r="B48" s="142" t="s">
        <v>385</v>
      </c>
      <c r="C48" s="142" t="s">
        <v>385</v>
      </c>
      <c r="D48" s="142" t="s">
        <v>471</v>
      </c>
      <c r="E48" s="0" t="s">
        <v>472</v>
      </c>
      <c r="F48" s="142" t="s">
        <v>471</v>
      </c>
      <c r="G48" s="142" t="s">
        <v>471</v>
      </c>
      <c r="H48" s="142" t="s">
        <v>385</v>
      </c>
      <c r="I48" s="142" t="s">
        <v>385</v>
      </c>
      <c r="J48" s="142" t="s">
        <v>385</v>
      </c>
      <c r="K48" s="142" t="s">
        <v>385</v>
      </c>
      <c r="L48" s="142" t="s">
        <v>385</v>
      </c>
      <c r="M48" s="142" t="s">
        <v>385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140" t="s">
        <v>268</v>
      </c>
      <c r="B49" s="144" t="s">
        <v>473</v>
      </c>
      <c r="C49" s="144" t="s">
        <v>473</v>
      </c>
      <c r="D49" s="144" t="s">
        <v>474</v>
      </c>
      <c r="E49" s="144" t="s">
        <v>475</v>
      </c>
      <c r="F49" s="144" t="s">
        <v>475</v>
      </c>
      <c r="G49" s="144" t="s">
        <v>475</v>
      </c>
      <c r="H49" s="144" t="s">
        <v>473</v>
      </c>
      <c r="I49" s="144" t="s">
        <v>473</v>
      </c>
      <c r="J49" s="144" t="s">
        <v>473</v>
      </c>
      <c r="K49" s="144" t="s">
        <v>473</v>
      </c>
      <c r="L49" s="144" t="s">
        <v>473</v>
      </c>
      <c r="M49" s="144" t="s">
        <v>473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140" t="s">
        <v>270</v>
      </c>
      <c r="B50" s="142" t="s">
        <v>222</v>
      </c>
      <c r="C50" s="142" t="s">
        <v>222</v>
      </c>
      <c r="D50" s="142" t="s">
        <v>222</v>
      </c>
      <c r="E50" s="142" t="s">
        <v>57</v>
      </c>
      <c r="F50" s="142" t="s">
        <v>57</v>
      </c>
      <c r="G50" s="142" t="s">
        <v>57</v>
      </c>
      <c r="H50" s="142" t="s">
        <v>222</v>
      </c>
      <c r="I50" s="142" t="s">
        <v>222</v>
      </c>
      <c r="J50" s="142" t="s">
        <v>222</v>
      </c>
      <c r="K50" s="142" t="s">
        <v>222</v>
      </c>
      <c r="L50" s="142" t="s">
        <v>222</v>
      </c>
      <c r="M50" s="142" t="s">
        <v>222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140" t="s">
        <v>271</v>
      </c>
      <c r="B51" s="142" t="s">
        <v>222</v>
      </c>
      <c r="C51" s="142" t="s">
        <v>222</v>
      </c>
      <c r="D51" s="142" t="s">
        <v>222</v>
      </c>
      <c r="E51" s="142" t="s">
        <v>476</v>
      </c>
      <c r="F51" s="142" t="s">
        <v>476</v>
      </c>
      <c r="G51" s="142" t="s">
        <v>476</v>
      </c>
      <c r="H51" s="142" t="s">
        <v>222</v>
      </c>
      <c r="I51" s="142" t="s">
        <v>222</v>
      </c>
      <c r="J51" s="142" t="s">
        <v>222</v>
      </c>
      <c r="K51" s="142" t="s">
        <v>222</v>
      </c>
      <c r="L51" s="142" t="s">
        <v>222</v>
      </c>
      <c r="M51" s="142" t="s">
        <v>222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140" t="s">
        <v>477</v>
      </c>
      <c r="B52" s="150"/>
      <c r="C52" s="150"/>
      <c r="D52" s="142"/>
      <c r="E52" s="142"/>
      <c r="F52" s="142"/>
      <c r="G52" s="142" t="s">
        <v>478</v>
      </c>
      <c r="H52" s="150"/>
      <c r="I52" s="150"/>
      <c r="J52" s="150"/>
      <c r="K52" s="144" t="s">
        <v>479</v>
      </c>
      <c r="L52" s="142" t="s">
        <v>479</v>
      </c>
      <c r="M52" s="142" t="s">
        <v>479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51" customFormat="true" ht="11.25" hidden="false" customHeight="false" outlineLevel="0" collapsed="false">
      <c r="A53" s="148" t="s">
        <v>273</v>
      </c>
      <c r="B53" s="148"/>
      <c r="C53" s="148"/>
      <c r="D53" s="128"/>
      <c r="E53" s="128"/>
      <c r="F53" s="128"/>
      <c r="G53" s="128"/>
      <c r="H53" s="148"/>
      <c r="I53" s="148"/>
      <c r="J53" s="148"/>
      <c r="K53" s="148"/>
      <c r="L53" s="148"/>
      <c r="M53" s="148"/>
    </row>
    <row r="54" s="125" customFormat="true" ht="15" hidden="false" customHeight="false" outlineLevel="0" collapsed="false">
      <c r="A54" s="140" t="s">
        <v>240</v>
      </c>
      <c r="B54" s="150"/>
      <c r="C54" s="150"/>
      <c r="D54" s="143" t="s">
        <v>405</v>
      </c>
      <c r="E54" s="143" t="s">
        <v>406</v>
      </c>
      <c r="F54" s="125" t="s">
        <v>480</v>
      </c>
      <c r="G54" s="125" t="s">
        <v>481</v>
      </c>
      <c r="H54" s="142" t="s">
        <v>482</v>
      </c>
      <c r="I54" s="142" t="s">
        <v>482</v>
      </c>
      <c r="J54" s="142" t="s">
        <v>482</v>
      </c>
      <c r="K54" s="142" t="s">
        <v>483</v>
      </c>
      <c r="L54" s="142" t="s">
        <v>483</v>
      </c>
      <c r="M54" s="142" t="s">
        <v>483</v>
      </c>
    </row>
    <row r="55" customFormat="false" ht="12.75" hidden="false" customHeight="false" outlineLevel="0" collapsed="false">
      <c r="A55" s="140" t="s">
        <v>274</v>
      </c>
      <c r="B55" s="142" t="s">
        <v>484</v>
      </c>
      <c r="C55" s="142" t="s">
        <v>484</v>
      </c>
      <c r="D55" s="142" t="s">
        <v>485</v>
      </c>
      <c r="E55" s="0" t="s">
        <v>486</v>
      </c>
      <c r="F55" s="142" t="s">
        <v>487</v>
      </c>
      <c r="G55" s="142" t="s">
        <v>488</v>
      </c>
      <c r="H55" s="142" t="s">
        <v>489</v>
      </c>
      <c r="I55" s="142" t="s">
        <v>489</v>
      </c>
      <c r="J55" s="142" t="s">
        <v>489</v>
      </c>
      <c r="K55" s="142" t="s">
        <v>490</v>
      </c>
      <c r="L55" s="142" t="s">
        <v>490</v>
      </c>
      <c r="M55" s="142" t="s">
        <v>490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140" t="s">
        <v>276</v>
      </c>
      <c r="B56" s="142" t="s">
        <v>313</v>
      </c>
      <c r="C56" s="142" t="s">
        <v>313</v>
      </c>
      <c r="D56" s="153" t="s">
        <v>491</v>
      </c>
      <c r="E56" s="153" t="s">
        <v>491</v>
      </c>
      <c r="F56" s="153" t="s">
        <v>491</v>
      </c>
      <c r="G56" s="153" t="s">
        <v>491</v>
      </c>
      <c r="H56" s="142" t="s">
        <v>313</v>
      </c>
      <c r="I56" s="142" t="s">
        <v>313</v>
      </c>
      <c r="J56" s="142" t="s">
        <v>313</v>
      </c>
      <c r="K56" s="142" t="s">
        <v>313</v>
      </c>
      <c r="L56" s="142" t="s">
        <v>313</v>
      </c>
      <c r="M56" s="142" t="s">
        <v>313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51" customFormat="true" ht="11.25" hidden="false" customHeight="false" outlineLevel="0" collapsed="false">
      <c r="A57" s="148" t="s">
        <v>357</v>
      </c>
      <c r="B57" s="148"/>
      <c r="C57" s="148"/>
      <c r="D57" s="128"/>
      <c r="E57" s="128"/>
      <c r="F57" s="148"/>
      <c r="G57" s="148"/>
      <c r="H57" s="148"/>
      <c r="I57" s="148"/>
      <c r="J57" s="148"/>
      <c r="K57" s="148"/>
      <c r="L57" s="148"/>
      <c r="M57" s="148"/>
    </row>
    <row r="58" s="125" customFormat="true" ht="15" hidden="false" customHeight="false" outlineLevel="0" collapsed="false">
      <c r="A58" s="140" t="s">
        <v>240</v>
      </c>
      <c r="B58" s="150"/>
      <c r="C58" s="150"/>
      <c r="F58" s="143"/>
      <c r="G58" s="150"/>
      <c r="H58" s="142" t="s">
        <v>492</v>
      </c>
      <c r="I58" s="142" t="s">
        <v>492</v>
      </c>
      <c r="J58" s="142" t="s">
        <v>492</v>
      </c>
      <c r="K58" s="142" t="s">
        <v>493</v>
      </c>
      <c r="L58" s="150"/>
      <c r="M58" s="142" t="s">
        <v>493</v>
      </c>
    </row>
    <row r="59" customFormat="false" ht="12.75" hidden="false" customHeight="false" outlineLevel="0" collapsed="false">
      <c r="A59" s="140" t="s">
        <v>274</v>
      </c>
      <c r="B59" s="150"/>
      <c r="C59" s="150"/>
      <c r="D59" s="125"/>
      <c r="E59" s="125"/>
      <c r="F59" s="142"/>
      <c r="G59" s="147"/>
      <c r="H59" s="142" t="s">
        <v>494</v>
      </c>
      <c r="I59" s="142" t="s">
        <v>494</v>
      </c>
      <c r="J59" s="142" t="s">
        <v>494</v>
      </c>
      <c r="K59" s="142" t="s">
        <v>495</v>
      </c>
      <c r="L59" s="147"/>
      <c r="M59" s="142" t="s">
        <v>495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140" t="s">
        <v>276</v>
      </c>
      <c r="B60" s="154"/>
      <c r="C60" s="154"/>
      <c r="D60" s="125"/>
      <c r="E60" s="125"/>
      <c r="F60" s="142"/>
      <c r="G60" s="142" t="s">
        <v>313</v>
      </c>
      <c r="H60" s="142" t="s">
        <v>313</v>
      </c>
      <c r="I60" s="142" t="s">
        <v>313</v>
      </c>
      <c r="J60" s="142" t="s">
        <v>313</v>
      </c>
      <c r="K60" s="142" t="s">
        <v>313</v>
      </c>
      <c r="L60" s="142" t="s">
        <v>313</v>
      </c>
      <c r="M60" s="142" t="s">
        <v>313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51" customFormat="true" ht="11.25" hidden="false" customHeight="false" outlineLevel="0" collapsed="false">
      <c r="A61" s="148" t="s">
        <v>358</v>
      </c>
      <c r="B61" s="148"/>
      <c r="C61" s="148"/>
      <c r="D61" s="128"/>
      <c r="E61" s="128"/>
      <c r="F61" s="148"/>
      <c r="G61" s="148"/>
      <c r="H61" s="148"/>
      <c r="I61" s="148"/>
      <c r="J61" s="148"/>
      <c r="K61" s="148"/>
      <c r="L61" s="148"/>
      <c r="M61" s="148"/>
    </row>
    <row r="62" s="125" customFormat="true" ht="12.75" hidden="false" customHeight="false" outlineLevel="0" collapsed="false">
      <c r="A62" s="140" t="s">
        <v>353</v>
      </c>
      <c r="B62" s="150"/>
      <c r="C62" s="150"/>
      <c r="F62" s="150"/>
      <c r="G62" s="150"/>
      <c r="H62" s="150"/>
      <c r="I62" s="150"/>
      <c r="J62" s="142" t="s">
        <v>496</v>
      </c>
      <c r="K62" s="150"/>
      <c r="L62" s="150"/>
      <c r="M62" s="142" t="s">
        <v>497</v>
      </c>
    </row>
    <row r="63" customFormat="false" ht="12.75" hidden="false" customHeight="false" outlineLevel="0" collapsed="false">
      <c r="A63" s="140" t="s">
        <v>354</v>
      </c>
      <c r="B63" s="150"/>
      <c r="C63" s="150"/>
      <c r="D63" s="125"/>
      <c r="E63" s="125"/>
      <c r="F63" s="150"/>
      <c r="G63" s="150"/>
      <c r="H63" s="150"/>
      <c r="I63" s="150"/>
      <c r="J63" s="142" t="s">
        <v>498</v>
      </c>
      <c r="K63" s="150"/>
      <c r="L63" s="150"/>
      <c r="M63" s="142" t="s">
        <v>499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148" t="s">
        <v>359</v>
      </c>
      <c r="B64" s="139"/>
      <c r="C64" s="139"/>
      <c r="D64" s="126"/>
      <c r="E64" s="126"/>
      <c r="F64" s="139"/>
      <c r="G64" s="139"/>
      <c r="H64" s="139"/>
      <c r="I64" s="139"/>
      <c r="J64" s="139"/>
      <c r="K64" s="139"/>
      <c r="L64" s="139"/>
      <c r="M64" s="139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25" customFormat="true" ht="12.75" hidden="false" customHeight="false" outlineLevel="0" collapsed="false">
      <c r="A65" s="140" t="s">
        <v>261</v>
      </c>
      <c r="B65" s="150"/>
      <c r="C65" s="150"/>
      <c r="F65" s="142" t="s">
        <v>225</v>
      </c>
      <c r="G65" s="142" t="s">
        <v>225</v>
      </c>
      <c r="H65" s="150"/>
      <c r="I65" s="142" t="s">
        <v>383</v>
      </c>
      <c r="J65" s="142" t="s">
        <v>383</v>
      </c>
      <c r="K65" s="150"/>
      <c r="L65" s="142" t="s">
        <v>383</v>
      </c>
      <c r="M65" s="142" t="s">
        <v>383</v>
      </c>
    </row>
    <row r="66" customFormat="false" ht="12.75" hidden="false" customHeight="false" outlineLevel="0" collapsed="false">
      <c r="A66" s="140" t="s">
        <v>262</v>
      </c>
      <c r="B66" s="150"/>
      <c r="C66" s="150"/>
      <c r="D66" s="125"/>
      <c r="E66" s="125"/>
      <c r="F66" s="0" t="s">
        <v>469</v>
      </c>
      <c r="G66" s="0" t="s">
        <v>469</v>
      </c>
      <c r="H66" s="150"/>
      <c r="I66" s="142" t="s">
        <v>384</v>
      </c>
      <c r="J66" s="142" t="s">
        <v>384</v>
      </c>
      <c r="K66" s="150"/>
      <c r="L66" s="142" t="s">
        <v>384</v>
      </c>
      <c r="M66" s="142" t="s">
        <v>384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140" t="s">
        <v>263</v>
      </c>
      <c r="B67" s="150"/>
      <c r="C67" s="150"/>
      <c r="D67" s="125"/>
      <c r="E67" s="125"/>
      <c r="F67" s="0" t="s">
        <v>470</v>
      </c>
      <c r="G67" s="0" t="s">
        <v>470</v>
      </c>
      <c r="H67" s="150"/>
      <c r="I67" s="142" t="s">
        <v>74</v>
      </c>
      <c r="J67" s="142" t="s">
        <v>74</v>
      </c>
      <c r="K67" s="150"/>
      <c r="L67" s="142" t="s">
        <v>74</v>
      </c>
      <c r="M67" s="142" t="s">
        <v>74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140" t="s">
        <v>264</v>
      </c>
      <c r="B68" s="150"/>
      <c r="C68" s="150"/>
      <c r="D68" s="125"/>
      <c r="E68" s="125"/>
      <c r="F68" s="144" t="s">
        <v>265</v>
      </c>
      <c r="G68" s="144" t="s">
        <v>265</v>
      </c>
      <c r="H68" s="150"/>
      <c r="I68" s="144" t="s">
        <v>265</v>
      </c>
      <c r="J68" s="144" t="s">
        <v>265</v>
      </c>
      <c r="K68" s="150"/>
      <c r="L68" s="144" t="s">
        <v>265</v>
      </c>
      <c r="M68" s="144" t="s">
        <v>265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140" t="s">
        <v>266</v>
      </c>
      <c r="B69" s="150"/>
      <c r="C69" s="150"/>
      <c r="D69" s="125"/>
      <c r="E69" s="125"/>
      <c r="F69" s="0" t="s">
        <v>472</v>
      </c>
      <c r="G69" s="0" t="s">
        <v>472</v>
      </c>
      <c r="H69" s="150"/>
      <c r="I69" s="142" t="s">
        <v>385</v>
      </c>
      <c r="J69" s="142" t="s">
        <v>385</v>
      </c>
      <c r="K69" s="147"/>
      <c r="L69" s="142" t="s">
        <v>385</v>
      </c>
      <c r="M69" s="142" t="s">
        <v>385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140" t="s">
        <v>268</v>
      </c>
      <c r="B70" s="150"/>
      <c r="C70" s="150"/>
      <c r="D70" s="125"/>
      <c r="E70" s="125"/>
      <c r="F70" s="144" t="s">
        <v>475</v>
      </c>
      <c r="G70" s="144" t="s">
        <v>475</v>
      </c>
      <c r="H70" s="150"/>
      <c r="I70" s="144" t="s">
        <v>473</v>
      </c>
      <c r="J70" s="144" t="s">
        <v>473</v>
      </c>
      <c r="K70" s="147"/>
      <c r="L70" s="144" t="s">
        <v>473</v>
      </c>
      <c r="M70" s="144" t="s">
        <v>473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140" t="s">
        <v>270</v>
      </c>
      <c r="B71" s="150"/>
      <c r="C71" s="150"/>
      <c r="D71" s="125"/>
      <c r="E71" s="125"/>
      <c r="F71" s="142" t="s">
        <v>57</v>
      </c>
      <c r="G71" s="142" t="s">
        <v>57</v>
      </c>
      <c r="H71" s="150"/>
      <c r="I71" s="142" t="s">
        <v>222</v>
      </c>
      <c r="J71" s="142" t="s">
        <v>222</v>
      </c>
      <c r="K71" s="147"/>
      <c r="L71" s="142" t="s">
        <v>222</v>
      </c>
      <c r="M71" s="142" t="s">
        <v>222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140" t="s">
        <v>271</v>
      </c>
      <c r="B72" s="150"/>
      <c r="C72" s="150"/>
      <c r="D72" s="125"/>
      <c r="E72" s="125"/>
      <c r="F72" s="142" t="s">
        <v>476</v>
      </c>
      <c r="G72" s="142" t="s">
        <v>476</v>
      </c>
      <c r="H72" s="150"/>
      <c r="I72" s="142" t="s">
        <v>222</v>
      </c>
      <c r="J72" s="142" t="s">
        <v>222</v>
      </c>
      <c r="K72" s="147"/>
      <c r="L72" s="142" t="s">
        <v>222</v>
      </c>
      <c r="M72" s="142" t="s">
        <v>222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140" t="s">
        <v>477</v>
      </c>
      <c r="B73" s="150"/>
      <c r="C73" s="150"/>
      <c r="D73" s="125"/>
      <c r="E73" s="125"/>
      <c r="F73" s="142"/>
      <c r="G73" s="142" t="s">
        <v>500</v>
      </c>
      <c r="H73" s="150"/>
      <c r="I73" s="150"/>
      <c r="J73" s="150"/>
      <c r="K73" s="150"/>
      <c r="L73" s="142" t="s">
        <v>501</v>
      </c>
      <c r="M73" s="142" t="s">
        <v>501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51" customFormat="true" ht="11.25" hidden="false" customHeight="false" outlineLevel="0" collapsed="false">
      <c r="A74" s="148" t="s">
        <v>360</v>
      </c>
      <c r="B74" s="148"/>
      <c r="C74" s="148"/>
      <c r="D74" s="128"/>
      <c r="E74" s="128"/>
      <c r="F74" s="128"/>
      <c r="G74" s="128"/>
      <c r="H74" s="148"/>
      <c r="I74" s="148"/>
      <c r="J74" s="148"/>
      <c r="K74" s="148"/>
      <c r="L74" s="148"/>
      <c r="M74" s="148"/>
    </row>
    <row r="75" s="125" customFormat="true" ht="12.75" hidden="false" customHeight="false" outlineLevel="0" collapsed="false">
      <c r="A75" s="140" t="s">
        <v>240</v>
      </c>
      <c r="B75" s="150"/>
      <c r="C75" s="150"/>
      <c r="F75" s="125" t="s">
        <v>502</v>
      </c>
      <c r="G75" s="125" t="s">
        <v>503</v>
      </c>
      <c r="H75" s="150"/>
      <c r="I75" s="142" t="s">
        <v>504</v>
      </c>
      <c r="J75" s="142" t="s">
        <v>504</v>
      </c>
      <c r="K75" s="150"/>
      <c r="L75" s="142" t="s">
        <v>505</v>
      </c>
      <c r="M75" s="142" t="s">
        <v>505</v>
      </c>
    </row>
    <row r="76" customFormat="false" ht="12.75" hidden="false" customHeight="false" outlineLevel="0" collapsed="false">
      <c r="A76" s="140" t="s">
        <v>274</v>
      </c>
      <c r="B76" s="150"/>
      <c r="C76" s="150"/>
      <c r="D76" s="125"/>
      <c r="E76" s="125"/>
      <c r="F76" s="0" t="s">
        <v>506</v>
      </c>
      <c r="G76" s="0" t="s">
        <v>507</v>
      </c>
      <c r="H76" s="150"/>
      <c r="I76" s="142" t="s">
        <v>508</v>
      </c>
      <c r="J76" s="142" t="s">
        <v>508</v>
      </c>
      <c r="K76" s="150"/>
      <c r="L76" s="142" t="s">
        <v>509</v>
      </c>
      <c r="M76" s="142" t="s">
        <v>509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140" t="s">
        <v>276</v>
      </c>
      <c r="B77" s="154"/>
      <c r="C77" s="154"/>
      <c r="D77" s="125"/>
      <c r="E77" s="125"/>
      <c r="F77" s="153" t="s">
        <v>491</v>
      </c>
      <c r="G77" s="153" t="s">
        <v>491</v>
      </c>
      <c r="H77" s="154"/>
      <c r="I77" s="142" t="s">
        <v>313</v>
      </c>
      <c r="J77" s="142" t="s">
        <v>313</v>
      </c>
      <c r="K77" s="154"/>
      <c r="L77" s="142" t="s">
        <v>313</v>
      </c>
      <c r="M77" s="142" t="s">
        <v>313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151" customFormat="true" ht="11.25" hidden="false" customHeight="false" outlineLevel="0" collapsed="false">
      <c r="A78" s="148" t="s">
        <v>361</v>
      </c>
      <c r="B78" s="148"/>
      <c r="C78" s="148"/>
      <c r="D78" s="128"/>
      <c r="E78" s="128"/>
      <c r="F78" s="148"/>
      <c r="G78" s="148"/>
      <c r="H78" s="148"/>
      <c r="I78" s="148"/>
      <c r="J78" s="148"/>
      <c r="K78" s="148"/>
      <c r="L78" s="148"/>
      <c r="M78" s="148"/>
    </row>
    <row r="79" customFormat="false" ht="12.75" hidden="false" customHeight="false" outlineLevel="0" collapsed="false">
      <c r="A79" s="140" t="s">
        <v>240</v>
      </c>
      <c r="B79" s="154"/>
      <c r="C79" s="154"/>
      <c r="F79" s="154"/>
      <c r="G79" s="154"/>
      <c r="H79" s="154"/>
      <c r="I79" s="154"/>
      <c r="J79" s="142" t="s">
        <v>510</v>
      </c>
      <c r="K79" s="154"/>
      <c r="L79" s="154"/>
      <c r="M79" s="142" t="s">
        <v>511</v>
      </c>
    </row>
    <row r="80" customFormat="false" ht="12.75" hidden="false" customHeight="false" outlineLevel="0" collapsed="false">
      <c r="A80" s="140" t="s">
        <v>274</v>
      </c>
      <c r="B80" s="154"/>
      <c r="C80" s="154"/>
      <c r="F80" s="154"/>
      <c r="G80" s="154"/>
      <c r="H80" s="154"/>
      <c r="I80" s="154"/>
      <c r="J80" s="142" t="s">
        <v>512</v>
      </c>
      <c r="K80" s="154"/>
      <c r="L80" s="154"/>
      <c r="M80" s="142" t="s">
        <v>513</v>
      </c>
    </row>
    <row r="81" customFormat="false" ht="12.75" hidden="false" customHeight="false" outlineLevel="0" collapsed="false">
      <c r="A81" s="140" t="s">
        <v>276</v>
      </c>
      <c r="B81" s="154"/>
      <c r="C81" s="154"/>
      <c r="F81" s="154"/>
      <c r="G81" s="154"/>
      <c r="H81" s="154"/>
      <c r="I81" s="154"/>
      <c r="J81" s="142" t="s">
        <v>313</v>
      </c>
      <c r="K81" s="154"/>
      <c r="L81" s="154"/>
      <c r="M81" s="142" t="s">
        <v>313</v>
      </c>
    </row>
  </sheetData>
  <hyperlinks>
    <hyperlink ref="D8" r:id="rId2" display="http://172.19.226.4/IT_CSP/AO6211AX/1.5.0.0.040/IT_CSP_TOOLS/"/>
    <hyperlink ref="E8" r:id="rId3" display="http://172.19.226.4/IT_CSP/AO6211AX/1.5.0.0.040/IT_CSP_TOOLS/"/>
    <hyperlink ref="F8" r:id="rId4" display="http://172.19.226.4/IT_CSP/AO6211AX/1.5.0.0.040/IT_CSP_TOOLS/"/>
    <hyperlink ref="G8" r:id="rId5" display="http://172.19.226.4/IT_CSP/AO6211AX/1.5.0.0.041/IT_CSP_TOOLS/"/>
    <hyperlink ref="D11" r:id="rId6" display="http://172.19.226.4/IT_CSP/AI6211AX/5.4.0.0.082/IT_VGP_CSP/"/>
    <hyperlink ref="E11" r:id="rId7" display="http://172.19.226.4/IT_CSP/AI6211AX/5.4.0.0.082/IT_VGP_CSP/"/>
    <hyperlink ref="F11" r:id="rId8" display="http://172.19.226.4/IT_CSP/AI6211AX/5.4.0.0.082/IT_VGP_CSP/"/>
    <hyperlink ref="G11" r:id="rId9" display="http://172.19.226.4/IT_CSP/AI6211AX/5.4.0.0.082/IT_VGP_CSP/"/>
    <hyperlink ref="D12" r:id="rId10" display="http://172.19.226.4/IT_CSP/AI6211AX/5.4.0.0.082/IT_CSI_CSP/"/>
    <hyperlink ref="E12" r:id="rId11" display="http://172.19.226.4/IT_CSP/AI6211AX/5.4.0.0.082/IT_CSI_CSP/"/>
    <hyperlink ref="F12" r:id="rId12" display="http://172.19.226.4/IT_CSP/AI6211AX/5.4.0.0.082/IT_CSI_CSP/"/>
    <hyperlink ref="G12" r:id="rId13" display="http://172.19.226.4/IT_CSP/AI6211AX/5.4.0.0.082/IT_CSI_CSP/"/>
    <hyperlink ref="D13" r:id="rId14" display="http://172.19.226.4/IT_CSP/AI6211AX/5.4.0.0.082/IT_NET_SENSORS/"/>
    <hyperlink ref="E13" r:id="rId15" display="http://172.19.226.4/IT_CSP/AI6211AX/5.4.0.0.082/IT_NET_SENSORS/"/>
    <hyperlink ref="F13" r:id="rId16" display="http://172.19.226.4/IT_CSP/AI6211AX/5.4.0.0.082/IT_NET_SENSORS/"/>
    <hyperlink ref="G13" r:id="rId17" display="http://172.19.226.4/IT_CSP/AI6211AX/5.4.0.0.082/IT_NET_SENSORS/"/>
    <hyperlink ref="D14" r:id="rId18" display="http://172.19.226.4/IT_CSP/AP6211AX/AP6211AX_6.0.0.0.084/"/>
    <hyperlink ref="E14" r:id="rId19" display="http://172.19.226.4/IT_CSP/AP6211AX/AP6211AX_6.0.0.0.084/"/>
    <hyperlink ref="F14" r:id="rId20" display="http://172.19.226.4/IT_CSP/AP6211AX/AP6211AX_6.0.0.0.084/"/>
    <hyperlink ref="G14" r:id="rId21" display="http://172.19.226.4/IT_CSP/AP6211AX/AP6211AX_6.0.0.0.084/"/>
    <hyperlink ref="D22" r:id="rId22" display="http://172.19.226.4/IT_CSP/AC0003AX/AC0003AX005/1.0.9/"/>
    <hyperlink ref="E22" r:id="rId23" display="http://172.19.226.4/IT_CSP/AC0003AX/AC0003AX005/1.0.9/"/>
    <hyperlink ref="F22" r:id="rId24" display="http://172.19.226.4/IT_CSP/AC0003AX/AC0003AX005/1.0.9/"/>
    <hyperlink ref="G22" r:id="rId25" display="http://172.19.226.4/IT_CSP/AC0003AX/AC0003AX005/1.0.9/"/>
    <hyperlink ref="D24" r:id="rId26" display="http://172.19.226.4/IT_CSP/SP2002AA/SP2002AA_6.2.1.0.161/"/>
    <hyperlink ref="E24" r:id="rId27" display="http://172.19.226.4/IT_CSP/SP2002AA/SP2002AA_6.2.1.0.16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8"/>
  <legacyDrawing r:id="rId29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9" activeCellId="0" sqref="C69"/>
    </sheetView>
  </sheetViews>
  <sheetFormatPr defaultRowHeight="12.75"/>
  <cols>
    <col collapsed="false" hidden="false" max="1" min="1" style="0" width="30.780612244898"/>
    <col collapsed="false" hidden="false" max="2" min="2" style="155" width="41.1734693877551"/>
    <col collapsed="false" hidden="false" max="3" min="3" style="0" width="40.5"/>
    <col collapsed="false" hidden="false" max="4" min="4" style="0" width="54.5357142857143"/>
  </cols>
  <sheetData>
    <row r="1" customFormat="false" ht="12.75" hidden="false" customHeight="false" outlineLevel="0" collapsed="false">
      <c r="A1" s="156"/>
      <c r="B1" s="157"/>
    </row>
    <row r="2" s="158" customFormat="true" ht="12.75" hidden="false" customHeight="false" outlineLevel="0" collapsed="false">
      <c r="A2" s="126" t="s">
        <v>235</v>
      </c>
      <c r="B2" s="126"/>
    </row>
    <row r="3" customFormat="false" ht="12.75" hidden="false" customHeight="false" outlineLevel="0" collapsed="false">
      <c r="A3" s="127" t="s">
        <v>236</v>
      </c>
      <c r="B3" s="124" t="s">
        <v>291</v>
      </c>
      <c r="C3" s="124" t="s">
        <v>514</v>
      </c>
      <c r="D3" s="124" t="s">
        <v>515</v>
      </c>
    </row>
    <row r="4" customFormat="false" ht="12.75" hidden="false" customHeight="false" outlineLevel="0" collapsed="false">
      <c r="A4" s="127" t="s">
        <v>238</v>
      </c>
      <c r="B4" s="124" t="s">
        <v>516</v>
      </c>
      <c r="C4" s="124" t="s">
        <v>517</v>
      </c>
      <c r="D4" s="124" t="s">
        <v>518</v>
      </c>
    </row>
    <row r="5" customFormat="false" ht="12.75" hidden="false" customHeight="false" outlineLevel="0" collapsed="false">
      <c r="A5" s="127" t="s">
        <v>240</v>
      </c>
      <c r="B5" s="124" t="s">
        <v>519</v>
      </c>
      <c r="C5" s="124" t="s">
        <v>520</v>
      </c>
      <c r="D5" s="124" t="s">
        <v>521</v>
      </c>
    </row>
    <row r="6" customFormat="false" ht="12.75" hidden="false" customHeight="false" outlineLevel="0" collapsed="false">
      <c r="A6" s="127" t="s">
        <v>243</v>
      </c>
      <c r="B6" s="124" t="s">
        <v>244</v>
      </c>
      <c r="C6" s="124" t="s">
        <v>244</v>
      </c>
      <c r="D6" s="124" t="s">
        <v>244</v>
      </c>
    </row>
    <row r="7" customFormat="false" ht="12.75" hidden="false" customHeight="false" outlineLevel="0" collapsed="false">
      <c r="A7" s="127" t="s">
        <v>245</v>
      </c>
      <c r="B7" s="124" t="s">
        <v>293</v>
      </c>
      <c r="C7" s="124" t="s">
        <v>293</v>
      </c>
      <c r="D7" s="124" t="s">
        <v>293</v>
      </c>
    </row>
    <row r="8" customFormat="false" ht="12.75" hidden="false" customHeight="false" outlineLevel="0" collapsed="false">
      <c r="A8" s="127" t="s">
        <v>246</v>
      </c>
      <c r="B8" s="124" t="s">
        <v>294</v>
      </c>
      <c r="C8" s="124" t="s">
        <v>294</v>
      </c>
      <c r="D8" s="124" t="s">
        <v>294</v>
      </c>
    </row>
    <row r="9" customFormat="false" ht="12.75" hidden="false" customHeight="false" outlineLevel="0" collapsed="false">
      <c r="A9" s="127" t="s">
        <v>316</v>
      </c>
      <c r="B9" s="124"/>
      <c r="C9" s="124" t="n">
        <v>20</v>
      </c>
      <c r="D9" s="124" t="n">
        <v>20</v>
      </c>
      <c r="AMH9" s="124"/>
    </row>
    <row r="10" s="158" customFormat="true" ht="12.75" hidden="false" customHeight="false" outlineLevel="0" collapsed="false">
      <c r="A10" s="128" t="s">
        <v>247</v>
      </c>
      <c r="B10" s="126"/>
    </row>
    <row r="11" customFormat="false" ht="12.75" hidden="false" customHeight="false" outlineLevel="0" collapsed="false">
      <c r="A11" s="127" t="s">
        <v>248</v>
      </c>
      <c r="B11" s="124" t="s">
        <v>295</v>
      </c>
      <c r="C11" s="124" t="s">
        <v>295</v>
      </c>
      <c r="D11" s="124" t="s">
        <v>295</v>
      </c>
    </row>
    <row r="12" customFormat="false" ht="12.75" hidden="false" customHeight="false" outlineLevel="0" collapsed="false">
      <c r="A12" s="127" t="s">
        <v>317</v>
      </c>
      <c r="B12" s="124" t="s">
        <v>318</v>
      </c>
      <c r="C12" s="124" t="s">
        <v>318</v>
      </c>
      <c r="D12" s="124" t="s">
        <v>318</v>
      </c>
    </row>
    <row r="13" customFormat="false" ht="12.75" hidden="false" customHeight="false" outlineLevel="0" collapsed="false">
      <c r="A13" s="127" t="s">
        <v>249</v>
      </c>
      <c r="B13" s="124" t="s">
        <v>296</v>
      </c>
      <c r="C13" s="124" t="s">
        <v>296</v>
      </c>
      <c r="D13" s="124" t="s">
        <v>296</v>
      </c>
    </row>
    <row r="14" customFormat="false" ht="12.75" hidden="false" customHeight="false" outlineLevel="0" collapsed="false">
      <c r="A14" s="127" t="s">
        <v>319</v>
      </c>
      <c r="B14" s="124" t="s">
        <v>320</v>
      </c>
      <c r="C14" s="124" t="s">
        <v>320</v>
      </c>
      <c r="D14" s="124" t="s">
        <v>320</v>
      </c>
    </row>
    <row r="15" customFormat="false" ht="12.75" hidden="false" customHeight="false" outlineLevel="0" collapsed="false">
      <c r="A15" s="127" t="s">
        <v>321</v>
      </c>
      <c r="B15" s="124" t="s">
        <v>432</v>
      </c>
      <c r="C15" s="124" t="s">
        <v>432</v>
      </c>
      <c r="D15" s="124" t="s">
        <v>432</v>
      </c>
    </row>
    <row r="16" customFormat="false" ht="12.75" hidden="false" customHeight="false" outlineLevel="0" collapsed="false">
      <c r="A16" s="127" t="s">
        <v>250</v>
      </c>
      <c r="B16" s="124" t="s">
        <v>297</v>
      </c>
      <c r="C16" s="124" t="s">
        <v>297</v>
      </c>
      <c r="D16" s="124" t="s">
        <v>297</v>
      </c>
    </row>
    <row r="17" customFormat="false" ht="12.75" hidden="false" customHeight="false" outlineLevel="0" collapsed="false">
      <c r="A17" s="127" t="s">
        <v>252</v>
      </c>
      <c r="B17" s="124" t="s">
        <v>298</v>
      </c>
      <c r="C17" s="124" t="s">
        <v>298</v>
      </c>
      <c r="D17" s="124" t="s">
        <v>298</v>
      </c>
    </row>
    <row r="18" s="126" customFormat="true" ht="11.25" hidden="false" customHeight="false" outlineLevel="0" collapsed="false">
      <c r="A18" s="128" t="s">
        <v>324</v>
      </c>
    </row>
    <row r="19" s="125" customFormat="true" ht="12.75" hidden="false" customHeight="false" outlineLevel="0" collapsed="false">
      <c r="A19" s="127" t="s">
        <v>325</v>
      </c>
      <c r="B19" s="124"/>
      <c r="C19" s="124"/>
      <c r="D19" s="124"/>
      <c r="E19" s="124"/>
    </row>
    <row r="20" s="158" customFormat="true" ht="12.75" hidden="false" customHeight="false" outlineLevel="0" collapsed="false">
      <c r="A20" s="128" t="s">
        <v>522</v>
      </c>
      <c r="B20" s="126"/>
    </row>
    <row r="21" customFormat="false" ht="22.5" hidden="false" customHeight="false" outlineLevel="0" collapsed="false">
      <c r="A21" s="127" t="s">
        <v>523</v>
      </c>
      <c r="B21" s="124" t="s">
        <v>524</v>
      </c>
      <c r="C21" s="124" t="s">
        <v>524</v>
      </c>
      <c r="D21" s="124" t="s">
        <v>524</v>
      </c>
    </row>
    <row r="22" customFormat="false" ht="12.75" hidden="false" customHeight="false" outlineLevel="0" collapsed="false">
      <c r="A22" s="127" t="s">
        <v>525</v>
      </c>
      <c r="B22" s="124" t="s">
        <v>526</v>
      </c>
      <c r="C22" s="124" t="s">
        <v>526</v>
      </c>
      <c r="D22" s="124" t="s">
        <v>526</v>
      </c>
    </row>
    <row r="23" customFormat="false" ht="12.75" hidden="false" customHeight="false" outlineLevel="0" collapsed="false">
      <c r="A23" s="127" t="s">
        <v>527</v>
      </c>
      <c r="B23" s="124" t="s">
        <v>528</v>
      </c>
      <c r="C23" s="124" t="s">
        <v>528</v>
      </c>
      <c r="D23" s="124" t="s">
        <v>528</v>
      </c>
    </row>
    <row r="24" customFormat="false" ht="12.75" hidden="false" customHeight="false" outlineLevel="0" collapsed="false">
      <c r="A24" s="127" t="s">
        <v>529</v>
      </c>
      <c r="B24" s="124" t="n">
        <v>1317</v>
      </c>
      <c r="C24" s="124" t="n">
        <v>1317</v>
      </c>
      <c r="D24" s="124" t="n">
        <v>1317</v>
      </c>
    </row>
    <row r="25" customFormat="false" ht="12.75" hidden="false" customHeight="false" outlineLevel="0" collapsed="false">
      <c r="A25" s="127" t="s">
        <v>530</v>
      </c>
      <c r="B25" s="124" t="s">
        <v>531</v>
      </c>
      <c r="C25" s="124" t="s">
        <v>531</v>
      </c>
      <c r="D25" s="124" t="s">
        <v>531</v>
      </c>
    </row>
    <row r="26" customFormat="false" ht="12.75" hidden="false" customHeight="false" outlineLevel="0" collapsed="false">
      <c r="A26" s="127" t="s">
        <v>532</v>
      </c>
      <c r="B26" s="124" t="s">
        <v>533</v>
      </c>
      <c r="C26" s="124" t="s">
        <v>533</v>
      </c>
      <c r="D26" s="124" t="s">
        <v>533</v>
      </c>
    </row>
    <row r="27" customFormat="false" ht="12.75" hidden="false" customHeight="false" outlineLevel="0" collapsed="false">
      <c r="A27" s="127" t="s">
        <v>534</v>
      </c>
      <c r="B27" s="124" t="s">
        <v>535</v>
      </c>
      <c r="C27" s="124" t="s">
        <v>535</v>
      </c>
      <c r="D27" s="124" t="s">
        <v>535</v>
      </c>
    </row>
    <row r="28" customFormat="false" ht="12.75" hidden="false" customHeight="false" outlineLevel="0" collapsed="false">
      <c r="A28" s="127" t="s">
        <v>536</v>
      </c>
      <c r="B28" s="124" t="s">
        <v>537</v>
      </c>
      <c r="C28" s="124" t="s">
        <v>537</v>
      </c>
      <c r="D28" s="124" t="s">
        <v>537</v>
      </c>
    </row>
    <row r="29" customFormat="false" ht="12.75" hidden="false" customHeight="false" outlineLevel="0" collapsed="false">
      <c r="A29" s="127" t="s">
        <v>538</v>
      </c>
      <c r="B29" s="124" t="s">
        <v>539</v>
      </c>
      <c r="C29" s="124" t="s">
        <v>539</v>
      </c>
      <c r="D29" s="124" t="s">
        <v>539</v>
      </c>
    </row>
    <row r="30" customFormat="false" ht="12.75" hidden="false" customHeight="false" outlineLevel="0" collapsed="false">
      <c r="A30" s="127" t="s">
        <v>540</v>
      </c>
      <c r="B30" s="124" t="s">
        <v>541</v>
      </c>
      <c r="C30" s="124" t="s">
        <v>541</v>
      </c>
      <c r="D30" s="124" t="s">
        <v>541</v>
      </c>
    </row>
    <row r="31" customFormat="false" ht="12.75" hidden="false" customHeight="false" outlineLevel="0" collapsed="false">
      <c r="A31" s="127" t="s">
        <v>542</v>
      </c>
      <c r="B31" s="124" t="s">
        <v>456</v>
      </c>
      <c r="C31" s="124" t="s">
        <v>456</v>
      </c>
      <c r="D31" s="124" t="s">
        <v>456</v>
      </c>
    </row>
    <row r="32" customFormat="false" ht="12.75" hidden="false" customHeight="false" outlineLevel="0" collapsed="false">
      <c r="A32" s="127" t="s">
        <v>543</v>
      </c>
      <c r="B32" s="124" t="s">
        <v>455</v>
      </c>
      <c r="C32" s="124" t="s">
        <v>455</v>
      </c>
      <c r="D32" s="124" t="s">
        <v>455</v>
      </c>
    </row>
    <row r="33" customFormat="false" ht="12.75" hidden="false" customHeight="false" outlineLevel="0" collapsed="false">
      <c r="A33" s="127" t="s">
        <v>544</v>
      </c>
      <c r="B33" s="124" t="s">
        <v>545</v>
      </c>
      <c r="C33" s="124" t="s">
        <v>545</v>
      </c>
      <c r="D33" s="124" t="s">
        <v>545</v>
      </c>
    </row>
    <row r="34" customFormat="false" ht="12.75" hidden="false" customHeight="false" outlineLevel="0" collapsed="false">
      <c r="A34" s="127" t="s">
        <v>546</v>
      </c>
      <c r="B34" s="124" t="s">
        <v>547</v>
      </c>
      <c r="C34" s="124" t="s">
        <v>547</v>
      </c>
      <c r="D34" s="124" t="s">
        <v>547</v>
      </c>
    </row>
    <row r="35" customFormat="false" ht="12.75" hidden="false" customHeight="false" outlineLevel="0" collapsed="false">
      <c r="A35" s="127" t="s">
        <v>548</v>
      </c>
      <c r="B35" s="124" t="s">
        <v>547</v>
      </c>
      <c r="C35" s="124" t="s">
        <v>547</v>
      </c>
      <c r="D35" s="124" t="s">
        <v>547</v>
      </c>
    </row>
    <row r="36" customFormat="false" ht="12.75" hidden="false" customHeight="false" outlineLevel="0" collapsed="false">
      <c r="A36" s="127" t="s">
        <v>549</v>
      </c>
      <c r="B36" s="124" t="s">
        <v>550</v>
      </c>
      <c r="C36" s="124" t="s">
        <v>550</v>
      </c>
      <c r="D36" s="124" t="s">
        <v>550</v>
      </c>
    </row>
    <row r="37" customFormat="false" ht="12.75" hidden="false" customHeight="false" outlineLevel="0" collapsed="false">
      <c r="A37" s="127" t="s">
        <v>551</v>
      </c>
      <c r="B37" s="124" t="s">
        <v>552</v>
      </c>
      <c r="C37" s="124" t="s">
        <v>552</v>
      </c>
      <c r="D37" s="124" t="s">
        <v>552</v>
      </c>
    </row>
    <row r="38" customFormat="false" ht="12.75" hidden="false" customHeight="false" outlineLevel="0" collapsed="false">
      <c r="A38" s="127" t="s">
        <v>553</v>
      </c>
      <c r="B38" s="124" t="s">
        <v>554</v>
      </c>
      <c r="C38" s="124" t="s">
        <v>554</v>
      </c>
      <c r="D38" s="124" t="s">
        <v>554</v>
      </c>
    </row>
    <row r="39" customFormat="false" ht="12.75" hidden="false" customHeight="false" outlineLevel="0" collapsed="false">
      <c r="A39" s="127" t="s">
        <v>555</v>
      </c>
      <c r="B39" s="124" t="s">
        <v>556</v>
      </c>
      <c r="C39" s="124" t="s">
        <v>556</v>
      </c>
      <c r="D39" s="124" t="s">
        <v>556</v>
      </c>
    </row>
    <row r="40" customFormat="false" ht="12.75" hidden="false" customHeight="false" outlineLevel="0" collapsed="false">
      <c r="A40" s="127" t="s">
        <v>557</v>
      </c>
      <c r="B40" s="124" t="s">
        <v>222</v>
      </c>
      <c r="C40" s="124" t="s">
        <v>222</v>
      </c>
      <c r="D40" s="124" t="s">
        <v>222</v>
      </c>
    </row>
    <row r="41" customFormat="false" ht="12.75" hidden="false" customHeight="false" outlineLevel="0" collapsed="false">
      <c r="A41" s="127" t="s">
        <v>558</v>
      </c>
      <c r="B41" s="124" t="n">
        <v>8080</v>
      </c>
      <c r="C41" s="124" t="n">
        <v>8080</v>
      </c>
      <c r="D41" s="124" t="n">
        <v>8080</v>
      </c>
    </row>
    <row r="42" customFormat="false" ht="12.75" hidden="false" customHeight="false" outlineLevel="0" collapsed="false">
      <c r="A42" s="127" t="s">
        <v>559</v>
      </c>
      <c r="B42" s="124" t="s">
        <v>560</v>
      </c>
      <c r="C42" s="124" t="s">
        <v>560</v>
      </c>
      <c r="D42" s="124" t="s">
        <v>560</v>
      </c>
    </row>
    <row r="43" s="158" customFormat="true" ht="12.75" hidden="false" customHeight="false" outlineLevel="0" collapsed="false">
      <c r="A43" s="128" t="s">
        <v>457</v>
      </c>
      <c r="B43" s="128"/>
    </row>
    <row r="44" customFormat="false" ht="12.75" hidden="false" customHeight="false" outlineLevel="0" collapsed="false">
      <c r="A44" s="127" t="s">
        <v>561</v>
      </c>
      <c r="B44" s="159" t="s">
        <v>562</v>
      </c>
      <c r="C44" s="159" t="s">
        <v>562</v>
      </c>
      <c r="D44" s="159" t="s">
        <v>562</v>
      </c>
    </row>
    <row r="45" customFormat="false" ht="12.75" hidden="false" customHeight="false" outlineLevel="0" collapsed="false">
      <c r="A45" s="127" t="s">
        <v>563</v>
      </c>
      <c r="B45" s="159" t="s">
        <v>564</v>
      </c>
      <c r="C45" s="159" t="s">
        <v>564</v>
      </c>
      <c r="D45" s="159" t="s">
        <v>564</v>
      </c>
    </row>
    <row r="46" customFormat="false" ht="12.75" hidden="false" customHeight="false" outlineLevel="0" collapsed="false">
      <c r="A46" s="127" t="s">
        <v>565</v>
      </c>
      <c r="B46" s="159" t="s">
        <v>566</v>
      </c>
      <c r="C46" s="159" t="s">
        <v>566</v>
      </c>
      <c r="D46" s="159" t="s">
        <v>566</v>
      </c>
    </row>
    <row r="47" customFormat="false" ht="12.75" hidden="false" customHeight="false" outlineLevel="0" collapsed="false">
      <c r="A47" s="127" t="s">
        <v>567</v>
      </c>
      <c r="B47" s="159" t="s">
        <v>568</v>
      </c>
      <c r="C47" s="159" t="s">
        <v>568</v>
      </c>
      <c r="D47" s="159" t="s">
        <v>568</v>
      </c>
    </row>
    <row r="48" customFormat="false" ht="12.75" hidden="false" customHeight="false" outlineLevel="0" collapsed="false">
      <c r="A48" s="127" t="s">
        <v>569</v>
      </c>
      <c r="B48" s="159" t="s">
        <v>570</v>
      </c>
      <c r="C48" s="159" t="s">
        <v>570</v>
      </c>
      <c r="D48" s="159" t="s">
        <v>570</v>
      </c>
    </row>
    <row r="49" customFormat="false" ht="12.75" hidden="false" customHeight="false" outlineLevel="0" collapsed="false">
      <c r="A49" s="127" t="s">
        <v>571</v>
      </c>
      <c r="B49" s="124" t="s">
        <v>572</v>
      </c>
      <c r="C49" s="124" t="s">
        <v>572</v>
      </c>
      <c r="D49" s="124" t="s">
        <v>572</v>
      </c>
    </row>
    <row r="50" customFormat="false" ht="12.75" hidden="false" customHeight="false" outlineLevel="0" collapsed="false">
      <c r="A50" s="127" t="s">
        <v>573</v>
      </c>
      <c r="B50" s="124" t="s">
        <v>566</v>
      </c>
      <c r="C50" s="124" t="s">
        <v>566</v>
      </c>
      <c r="D50" s="124" t="s">
        <v>566</v>
      </c>
    </row>
    <row r="51" s="158" customFormat="true" ht="12.75" hidden="false" customHeight="false" outlineLevel="0" collapsed="false">
      <c r="A51" s="128" t="s">
        <v>574</v>
      </c>
      <c r="B51" s="128"/>
    </row>
    <row r="52" customFormat="false" ht="12.75" hidden="false" customHeight="false" outlineLevel="0" collapsed="false">
      <c r="A52" s="127" t="s">
        <v>575</v>
      </c>
      <c r="B52" s="160"/>
    </row>
    <row r="53" s="128" customFormat="true" ht="11.25" hidden="false" customHeight="false" outlineLevel="0" collapsed="false">
      <c r="A53" s="128" t="s">
        <v>352</v>
      </c>
    </row>
    <row r="54" customFormat="false" ht="12.75" hidden="false" customHeight="false" outlineLevel="0" collapsed="false">
      <c r="A54" s="127" t="s">
        <v>354</v>
      </c>
      <c r="B54" s="125"/>
      <c r="C54" s="124" t="s">
        <v>576</v>
      </c>
      <c r="D54" s="161"/>
    </row>
    <row r="55" s="128" customFormat="true" ht="11.25" hidden="false" customHeight="false" outlineLevel="0" collapsed="false">
      <c r="A55" s="128" t="s">
        <v>350</v>
      </c>
    </row>
    <row r="56" s="125" customFormat="true" ht="12.75" hidden="false" customHeight="false" outlineLevel="0" collapsed="false">
      <c r="A56" s="127" t="s">
        <v>351</v>
      </c>
      <c r="D56" s="124" t="s">
        <v>577</v>
      </c>
    </row>
    <row r="57" s="158" customFormat="true" ht="12.75" hidden="false" customHeight="false" outlineLevel="0" collapsed="false">
      <c r="A57" s="128" t="s">
        <v>260</v>
      </c>
      <c r="B57" s="126"/>
    </row>
    <row r="58" customFormat="false" ht="12.75" hidden="false" customHeight="false" outlineLevel="0" collapsed="false">
      <c r="A58" s="127" t="s">
        <v>261</v>
      </c>
      <c r="B58" s="124" t="s">
        <v>578</v>
      </c>
      <c r="C58" s="124" t="s">
        <v>578</v>
      </c>
      <c r="D58" s="124" t="s">
        <v>578</v>
      </c>
    </row>
    <row r="59" customFormat="false" ht="12.75" hidden="false" customHeight="false" outlineLevel="0" collapsed="false">
      <c r="A59" s="127" t="s">
        <v>262</v>
      </c>
      <c r="B59" s="124" t="s">
        <v>72</v>
      </c>
      <c r="C59" s="124" t="s">
        <v>72</v>
      </c>
      <c r="D59" s="124" t="s">
        <v>72</v>
      </c>
    </row>
    <row r="60" customFormat="false" ht="12.75" hidden="false" customHeight="false" outlineLevel="0" collapsed="false">
      <c r="A60" s="127" t="s">
        <v>263</v>
      </c>
      <c r="B60" s="124" t="s">
        <v>74</v>
      </c>
      <c r="C60" s="124" t="s">
        <v>74</v>
      </c>
      <c r="D60" s="124" t="s">
        <v>74</v>
      </c>
    </row>
    <row r="61" customFormat="false" ht="12.75" hidden="false" customHeight="false" outlineLevel="0" collapsed="false">
      <c r="A61" s="127" t="s">
        <v>264</v>
      </c>
      <c r="B61" s="124" t="s">
        <v>265</v>
      </c>
      <c r="C61" s="124" t="s">
        <v>265</v>
      </c>
      <c r="D61" s="124" t="s">
        <v>265</v>
      </c>
    </row>
    <row r="62" customFormat="false" ht="12.75" hidden="false" customHeight="false" outlineLevel="0" collapsed="false">
      <c r="A62" s="127" t="s">
        <v>266</v>
      </c>
      <c r="B62" s="124" t="s">
        <v>308</v>
      </c>
      <c r="C62" s="124" t="s">
        <v>308</v>
      </c>
      <c r="D62" s="124" t="s">
        <v>308</v>
      </c>
    </row>
    <row r="63" customFormat="false" ht="12.75" hidden="false" customHeight="false" outlineLevel="0" collapsed="false">
      <c r="A63" s="127" t="s">
        <v>268</v>
      </c>
      <c r="B63" s="124" t="s">
        <v>309</v>
      </c>
      <c r="C63" s="124" t="s">
        <v>309</v>
      </c>
      <c r="D63" s="124" t="s">
        <v>309</v>
      </c>
    </row>
    <row r="64" customFormat="false" ht="12.75" hidden="false" customHeight="false" outlineLevel="0" collapsed="false">
      <c r="A64" s="127" t="s">
        <v>270</v>
      </c>
      <c r="B64" s="124" t="s">
        <v>310</v>
      </c>
      <c r="C64" s="124" t="s">
        <v>310</v>
      </c>
      <c r="D64" s="124" t="s">
        <v>310</v>
      </c>
    </row>
    <row r="65" customFormat="false" ht="12.75" hidden="false" customHeight="false" outlineLevel="0" collapsed="false">
      <c r="A65" s="127" t="s">
        <v>271</v>
      </c>
      <c r="B65" s="124" t="s">
        <v>311</v>
      </c>
      <c r="C65" s="124" t="s">
        <v>311</v>
      </c>
      <c r="D65" s="124" t="s">
        <v>311</v>
      </c>
    </row>
    <row r="66" s="158" customFormat="true" ht="12.75" hidden="false" customHeight="false" outlineLevel="0" collapsed="false">
      <c r="A66" s="128" t="s">
        <v>273</v>
      </c>
      <c r="B66" s="128"/>
    </row>
    <row r="67" s="125" customFormat="true" ht="12.75" hidden="false" customHeight="false" outlineLevel="0" collapsed="false">
      <c r="A67" s="127" t="s">
        <v>240</v>
      </c>
      <c r="C67" s="124" t="s">
        <v>579</v>
      </c>
      <c r="D67" s="124" t="s">
        <v>580</v>
      </c>
    </row>
    <row r="68" customFormat="false" ht="12.75" hidden="false" customHeight="false" outlineLevel="0" collapsed="false">
      <c r="A68" s="127" t="s">
        <v>274</v>
      </c>
      <c r="B68" s="124" t="s">
        <v>312</v>
      </c>
      <c r="C68" s="124" t="s">
        <v>312</v>
      </c>
      <c r="D68" s="124" t="s">
        <v>312</v>
      </c>
    </row>
    <row r="69" customFormat="false" ht="12.75" hidden="false" customHeight="false" outlineLevel="0" collapsed="false">
      <c r="A69" s="127" t="s">
        <v>276</v>
      </c>
      <c r="B69" s="155" t="s">
        <v>313</v>
      </c>
      <c r="C69" s="124" t="s">
        <v>581</v>
      </c>
      <c r="D69" s="124" t="s">
        <v>581</v>
      </c>
    </row>
    <row r="70" s="128" customFormat="true" ht="10.5" hidden="false" customHeight="true" outlineLevel="0" collapsed="false">
      <c r="A70" s="128" t="s">
        <v>357</v>
      </c>
    </row>
    <row r="71" s="125" customFormat="true" ht="12.75" hidden="false" customHeight="false" outlineLevel="0" collapsed="false">
      <c r="A71" s="127" t="s">
        <v>240</v>
      </c>
      <c r="C71" s="124" t="s">
        <v>582</v>
      </c>
      <c r="D71" s="124"/>
    </row>
    <row r="72" customFormat="false" ht="12.75" hidden="false" customHeight="false" outlineLevel="0" collapsed="false">
      <c r="A72" s="127" t="s">
        <v>274</v>
      </c>
      <c r="B72" s="125"/>
      <c r="C72" s="124" t="s">
        <v>312</v>
      </c>
      <c r="D72" s="161"/>
    </row>
    <row r="73" customFormat="false" ht="12.75" hidden="false" customHeight="false" outlineLevel="0" collapsed="false">
      <c r="A73" s="127" t="s">
        <v>276</v>
      </c>
      <c r="B73" s="0"/>
      <c r="C73" s="124" t="s">
        <v>581</v>
      </c>
      <c r="D73" s="124" t="s">
        <v>581</v>
      </c>
    </row>
    <row r="74" s="158" customFormat="true" ht="12.75" hidden="false" customHeight="false" outlineLevel="0" collapsed="false">
      <c r="A74" s="128" t="s">
        <v>359</v>
      </c>
      <c r="B74" s="126"/>
      <c r="C74" s="126"/>
      <c r="D74" s="126"/>
    </row>
    <row r="75" customFormat="false" ht="12.75" hidden="false" customHeight="false" outlineLevel="0" collapsed="false">
      <c r="A75" s="127" t="s">
        <v>261</v>
      </c>
      <c r="B75" s="161"/>
      <c r="C75" s="161"/>
      <c r="D75" s="124" t="s">
        <v>583</v>
      </c>
    </row>
    <row r="76" customFormat="false" ht="12.75" hidden="false" customHeight="false" outlineLevel="0" collapsed="false">
      <c r="A76" s="127" t="s">
        <v>262</v>
      </c>
      <c r="B76" s="161"/>
      <c r="C76" s="161"/>
      <c r="D76" s="124" t="s">
        <v>72</v>
      </c>
    </row>
    <row r="77" customFormat="false" ht="12.75" hidden="false" customHeight="false" outlineLevel="0" collapsed="false">
      <c r="A77" s="127" t="s">
        <v>263</v>
      </c>
      <c r="B77" s="124"/>
      <c r="C77" s="124"/>
      <c r="D77" s="124" t="s">
        <v>74</v>
      </c>
    </row>
    <row r="78" customFormat="false" ht="12.75" hidden="false" customHeight="false" outlineLevel="0" collapsed="false">
      <c r="A78" s="127" t="s">
        <v>264</v>
      </c>
      <c r="B78" s="124"/>
      <c r="C78" s="124"/>
      <c r="D78" s="124" t="s">
        <v>265</v>
      </c>
    </row>
    <row r="79" customFormat="false" ht="12.75" hidden="false" customHeight="false" outlineLevel="0" collapsed="false">
      <c r="A79" s="127" t="s">
        <v>266</v>
      </c>
      <c r="B79" s="161"/>
      <c r="C79" s="161"/>
      <c r="D79" s="124" t="s">
        <v>308</v>
      </c>
    </row>
    <row r="80" customFormat="false" ht="12.75" hidden="false" customHeight="false" outlineLevel="0" collapsed="false">
      <c r="A80" s="127" t="s">
        <v>268</v>
      </c>
      <c r="B80" s="161"/>
      <c r="C80" s="161"/>
      <c r="D80" s="124" t="s">
        <v>309</v>
      </c>
    </row>
    <row r="81" customFormat="false" ht="12.75" hidden="false" customHeight="false" outlineLevel="0" collapsed="false">
      <c r="A81" s="127" t="s">
        <v>270</v>
      </c>
      <c r="B81" s="124"/>
      <c r="C81" s="124"/>
      <c r="D81" s="124" t="s">
        <v>310</v>
      </c>
    </row>
    <row r="82" customFormat="false" ht="12.75" hidden="false" customHeight="false" outlineLevel="0" collapsed="false">
      <c r="A82" s="127" t="s">
        <v>271</v>
      </c>
      <c r="B82" s="124"/>
      <c r="C82" s="124"/>
      <c r="D82" s="124" t="s">
        <v>311</v>
      </c>
    </row>
    <row r="83" s="128" customFormat="true" ht="11.25" hidden="false" customHeight="false" outlineLevel="0" collapsed="false">
      <c r="A83" s="128" t="s">
        <v>360</v>
      </c>
    </row>
    <row r="84" s="125" customFormat="true" ht="12.75" hidden="false" customHeight="false" outlineLevel="0" collapsed="false">
      <c r="A84" s="127" t="s">
        <v>240</v>
      </c>
      <c r="D84" s="124" t="s">
        <v>584</v>
      </c>
    </row>
    <row r="85" customFormat="false" ht="12.75" hidden="false" customHeight="false" outlineLevel="0" collapsed="false">
      <c r="A85" s="127" t="s">
        <v>274</v>
      </c>
      <c r="B85" s="161"/>
      <c r="C85" s="161"/>
      <c r="D85" s="124" t="s">
        <v>312</v>
      </c>
    </row>
    <row r="86" customFormat="false" ht="12.75" hidden="false" customHeight="false" outlineLevel="0" collapsed="false">
      <c r="A86" s="127" t="s">
        <v>276</v>
      </c>
      <c r="B86" s="0"/>
      <c r="D86" s="124" t="s">
        <v>581</v>
      </c>
    </row>
    <row r="87" s="128" customFormat="true" ht="11.25" hidden="false" customHeight="false" outlineLevel="0" collapsed="false">
      <c r="A87" s="128" t="s">
        <v>361</v>
      </c>
    </row>
    <row r="88" s="124" customFormat="true" ht="11.25" hidden="false" customHeight="false" outlineLevel="0" collapsed="false">
      <c r="A88" s="127" t="s">
        <v>240</v>
      </c>
    </row>
    <row r="89" s="124" customFormat="true" ht="11.25" hidden="false" customHeight="false" outlineLevel="0" collapsed="false">
      <c r="A89" s="127" t="s">
        <v>274</v>
      </c>
    </row>
    <row r="90" customFormat="false" ht="12.75" hidden="false" customHeight="false" outlineLevel="0" collapsed="false">
      <c r="A90" s="127" t="s">
        <v>276</v>
      </c>
      <c r="D90" s="124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W121"/>
  <sheetViews>
    <sheetView windowProtection="tru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G14" activeCellId="0" sqref="G14"/>
    </sheetView>
  </sheetViews>
  <sheetFormatPr defaultRowHeight="12.75"/>
  <cols>
    <col collapsed="false" hidden="false" max="1" min="1" style="124" width="22.9489795918367"/>
    <col collapsed="false" hidden="false" max="4" min="2" style="124" width="28.484693877551"/>
    <col collapsed="false" hidden="false" max="5" min="5" style="124" width="15.6581632653061"/>
    <col collapsed="false" hidden="false" max="1011" min="6" style="124" width="6.0765306122449"/>
    <col collapsed="false" hidden="false" max="1025" min="1012" style="0" width="8.36734693877551"/>
  </cols>
  <sheetData>
    <row r="1" s="162" customFormat="true" ht="11.25" hidden="false" customHeight="false" outlineLevel="0" collapsed="false">
      <c r="A1" s="124"/>
      <c r="B1" s="124"/>
      <c r="C1" s="124"/>
      <c r="D1" s="124"/>
    </row>
    <row r="2" s="126" customFormat="true" ht="12" hidden="false" customHeight="false" outlineLevel="0" collapsed="false">
      <c r="A2" s="163" t="s">
        <v>235</v>
      </c>
    </row>
    <row r="3" s="162" customFormat="true" ht="12" hidden="false" customHeight="false" outlineLevel="0" collapsed="false">
      <c r="A3" s="164" t="s">
        <v>236</v>
      </c>
      <c r="B3" s="165" t="s">
        <v>237</v>
      </c>
      <c r="C3" s="165" t="s">
        <v>237</v>
      </c>
      <c r="D3" s="165" t="s">
        <v>237</v>
      </c>
    </row>
    <row r="4" s="162" customFormat="true" ht="12" hidden="false" customHeight="false" outlineLevel="0" collapsed="false">
      <c r="A4" s="164" t="s">
        <v>238</v>
      </c>
      <c r="B4" s="165" t="s">
        <v>585</v>
      </c>
      <c r="C4" s="165" t="s">
        <v>586</v>
      </c>
      <c r="D4" s="165" t="s">
        <v>587</v>
      </c>
    </row>
    <row r="5" s="162" customFormat="true" ht="12" hidden="false" customHeight="false" outlineLevel="0" collapsed="false">
      <c r="A5" s="164" t="s">
        <v>588</v>
      </c>
      <c r="B5" s="165" t="n">
        <v>1111</v>
      </c>
      <c r="C5" s="165" t="n">
        <v>2222</v>
      </c>
      <c r="D5" s="165" t="n">
        <v>3333</v>
      </c>
    </row>
    <row r="6" s="162" customFormat="true" ht="12" hidden="false" customHeight="false" outlineLevel="0" collapsed="false">
      <c r="A6" s="164" t="s">
        <v>240</v>
      </c>
      <c r="B6" s="165" t="str">
        <f aca="false">B4</f>
        <v>ic-ims</v>
      </c>
      <c r="C6" s="165" t="str">
        <f aca="false">C4</f>
        <v>ia-ims</v>
      </c>
      <c r="D6" s="165" t="str">
        <f aca="false">D4</f>
        <v>ie-ims</v>
      </c>
    </row>
    <row r="7" customFormat="false" ht="12.75" hidden="false" customHeight="false" outlineLevel="0" collapsed="false">
      <c r="A7" s="164" t="s">
        <v>243</v>
      </c>
      <c r="B7" s="166" t="str">
        <f aca="false">'OpenStack-input'!B89</f>
        <v>ims_vnf</v>
      </c>
      <c r="C7" s="166" t="str">
        <f aca="false">'OpenStack-input'!B89</f>
        <v>ims_vnf</v>
      </c>
      <c r="D7" s="166" t="str">
        <f aca="false">'OpenStack-input'!B89</f>
        <v>ims_vnf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</row>
    <row r="8" s="167" customFormat="true" ht="12.75" hidden="false" customHeight="false" outlineLevel="0" collapsed="false">
      <c r="A8" s="164" t="s">
        <v>245</v>
      </c>
      <c r="B8" s="166" t="str">
        <f aca="false">'OpenStack-input'!A105</f>
        <v>wrl-7-fs-cloudimg_8G-4.2.0.qcow2</v>
      </c>
      <c r="C8" s="166" t="str">
        <f aca="false">'OpenStack-input'!A105</f>
        <v>wrl-7-fs-cloudimg_8G-4.2.0.qcow2</v>
      </c>
      <c r="D8" s="166" t="str">
        <f aca="false">'OpenStack-input'!A105</f>
        <v>wrl-7-fs-cloudimg_8G-4.2.0.qcow2</v>
      </c>
    </row>
    <row r="9" s="162" customFormat="true" ht="12" hidden="false" customHeight="false" outlineLevel="0" collapsed="false">
      <c r="A9" s="164" t="s">
        <v>589</v>
      </c>
      <c r="B9" s="168" t="n">
        <v>5060</v>
      </c>
      <c r="C9" s="168" t="n">
        <v>5060</v>
      </c>
      <c r="D9" s="168" t="n">
        <v>5060</v>
      </c>
      <c r="E9" s="169" t="s">
        <v>590</v>
      </c>
    </row>
    <row r="10" customFormat="false" ht="12.75" hidden="false" customHeight="false" outlineLevel="0" collapsed="false">
      <c r="A10" s="164" t="s">
        <v>591</v>
      </c>
      <c r="B10" s="165" t="s">
        <v>592</v>
      </c>
      <c r="C10" s="165" t="s">
        <v>593</v>
      </c>
      <c r="D10" s="165" t="s">
        <v>594</v>
      </c>
      <c r="E10" s="166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</row>
    <row r="11" customFormat="false" ht="12.75" hidden="false" customHeight="false" outlineLevel="0" collapsed="false">
      <c r="A11" s="164" t="s">
        <v>595</v>
      </c>
      <c r="B11" s="165"/>
      <c r="C11" s="165"/>
      <c r="D11" s="165"/>
      <c r="E11" s="166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</row>
    <row r="12" s="130" customFormat="true" ht="12.75" hidden="false" customHeight="true" outlineLevel="0" collapsed="false">
      <c r="A12" s="170" t="s">
        <v>286</v>
      </c>
      <c r="B12" s="165" t="s">
        <v>323</v>
      </c>
      <c r="C12" s="165" t="s">
        <v>323</v>
      </c>
      <c r="D12" s="165" t="s">
        <v>323</v>
      </c>
      <c r="E12" s="171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113"/>
      <c r="FC12" s="113"/>
      <c r="FD12" s="113"/>
      <c r="FE12" s="113"/>
      <c r="FF12" s="113"/>
      <c r="FG12" s="113"/>
      <c r="FH12" s="113"/>
      <c r="FI12" s="113"/>
      <c r="FJ12" s="113"/>
      <c r="FK12" s="113"/>
      <c r="FL12" s="113"/>
      <c r="FM12" s="113"/>
      <c r="FN12" s="113"/>
      <c r="FO12" s="113"/>
      <c r="FP12" s="113"/>
      <c r="FQ12" s="113"/>
      <c r="FR12" s="113"/>
      <c r="FS12" s="113"/>
      <c r="FT12" s="113"/>
      <c r="FU12" s="113"/>
      <c r="FV12" s="113"/>
      <c r="FW12" s="113"/>
      <c r="FX12" s="113"/>
      <c r="FY12" s="113"/>
      <c r="FZ12" s="113"/>
      <c r="GA12" s="113"/>
      <c r="GB12" s="113"/>
      <c r="GC12" s="113"/>
      <c r="GD12" s="113"/>
      <c r="GE12" s="113"/>
      <c r="GF12" s="113"/>
      <c r="GG12" s="113"/>
      <c r="GH12" s="113"/>
      <c r="GI12" s="113"/>
      <c r="GJ12" s="113"/>
      <c r="GK12" s="113"/>
      <c r="GL12" s="113"/>
      <c r="GM12" s="113"/>
      <c r="GN12" s="113"/>
      <c r="GO12" s="113"/>
      <c r="GP12" s="113"/>
      <c r="GQ12" s="113"/>
      <c r="GR12" s="113"/>
      <c r="GS12" s="113"/>
      <c r="GT12" s="113"/>
      <c r="GU12" s="113"/>
      <c r="GV12" s="113"/>
      <c r="GW12" s="113"/>
      <c r="GX12" s="113"/>
      <c r="GY12" s="113"/>
      <c r="GZ12" s="113"/>
      <c r="HA12" s="113"/>
      <c r="HB12" s="113"/>
      <c r="HC12" s="113"/>
      <c r="HD12" s="113"/>
      <c r="HE12" s="113"/>
      <c r="HF12" s="113"/>
      <c r="HG12" s="113"/>
      <c r="HH12" s="113"/>
      <c r="HI12" s="113"/>
      <c r="HJ12" s="113"/>
      <c r="HK12" s="113"/>
      <c r="HL12" s="113"/>
      <c r="HM12" s="113"/>
      <c r="HN12" s="113"/>
      <c r="HO12" s="113"/>
      <c r="HP12" s="113"/>
      <c r="HQ12" s="113"/>
      <c r="HR12" s="113"/>
      <c r="HS12" s="113"/>
      <c r="HT12" s="113"/>
      <c r="HU12" s="113"/>
      <c r="HV12" s="113"/>
      <c r="HW12" s="113"/>
      <c r="HX12" s="113"/>
      <c r="HY12" s="113"/>
      <c r="HZ12" s="113"/>
      <c r="IA12" s="113"/>
      <c r="IB12" s="113"/>
      <c r="IC12" s="113"/>
      <c r="ID12" s="113"/>
      <c r="IE12" s="113"/>
      <c r="IF12" s="113"/>
      <c r="IG12" s="113"/>
      <c r="IH12" s="113"/>
      <c r="II12" s="113"/>
      <c r="IJ12" s="113"/>
      <c r="IK12" s="113"/>
      <c r="IL12" s="113"/>
      <c r="IM12" s="113"/>
      <c r="IN12" s="113"/>
      <c r="IO12" s="113"/>
      <c r="IP12" s="113"/>
      <c r="IQ12" s="113"/>
      <c r="IR12" s="113"/>
      <c r="IS12" s="113"/>
      <c r="IT12" s="113"/>
      <c r="IU12" s="113"/>
      <c r="IV12" s="113"/>
    </row>
    <row r="13" s="126" customFormat="true" ht="12" hidden="false" customHeight="false" outlineLevel="0" collapsed="false">
      <c r="A13" s="163" t="s">
        <v>596</v>
      </c>
      <c r="B13" s="163"/>
      <c r="C13" s="163"/>
      <c r="D13" s="163"/>
      <c r="E13" s="163"/>
    </row>
    <row r="14" s="162" customFormat="true" ht="12" hidden="false" customHeight="false" outlineLevel="0" collapsed="false">
      <c r="A14" s="164" t="s">
        <v>597</v>
      </c>
      <c r="B14" s="169" t="str">
        <f aca="false">'MNS-VNF'!B5</f>
        <v>mns</v>
      </c>
      <c r="C14" s="169" t="str">
        <f aca="false">'MNS-VNF'!B5</f>
        <v>mns</v>
      </c>
      <c r="D14" s="169" t="str">
        <f aca="false">'MNS-VNF'!B5</f>
        <v>mns</v>
      </c>
      <c r="E14" s="169"/>
    </row>
    <row r="15" s="162" customFormat="true" ht="12" hidden="false" customHeight="false" outlineLevel="0" collapsed="false">
      <c r="A15" s="164" t="s">
        <v>598</v>
      </c>
      <c r="B15" s="169" t="s">
        <v>599</v>
      </c>
      <c r="C15" s="169" t="s">
        <v>600</v>
      </c>
      <c r="D15" s="169" t="s">
        <v>600</v>
      </c>
      <c r="E15" s="169"/>
    </row>
    <row r="16" s="162" customFormat="true" ht="12" hidden="false" customHeight="false" outlineLevel="0" collapsed="false">
      <c r="A16" s="164" t="s">
        <v>601</v>
      </c>
      <c r="B16" s="169" t="s">
        <v>602</v>
      </c>
      <c r="C16" s="169" t="s">
        <v>603</v>
      </c>
      <c r="D16" s="169" t="s">
        <v>603</v>
      </c>
      <c r="E16" s="169"/>
    </row>
    <row r="17" s="162" customFormat="true" ht="12" hidden="false" customHeight="false" outlineLevel="0" collapsed="false">
      <c r="A17" s="164" t="s">
        <v>604</v>
      </c>
      <c r="B17" s="169" t="s">
        <v>605</v>
      </c>
      <c r="C17" s="169" t="s">
        <v>606</v>
      </c>
      <c r="D17" s="169" t="s">
        <v>606</v>
      </c>
      <c r="E17" s="169"/>
    </row>
    <row r="18" s="162" customFormat="true" ht="12" hidden="false" customHeight="false" outlineLevel="0" collapsed="false">
      <c r="A18" s="164" t="s">
        <v>607</v>
      </c>
      <c r="B18" s="169" t="str">
        <f aca="false">CONCATENATE(B14,".",'Customer-Data'!B25)</f>
        <v>mns.oam.comp-ims.t-com.de</v>
      </c>
      <c r="C18" s="169" t="str">
        <f aca="false">CONCATENATE(B14,".",'Customer-Data'!B25)</f>
        <v>mns.oam.comp-ims.t-com.de</v>
      </c>
      <c r="D18" s="169" t="str">
        <f aca="false">CONCATENATE(B14,".",'Customer-Data'!B25)</f>
        <v>mns.oam.comp-ims.t-com.de</v>
      </c>
      <c r="E18" s="169"/>
    </row>
    <row r="19" customFormat="false" ht="12.75" hidden="false" customHeight="false" outlineLevel="0" collapsed="false">
      <c r="A19" s="164" t="s">
        <v>608</v>
      </c>
      <c r="B19" s="165"/>
      <c r="C19" s="165"/>
      <c r="D19" s="165"/>
      <c r="E19" s="166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</row>
    <row r="20" customFormat="false" ht="12.75" hidden="false" customHeight="false" outlineLevel="0" collapsed="false">
      <c r="A20" s="164" t="s">
        <v>609</v>
      </c>
      <c r="B20" s="172" t="s">
        <v>610</v>
      </c>
      <c r="C20" s="172" t="s">
        <v>611</v>
      </c>
      <c r="D20" s="172" t="s">
        <v>612</v>
      </c>
      <c r="E20" s="173" t="s">
        <v>613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</row>
    <row r="21" customFormat="false" ht="12.75" hidden="false" customHeight="false" outlineLevel="0" collapsed="false">
      <c r="A21" s="164" t="s">
        <v>614</v>
      </c>
      <c r="B21" s="172"/>
      <c r="C21" s="172"/>
      <c r="D21" s="172"/>
      <c r="E21" s="174" t="s">
        <v>615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</row>
    <row r="22" s="126" customFormat="true" ht="12" hidden="false" customHeight="false" outlineLevel="0" collapsed="false">
      <c r="A22" s="163" t="s">
        <v>350</v>
      </c>
      <c r="B22" s="163"/>
      <c r="C22" s="163"/>
      <c r="D22" s="163"/>
    </row>
    <row r="23" s="162" customFormat="true" ht="24" hidden="false" customHeight="false" outlineLevel="0" collapsed="false">
      <c r="A23" s="175" t="s">
        <v>616</v>
      </c>
      <c r="B23" s="165"/>
      <c r="C23" s="165"/>
      <c r="D23" s="165"/>
    </row>
    <row r="24" s="162" customFormat="true" ht="12" hidden="false" customHeight="false" outlineLevel="0" collapsed="false">
      <c r="A24" s="175" t="s">
        <v>617</v>
      </c>
      <c r="B24" s="165"/>
      <c r="C24" s="165"/>
      <c r="D24" s="165"/>
    </row>
    <row r="25" s="162" customFormat="true" ht="24" hidden="false" customHeight="false" outlineLevel="0" collapsed="false">
      <c r="A25" s="175" t="s">
        <v>618</v>
      </c>
      <c r="B25" s="165"/>
      <c r="C25" s="165"/>
      <c r="D25" s="165"/>
    </row>
    <row r="26" s="162" customFormat="true" ht="12" hidden="false" customHeight="false" outlineLevel="0" collapsed="false">
      <c r="A26" s="175" t="s">
        <v>619</v>
      </c>
      <c r="B26" s="165"/>
      <c r="C26" s="165"/>
      <c r="D26" s="165"/>
    </row>
    <row r="27" customFormat="false" ht="24" hidden="false" customHeight="false" outlineLevel="0" collapsed="false">
      <c r="A27" s="175" t="s">
        <v>351</v>
      </c>
      <c r="B27" s="165"/>
      <c r="C27" s="165"/>
      <c r="D27" s="165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</row>
    <row r="28" customFormat="false" ht="24" hidden="false" customHeight="false" outlineLevel="0" collapsed="false">
      <c r="A28" s="175" t="s">
        <v>620</v>
      </c>
      <c r="B28" s="165"/>
      <c r="C28" s="165"/>
      <c r="D28" s="165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</row>
    <row r="29" customFormat="false" ht="24" hidden="false" customHeight="false" outlineLevel="0" collapsed="false">
      <c r="A29" s="175" t="s">
        <v>621</v>
      </c>
      <c r="B29" s="165"/>
      <c r="C29" s="165"/>
      <c r="D29" s="165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</row>
    <row r="30" s="126" customFormat="true" ht="12" hidden="false" customHeight="false" outlineLevel="0" collapsed="false">
      <c r="A30" s="163" t="s">
        <v>352</v>
      </c>
      <c r="B30" s="163"/>
      <c r="C30" s="163"/>
      <c r="D30" s="163"/>
    </row>
    <row r="31" s="162" customFormat="true" ht="12" hidden="false" customHeight="false" outlineLevel="0" collapsed="false">
      <c r="A31" s="164" t="s">
        <v>353</v>
      </c>
      <c r="B31" s="165"/>
      <c r="C31" s="165"/>
      <c r="D31" s="165"/>
    </row>
    <row r="32" s="122" customFormat="true" ht="24" hidden="false" customHeight="false" outlineLevel="0" collapsed="false">
      <c r="A32" s="164" t="s">
        <v>354</v>
      </c>
      <c r="B32" s="166"/>
      <c r="C32" s="166"/>
      <c r="D32" s="166"/>
    </row>
    <row r="33" customFormat="false" ht="24" hidden="false" customHeight="false" outlineLevel="0" collapsed="false">
      <c r="A33" s="164" t="s">
        <v>622</v>
      </c>
      <c r="B33" s="166"/>
      <c r="C33" s="166"/>
      <c r="D33" s="166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</row>
    <row r="34" customFormat="false" ht="24" hidden="false" customHeight="false" outlineLevel="0" collapsed="false">
      <c r="A34" s="164" t="s">
        <v>623</v>
      </c>
      <c r="B34" s="166"/>
      <c r="C34" s="166"/>
      <c r="D34" s="166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</row>
    <row r="35" s="126" customFormat="true" ht="12" hidden="false" customHeight="false" outlineLevel="0" collapsed="false">
      <c r="A35" s="164" t="s">
        <v>272</v>
      </c>
      <c r="B35" s="166"/>
      <c r="C35" s="166"/>
      <c r="D35" s="166"/>
    </row>
    <row r="36" s="162" customFormat="true" ht="12" hidden="false" customHeight="false" outlineLevel="0" collapsed="false">
      <c r="A36" s="163" t="s">
        <v>260</v>
      </c>
      <c r="B36" s="163"/>
      <c r="C36" s="163"/>
      <c r="D36" s="163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</row>
    <row r="37" customFormat="false" ht="12.75" hidden="false" customHeight="false" outlineLevel="0" collapsed="false">
      <c r="A37" s="164" t="s">
        <v>261</v>
      </c>
      <c r="B37" s="169" t="str">
        <f aca="false">'OpenStack-input'!B3</f>
        <v>formula</v>
      </c>
      <c r="C37" s="176" t="str">
        <f aca="false">'OpenStack-input'!B3</f>
        <v>formula</v>
      </c>
      <c r="D37" s="176" t="str">
        <f aca="false">'OpenStack-input'!B3</f>
        <v>formula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</row>
    <row r="38" customFormat="false" ht="24" hidden="false" customHeight="false" outlineLevel="0" collapsed="false">
      <c r="A38" s="164" t="s">
        <v>262</v>
      </c>
      <c r="B38" s="169" t="str">
        <f aca="false">'OpenStack-input'!B15</f>
        <v>orchestration_net</v>
      </c>
      <c r="C38" s="166" t="str">
        <f aca="false">'OpenStack-input'!B15</f>
        <v>orchestration_net</v>
      </c>
      <c r="D38" s="166" t="str">
        <f aca="false">'OpenStack-input'!B15</f>
        <v>orchestration_net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</row>
    <row r="39" customFormat="false" ht="12.75" hidden="false" customHeight="false" outlineLevel="0" collapsed="false">
      <c r="A39" s="164" t="s">
        <v>263</v>
      </c>
      <c r="B39" s="169" t="str">
        <f aca="false">'OpenStack-input'!B16</f>
        <v>mgmt_net</v>
      </c>
      <c r="C39" s="166" t="str">
        <f aca="false">'OpenStack-input'!B16</f>
        <v>mgmt_net</v>
      </c>
      <c r="D39" s="166" t="str">
        <f aca="false">'OpenStack-input'!B16</f>
        <v>mgmt_net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</row>
    <row r="40" customFormat="false" ht="12.75" hidden="false" customHeight="false" outlineLevel="0" collapsed="false">
      <c r="A40" s="164" t="s">
        <v>288</v>
      </c>
      <c r="B40" s="165" t="str">
        <f aca="false">'OpenStack-input'!B17</f>
        <v>voip_sig_net</v>
      </c>
      <c r="C40" s="166" t="str">
        <f aca="false">'OpenStack-input'!B17</f>
        <v>voip_sig_net</v>
      </c>
      <c r="D40" s="166" t="str">
        <f aca="false">'OpenStack-input'!B17</f>
        <v>voip_sig_net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</row>
    <row r="41" customFormat="false" ht="24" hidden="false" customHeight="false" outlineLevel="0" collapsed="false">
      <c r="A41" s="164" t="s">
        <v>624</v>
      </c>
      <c r="B41" s="169"/>
      <c r="C41" s="169"/>
      <c r="D41" s="169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</row>
    <row r="42" s="126" customFormat="true" ht="12" hidden="false" customHeight="false" outlineLevel="0" collapsed="false">
      <c r="A42" s="164" t="s">
        <v>625</v>
      </c>
      <c r="B42" s="169"/>
      <c r="C42" s="169"/>
      <c r="D42" s="169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162"/>
      <c r="AQ42" s="162"/>
      <c r="AR42" s="162"/>
      <c r="AS42" s="162"/>
      <c r="AT42" s="162"/>
      <c r="AU42" s="162"/>
      <c r="AV42" s="162"/>
      <c r="AW42" s="162"/>
      <c r="AX42" s="162"/>
      <c r="AY42" s="162"/>
      <c r="AZ42" s="162"/>
      <c r="BA42" s="162"/>
      <c r="BB42" s="162"/>
      <c r="BC42" s="162"/>
      <c r="BD42" s="162"/>
      <c r="BE42" s="162"/>
      <c r="BF42" s="162"/>
    </row>
    <row r="43" customFormat="false" ht="12.75" hidden="false" customHeight="false" outlineLevel="0" collapsed="false">
      <c r="A43" s="164" t="s">
        <v>272</v>
      </c>
      <c r="B43" s="177"/>
      <c r="C43" s="177"/>
      <c r="D43" s="177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</row>
    <row r="44" s="162" customFormat="true" ht="12" hidden="false" customHeight="false" outlineLevel="0" collapsed="false">
      <c r="A44" s="163" t="s">
        <v>273</v>
      </c>
      <c r="B44" s="163"/>
      <c r="C44" s="178"/>
      <c r="D44" s="178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</row>
    <row r="45" s="167" customFormat="true" ht="12.75" hidden="false" customHeight="false" outlineLevel="0" collapsed="false">
      <c r="A45" s="164" t="s">
        <v>240</v>
      </c>
      <c r="B45" s="165" t="str">
        <f aca="false">B4</f>
        <v>ic-ims</v>
      </c>
      <c r="C45" s="165" t="str">
        <f aca="false">C4</f>
        <v>ia-ims</v>
      </c>
      <c r="D45" s="165" t="str">
        <f aca="false">D4</f>
        <v>ie-ims</v>
      </c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2"/>
      <c r="AN45" s="162"/>
      <c r="AO45" s="162"/>
      <c r="AP45" s="162"/>
      <c r="AQ45" s="162"/>
      <c r="AR45" s="162"/>
      <c r="AS45" s="162"/>
      <c r="AT45" s="162"/>
      <c r="AU45" s="162"/>
      <c r="AV45" s="162"/>
      <c r="AW45" s="162"/>
      <c r="AX45" s="162"/>
      <c r="AY45" s="162"/>
      <c r="AZ45" s="162"/>
      <c r="BA45" s="162"/>
      <c r="BB45" s="162"/>
      <c r="BC45" s="162"/>
      <c r="BD45" s="162"/>
      <c r="BE45" s="162"/>
      <c r="BF45" s="162"/>
    </row>
    <row r="46" s="122" customFormat="true" ht="12.75" hidden="false" customHeight="false" outlineLevel="0" collapsed="false">
      <c r="A46" s="164" t="s">
        <v>626</v>
      </c>
      <c r="B46" s="179"/>
      <c r="C46" s="169"/>
      <c r="D46" s="169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</row>
    <row r="47" customFormat="false" ht="12.75" hidden="false" customHeight="false" outlineLevel="0" collapsed="false">
      <c r="A47" s="164" t="s">
        <v>274</v>
      </c>
      <c r="B47" s="180" t="s">
        <v>627</v>
      </c>
      <c r="C47" s="180" t="s">
        <v>628</v>
      </c>
      <c r="D47" s="180" t="s">
        <v>629</v>
      </c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</row>
    <row r="48" customFormat="false" ht="12.75" hidden="false" customHeight="false" outlineLevel="0" collapsed="false">
      <c r="A48" s="164" t="s">
        <v>630</v>
      </c>
      <c r="B48" s="179"/>
      <c r="C48" s="166"/>
      <c r="D48" s="166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</row>
    <row r="49" customFormat="false" ht="12.75" hidden="false" customHeight="false" outlineLevel="0" collapsed="false">
      <c r="A49" s="164" t="s">
        <v>290</v>
      </c>
      <c r="B49" s="180" t="s">
        <v>631</v>
      </c>
      <c r="C49" s="180" t="s">
        <v>632</v>
      </c>
      <c r="D49" s="180" t="s">
        <v>633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</row>
    <row r="50" customFormat="false" ht="12.75" hidden="false" customHeight="false" outlineLevel="0" collapsed="false">
      <c r="A50" s="164" t="s">
        <v>634</v>
      </c>
      <c r="B50" s="166"/>
      <c r="C50" s="166"/>
      <c r="D50" s="166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</row>
    <row r="51" customFormat="false" ht="12.75" hidden="false" customHeight="false" outlineLevel="0" collapsed="false">
      <c r="A51" s="164" t="s">
        <v>635</v>
      </c>
      <c r="B51" s="176" t="str">
        <f aca="false">DNS2!B4</f>
        <v>oam1</v>
      </c>
      <c r="C51" s="176" t="str">
        <f aca="false">DNS2!B4</f>
        <v>oam1</v>
      </c>
      <c r="D51" s="176" t="str">
        <f aca="false">DNS2!B4</f>
        <v>oam1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</row>
    <row r="52" customFormat="false" ht="24" hidden="false" customHeight="false" outlineLevel="0" collapsed="false">
      <c r="A52" s="164" t="s">
        <v>636</v>
      </c>
      <c r="B52" s="176"/>
      <c r="C52" s="176"/>
      <c r="D52" s="176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</row>
    <row r="53" customFormat="false" ht="12.75" hidden="false" customHeight="false" outlineLevel="0" collapsed="false">
      <c r="A53" s="164" t="s">
        <v>637</v>
      </c>
      <c r="B53" s="176"/>
      <c r="C53" s="176"/>
      <c r="D53" s="176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</row>
    <row r="54" customFormat="false" ht="12.75" hidden="false" customHeight="false" outlineLevel="0" collapsed="false">
      <c r="A54" s="164" t="s">
        <v>638</v>
      </c>
      <c r="B54" s="181"/>
      <c r="C54" s="181"/>
      <c r="D54" s="181"/>
      <c r="E54" s="182" t="s">
        <v>639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</row>
    <row r="55" customFormat="false" ht="12.75" hidden="false" customHeight="false" outlineLevel="0" collapsed="false">
      <c r="A55" s="164" t="s">
        <v>640</v>
      </c>
      <c r="B55" s="166"/>
      <c r="C55" s="166"/>
      <c r="D55" s="166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</row>
    <row r="56" customFormat="false" ht="12.75" hidden="false" customHeight="false" outlineLevel="0" collapsed="false">
      <c r="A56" s="164" t="s">
        <v>641</v>
      </c>
      <c r="B56" s="166"/>
      <c r="C56" s="166"/>
      <c r="D56" s="166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</row>
    <row r="57" customFormat="false" ht="12.75" hidden="false" customHeight="false" outlineLevel="0" collapsed="false">
      <c r="A57" s="164" t="s">
        <v>642</v>
      </c>
      <c r="B57" s="183" t="str">
        <f aca="false">'VNF-IP-ADDR'!E7</f>
        <v>192.168.20.4</v>
      </c>
      <c r="C57" s="183" t="str">
        <f aca="false">'VNF-IP-ADDR'!E7</f>
        <v>192.168.20.4</v>
      </c>
      <c r="D57" s="183" t="str">
        <f aca="false">'VNF-IP-ADDR'!E7</f>
        <v>192.168.20.4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</row>
    <row r="58" customFormat="false" ht="24" hidden="false" customHeight="false" outlineLevel="0" collapsed="false">
      <c r="A58" s="164" t="s">
        <v>643</v>
      </c>
      <c r="B58" s="166"/>
      <c r="C58" s="166"/>
      <c r="D58" s="166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</row>
    <row r="59" s="126" customFormat="true" ht="12" hidden="false" customHeight="false" outlineLevel="0" collapsed="false">
      <c r="A59" s="164" t="s">
        <v>266</v>
      </c>
      <c r="B59" s="184"/>
      <c r="C59" s="165"/>
      <c r="D59" s="165"/>
    </row>
    <row r="60" s="162" customFormat="true" ht="12" hidden="false" customHeight="false" outlineLevel="0" collapsed="false">
      <c r="A60" s="163" t="s">
        <v>357</v>
      </c>
      <c r="B60" s="163"/>
      <c r="C60" s="163"/>
      <c r="D60" s="163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</row>
    <row r="61" s="167" customFormat="true" ht="12.75" hidden="false" customHeight="false" outlineLevel="0" collapsed="false">
      <c r="A61" s="164" t="s">
        <v>240</v>
      </c>
      <c r="B61" s="165"/>
      <c r="C61" s="165"/>
      <c r="D61" s="165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  <c r="AI61" s="162"/>
      <c r="AJ61" s="162"/>
      <c r="AK61" s="162"/>
      <c r="AL61" s="162"/>
      <c r="AM61" s="162"/>
      <c r="AN61" s="162"/>
      <c r="AO61" s="162"/>
      <c r="AP61" s="162"/>
      <c r="AQ61" s="162"/>
      <c r="AR61" s="162"/>
      <c r="AS61" s="162"/>
      <c r="AT61" s="162"/>
      <c r="AU61" s="162"/>
      <c r="AV61" s="162"/>
      <c r="AW61" s="162"/>
      <c r="AX61" s="162"/>
      <c r="AY61" s="162"/>
      <c r="AZ61" s="162"/>
      <c r="BA61" s="162"/>
      <c r="BB61" s="162"/>
      <c r="BC61" s="162"/>
      <c r="BD61" s="162"/>
      <c r="BE61" s="162"/>
      <c r="BF61" s="162"/>
    </row>
    <row r="62" s="122" customFormat="true" ht="12.75" hidden="false" customHeight="false" outlineLevel="0" collapsed="false">
      <c r="A62" s="164" t="s">
        <v>626</v>
      </c>
      <c r="B62" s="169"/>
      <c r="C62" s="169"/>
      <c r="D62" s="169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7"/>
      <c r="AX62" s="167"/>
      <c r="AY62" s="167"/>
      <c r="AZ62" s="167"/>
      <c r="BA62" s="167"/>
      <c r="BB62" s="167"/>
      <c r="BC62" s="167"/>
      <c r="BD62" s="167"/>
      <c r="BE62" s="167"/>
      <c r="BF62" s="167"/>
    </row>
    <row r="63" customFormat="false" ht="12.75" hidden="false" customHeight="false" outlineLevel="0" collapsed="false">
      <c r="A63" s="164" t="s">
        <v>274</v>
      </c>
      <c r="B63" s="169"/>
      <c r="C63" s="169"/>
      <c r="D63" s="165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</row>
    <row r="64" customFormat="false" ht="12.75" hidden="false" customHeight="false" outlineLevel="0" collapsed="false">
      <c r="A64" s="164" t="s">
        <v>630</v>
      </c>
      <c r="B64" s="169"/>
      <c r="C64" s="169"/>
      <c r="D64" s="166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</row>
    <row r="65" customFormat="false" ht="12.75" hidden="false" customHeight="false" outlineLevel="0" collapsed="false">
      <c r="A65" s="164" t="s">
        <v>290</v>
      </c>
      <c r="B65" s="169"/>
      <c r="C65" s="165"/>
      <c r="D65" s="166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</row>
    <row r="66" customFormat="false" ht="12.75" hidden="false" customHeight="false" outlineLevel="0" collapsed="false">
      <c r="A66" s="164" t="s">
        <v>634</v>
      </c>
      <c r="B66" s="169"/>
      <c r="C66" s="166"/>
      <c r="D66" s="165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</row>
    <row r="67" customFormat="false" ht="12.75" hidden="false" customHeight="false" outlineLevel="0" collapsed="false">
      <c r="A67" s="164" t="s">
        <v>635</v>
      </c>
      <c r="B67" s="169"/>
      <c r="C67" s="166"/>
      <c r="D67" s="176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</row>
    <row r="68" customFormat="false" ht="24" hidden="false" customHeight="false" outlineLevel="0" collapsed="false">
      <c r="A68" s="164" t="s">
        <v>636</v>
      </c>
      <c r="B68" s="169"/>
      <c r="C68" s="169"/>
      <c r="D68" s="176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</row>
    <row r="69" customFormat="false" ht="12.75" hidden="false" customHeight="false" outlineLevel="0" collapsed="false">
      <c r="A69" s="164" t="s">
        <v>637</v>
      </c>
      <c r="B69" s="169"/>
      <c r="C69" s="169"/>
      <c r="D69" s="176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</row>
    <row r="70" customFormat="false" ht="12.75" hidden="false" customHeight="false" outlineLevel="0" collapsed="false">
      <c r="A70" s="164" t="s">
        <v>638</v>
      </c>
      <c r="B70" s="169"/>
      <c r="C70" s="169"/>
      <c r="D70" s="166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</row>
    <row r="71" customFormat="false" ht="12.75" hidden="false" customHeight="false" outlineLevel="0" collapsed="false">
      <c r="A71" s="164" t="s">
        <v>640</v>
      </c>
      <c r="B71" s="169"/>
      <c r="C71" s="169"/>
      <c r="D71" s="166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</row>
    <row r="72" customFormat="false" ht="12.75" hidden="false" customHeight="false" outlineLevel="0" collapsed="false">
      <c r="A72" s="164" t="s">
        <v>641</v>
      </c>
      <c r="B72" s="169"/>
      <c r="C72" s="169"/>
      <c r="D72" s="166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</row>
    <row r="73" customFormat="false" ht="12.75" hidden="false" customHeight="false" outlineLevel="0" collapsed="false">
      <c r="A73" s="164" t="s">
        <v>642</v>
      </c>
      <c r="B73" s="169"/>
      <c r="C73" s="169"/>
      <c r="D73" s="185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</row>
    <row r="74" customFormat="false" ht="24" hidden="false" customHeight="false" outlineLevel="0" collapsed="false">
      <c r="A74" s="164" t="s">
        <v>643</v>
      </c>
      <c r="B74" s="169"/>
      <c r="C74" s="169"/>
      <c r="D74" s="166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</row>
    <row r="75" s="126" customFormat="true" ht="24" hidden="false" customHeight="false" outlineLevel="0" collapsed="false">
      <c r="A75" s="164" t="s">
        <v>266</v>
      </c>
      <c r="B75" s="169"/>
      <c r="C75" s="169"/>
      <c r="D75" s="165"/>
    </row>
    <row r="76" s="162" customFormat="true" ht="12" hidden="false" customHeight="false" outlineLevel="0" collapsed="false">
      <c r="A76" s="163" t="s">
        <v>358</v>
      </c>
      <c r="B76" s="163"/>
      <c r="C76" s="163"/>
      <c r="D76" s="163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6"/>
      <c r="AP76" s="126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6"/>
      <c r="BD76" s="126"/>
      <c r="BE76" s="126"/>
      <c r="BF76" s="126"/>
    </row>
    <row r="77" customFormat="false" ht="12.75" hidden="false" customHeight="false" outlineLevel="0" collapsed="false">
      <c r="A77" s="164" t="s">
        <v>353</v>
      </c>
      <c r="B77" s="165"/>
      <c r="C77" s="165"/>
      <c r="D77" s="165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</row>
    <row r="78" customFormat="false" ht="24" hidden="false" customHeight="false" outlineLevel="0" collapsed="false">
      <c r="A78" s="164" t="s">
        <v>354</v>
      </c>
      <c r="B78" s="166"/>
      <c r="C78" s="166"/>
      <c r="D78" s="166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62"/>
      <c r="AL78" s="162"/>
      <c r="AM78" s="162"/>
      <c r="AN78" s="162"/>
      <c r="AO78" s="162"/>
      <c r="AP78" s="162"/>
      <c r="AQ78" s="162"/>
      <c r="AR78" s="162"/>
      <c r="AS78" s="162"/>
      <c r="AT78" s="162"/>
      <c r="AU78" s="162"/>
      <c r="AV78" s="162"/>
      <c r="AW78" s="162"/>
      <c r="AX78" s="162"/>
      <c r="AY78" s="162"/>
      <c r="AZ78" s="162"/>
      <c r="BA78" s="162"/>
      <c r="BB78" s="162"/>
      <c r="BC78" s="162"/>
      <c r="BD78" s="162"/>
      <c r="BE78" s="162"/>
      <c r="BF78" s="162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</row>
    <row r="79" customFormat="false" ht="24" hidden="false" customHeight="false" outlineLevel="0" collapsed="false">
      <c r="A79" s="164" t="s">
        <v>622</v>
      </c>
      <c r="B79" s="166"/>
      <c r="C79" s="166"/>
      <c r="D79" s="166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</row>
    <row r="80" s="126" customFormat="true" ht="24" hidden="false" customHeight="false" outlineLevel="0" collapsed="false">
      <c r="A80" s="164" t="s">
        <v>623</v>
      </c>
      <c r="B80" s="166"/>
      <c r="C80" s="166"/>
      <c r="D80" s="166"/>
    </row>
    <row r="81" customFormat="false" ht="12.75" hidden="false" customHeight="false" outlineLevel="0" collapsed="false">
      <c r="A81" s="164" t="s">
        <v>272</v>
      </c>
      <c r="B81" s="166"/>
      <c r="C81" s="166"/>
      <c r="D81" s="166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</row>
    <row r="82" s="162" customFormat="true" ht="12" hidden="false" customHeight="false" outlineLevel="0" collapsed="false">
      <c r="A82" s="163" t="s">
        <v>359</v>
      </c>
      <c r="B82" s="163"/>
      <c r="C82" s="163"/>
      <c r="D82" s="163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  <c r="BB82" s="126"/>
      <c r="BC82" s="126"/>
      <c r="BD82" s="126"/>
      <c r="BE82" s="126"/>
      <c r="BF82" s="126"/>
    </row>
    <row r="83" customFormat="false" ht="12.75" hidden="false" customHeight="false" outlineLevel="0" collapsed="false">
      <c r="A83" s="164" t="s">
        <v>261</v>
      </c>
      <c r="B83" s="165"/>
      <c r="C83" s="165"/>
      <c r="D83" s="165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</row>
    <row r="84" customFormat="false" ht="24" hidden="false" customHeight="false" outlineLevel="0" collapsed="false">
      <c r="A84" s="164" t="s">
        <v>262</v>
      </c>
      <c r="B84" s="165"/>
      <c r="C84" s="165"/>
      <c r="D84" s="165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</row>
    <row r="85" customFormat="false" ht="12.75" hidden="false" customHeight="false" outlineLevel="0" collapsed="false">
      <c r="A85" s="164" t="s">
        <v>263</v>
      </c>
      <c r="B85" s="165"/>
      <c r="C85" s="165"/>
      <c r="D85" s="165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</row>
    <row r="86" customFormat="false" ht="12.75" hidden="false" customHeight="false" outlineLevel="0" collapsed="false">
      <c r="A86" s="164" t="s">
        <v>288</v>
      </c>
      <c r="B86" s="165"/>
      <c r="C86" s="165"/>
      <c r="D86" s="165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</row>
    <row r="87" customFormat="false" ht="24" hidden="false" customHeight="false" outlineLevel="0" collapsed="false">
      <c r="A87" s="164" t="s">
        <v>624</v>
      </c>
      <c r="B87" s="165"/>
      <c r="C87" s="165"/>
      <c r="D87" s="165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</row>
    <row r="88" s="126" customFormat="true" ht="12" hidden="false" customHeight="false" outlineLevel="0" collapsed="false">
      <c r="A88" s="164" t="s">
        <v>625</v>
      </c>
      <c r="B88" s="165"/>
      <c r="C88" s="165"/>
      <c r="D88" s="165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</row>
    <row r="89" customFormat="false" ht="12.75" hidden="false" customHeight="false" outlineLevel="0" collapsed="false">
      <c r="A89" s="164" t="s">
        <v>272</v>
      </c>
      <c r="B89" s="166"/>
      <c r="C89" s="166"/>
      <c r="D89" s="166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</row>
    <row r="90" s="162" customFormat="true" ht="12" hidden="false" customHeight="false" outlineLevel="0" collapsed="false">
      <c r="A90" s="163" t="s">
        <v>360</v>
      </c>
      <c r="B90" s="163"/>
      <c r="C90" s="163"/>
      <c r="D90" s="163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6"/>
      <c r="AA90" s="126"/>
      <c r="AB90" s="126"/>
      <c r="AC90" s="126"/>
      <c r="AD90" s="126"/>
      <c r="AE90" s="126"/>
      <c r="AF90" s="126"/>
      <c r="AG90" s="126"/>
      <c r="AH90" s="126"/>
      <c r="AI90" s="126"/>
      <c r="AJ90" s="126"/>
      <c r="AK90" s="126"/>
      <c r="AL90" s="126"/>
      <c r="AM90" s="126"/>
      <c r="AN90" s="126"/>
      <c r="AO90" s="126"/>
      <c r="AP90" s="126"/>
      <c r="AQ90" s="126"/>
      <c r="AR90" s="126"/>
      <c r="AS90" s="126"/>
      <c r="AT90" s="126"/>
      <c r="AU90" s="126"/>
      <c r="AV90" s="126"/>
      <c r="AW90" s="126"/>
      <c r="AX90" s="126"/>
      <c r="AY90" s="126"/>
      <c r="AZ90" s="126"/>
      <c r="BA90" s="126"/>
      <c r="BB90" s="126"/>
      <c r="BC90" s="126"/>
      <c r="BD90" s="126"/>
      <c r="BE90" s="126"/>
      <c r="BF90" s="126"/>
    </row>
    <row r="91" s="167" customFormat="true" ht="12.75" hidden="false" customHeight="false" outlineLevel="0" collapsed="false">
      <c r="A91" s="164" t="s">
        <v>240</v>
      </c>
      <c r="B91" s="165"/>
      <c r="C91" s="165"/>
      <c r="D91" s="165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</row>
    <row r="92" s="122" customFormat="true" ht="12.75" hidden="false" customHeight="false" outlineLevel="0" collapsed="false">
      <c r="A92" s="164" t="s">
        <v>626</v>
      </c>
      <c r="B92" s="165"/>
      <c r="C92" s="165"/>
      <c r="D92" s="165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  <c r="AV92" s="167"/>
      <c r="AW92" s="167"/>
      <c r="AX92" s="167"/>
      <c r="AY92" s="167"/>
      <c r="AZ92" s="167"/>
      <c r="BA92" s="167"/>
      <c r="BB92" s="167"/>
      <c r="BC92" s="167"/>
      <c r="BD92" s="167"/>
      <c r="BE92" s="167"/>
      <c r="BF92" s="167"/>
    </row>
    <row r="93" customFormat="false" ht="12.75" hidden="false" customHeight="false" outlineLevel="0" collapsed="false">
      <c r="A93" s="164" t="s">
        <v>274</v>
      </c>
      <c r="B93" s="166"/>
      <c r="C93" s="166"/>
      <c r="D93" s="166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</row>
    <row r="94" customFormat="false" ht="12.75" hidden="false" customHeight="false" outlineLevel="0" collapsed="false">
      <c r="A94" s="164" t="s">
        <v>630</v>
      </c>
      <c r="B94" s="166"/>
      <c r="C94" s="166"/>
      <c r="D94" s="166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</row>
    <row r="95" customFormat="false" ht="12.75" hidden="false" customHeight="false" outlineLevel="0" collapsed="false">
      <c r="A95" s="164" t="s">
        <v>290</v>
      </c>
      <c r="B95" s="166"/>
      <c r="C95" s="166"/>
      <c r="D95" s="166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</row>
    <row r="96" customFormat="false" ht="12.75" hidden="false" customHeight="false" outlineLevel="0" collapsed="false">
      <c r="A96" s="164" t="s">
        <v>634</v>
      </c>
      <c r="B96" s="166"/>
      <c r="C96" s="166"/>
      <c r="D96" s="166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</row>
    <row r="97" customFormat="false" ht="12.75" hidden="false" customHeight="false" outlineLevel="0" collapsed="false">
      <c r="A97" s="164" t="s">
        <v>635</v>
      </c>
      <c r="B97" s="166"/>
      <c r="C97" s="166"/>
      <c r="D97" s="166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</row>
    <row r="98" customFormat="false" ht="24" hidden="false" customHeight="false" outlineLevel="0" collapsed="false">
      <c r="A98" s="164" t="s">
        <v>636</v>
      </c>
      <c r="B98" s="166"/>
      <c r="C98" s="166"/>
      <c r="D98" s="166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</row>
    <row r="99" customFormat="false" ht="12.75" hidden="false" customHeight="false" outlineLevel="0" collapsed="false">
      <c r="A99" s="164" t="s">
        <v>637</v>
      </c>
      <c r="B99" s="166"/>
      <c r="C99" s="166"/>
      <c r="D99" s="166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</row>
    <row r="100" customFormat="false" ht="12.75" hidden="false" customHeight="false" outlineLevel="0" collapsed="false">
      <c r="A100" s="164" t="s">
        <v>638</v>
      </c>
      <c r="B100" s="166"/>
      <c r="C100" s="166"/>
      <c r="D100" s="166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</row>
    <row r="101" customFormat="false" ht="12.75" hidden="false" customHeight="false" outlineLevel="0" collapsed="false">
      <c r="A101" s="164" t="s">
        <v>640</v>
      </c>
      <c r="B101" s="166"/>
      <c r="C101" s="166"/>
      <c r="D101" s="166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</row>
    <row r="102" customFormat="false" ht="12.75" hidden="false" customHeight="false" outlineLevel="0" collapsed="false">
      <c r="A102" s="164" t="s">
        <v>641</v>
      </c>
      <c r="B102" s="166"/>
      <c r="C102" s="166"/>
      <c r="D102" s="166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</row>
    <row r="103" customFormat="false" ht="12.75" hidden="false" customHeight="false" outlineLevel="0" collapsed="false">
      <c r="A103" s="164" t="s">
        <v>642</v>
      </c>
      <c r="B103" s="166"/>
      <c r="C103" s="166"/>
      <c r="D103" s="166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</row>
    <row r="104" customFormat="false" ht="24" hidden="false" customHeight="false" outlineLevel="0" collapsed="false">
      <c r="A104" s="164" t="s">
        <v>643</v>
      </c>
      <c r="B104" s="166"/>
      <c r="C104" s="166"/>
      <c r="D104" s="166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</row>
    <row r="105" s="126" customFormat="true" ht="24" hidden="false" customHeight="false" outlineLevel="0" collapsed="false">
      <c r="A105" s="164" t="s">
        <v>266</v>
      </c>
      <c r="B105" s="166"/>
      <c r="C105" s="166"/>
      <c r="D105" s="166"/>
    </row>
    <row r="106" customFormat="false" ht="12.75" hidden="false" customHeight="false" outlineLevel="0" collapsed="false">
      <c r="A106" s="163" t="s">
        <v>361</v>
      </c>
      <c r="B106" s="163"/>
      <c r="C106" s="163"/>
      <c r="D106" s="163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</row>
    <row r="107" customFormat="false" ht="12.75" hidden="false" customHeight="false" outlineLevel="0" collapsed="false">
      <c r="A107" s="164" t="s">
        <v>240</v>
      </c>
      <c r="B107" s="165"/>
      <c r="C107" s="165"/>
      <c r="D107" s="165"/>
    </row>
    <row r="108" customFormat="false" ht="12.75" hidden="false" customHeight="false" outlineLevel="0" collapsed="false">
      <c r="A108" s="164" t="s">
        <v>626</v>
      </c>
      <c r="B108" s="165"/>
      <c r="C108" s="165"/>
      <c r="D108" s="165"/>
    </row>
    <row r="109" customFormat="false" ht="12.75" hidden="false" customHeight="false" outlineLevel="0" collapsed="false">
      <c r="A109" s="164" t="s">
        <v>274</v>
      </c>
      <c r="B109" s="165"/>
      <c r="C109" s="165"/>
      <c r="D109" s="165"/>
    </row>
    <row r="110" customFormat="false" ht="12.75" hidden="false" customHeight="false" outlineLevel="0" collapsed="false">
      <c r="A110" s="164" t="s">
        <v>630</v>
      </c>
      <c r="B110" s="165"/>
      <c r="C110" s="165"/>
      <c r="D110" s="165"/>
    </row>
    <row r="111" customFormat="false" ht="12.75" hidden="false" customHeight="false" outlineLevel="0" collapsed="false">
      <c r="A111" s="164" t="s">
        <v>290</v>
      </c>
      <c r="B111" s="165"/>
      <c r="C111" s="165"/>
      <c r="D111" s="165"/>
    </row>
    <row r="112" customFormat="false" ht="12.75" hidden="false" customHeight="false" outlineLevel="0" collapsed="false">
      <c r="A112" s="164" t="s">
        <v>634</v>
      </c>
      <c r="B112" s="165"/>
      <c r="C112" s="165"/>
      <c r="D112" s="165"/>
    </row>
    <row r="113" customFormat="false" ht="12.75" hidden="false" customHeight="false" outlineLevel="0" collapsed="false">
      <c r="A113" s="164" t="s">
        <v>635</v>
      </c>
      <c r="B113" s="165"/>
      <c r="C113" s="165"/>
      <c r="D113" s="165"/>
    </row>
    <row r="114" customFormat="false" ht="24" hidden="false" customHeight="false" outlineLevel="0" collapsed="false">
      <c r="A114" s="164" t="s">
        <v>636</v>
      </c>
      <c r="B114" s="165"/>
      <c r="C114" s="165"/>
      <c r="D114" s="165"/>
    </row>
    <row r="115" customFormat="false" ht="12.75" hidden="false" customHeight="false" outlineLevel="0" collapsed="false">
      <c r="A115" s="164" t="s">
        <v>637</v>
      </c>
      <c r="B115" s="165"/>
      <c r="C115" s="165"/>
      <c r="D115" s="165"/>
    </row>
    <row r="116" customFormat="false" ht="12.75" hidden="false" customHeight="false" outlineLevel="0" collapsed="false">
      <c r="A116" s="164" t="s">
        <v>638</v>
      </c>
      <c r="B116" s="165"/>
      <c r="C116" s="165"/>
      <c r="D116" s="165"/>
    </row>
    <row r="117" customFormat="false" ht="12.75" hidden="false" customHeight="false" outlineLevel="0" collapsed="false">
      <c r="A117" s="164" t="s">
        <v>640</v>
      </c>
      <c r="B117" s="165"/>
      <c r="C117" s="165"/>
      <c r="D117" s="165"/>
    </row>
    <row r="118" customFormat="false" ht="12.75" hidden="false" customHeight="false" outlineLevel="0" collapsed="false">
      <c r="A118" s="164" t="s">
        <v>641</v>
      </c>
      <c r="B118" s="165"/>
      <c r="C118" s="165"/>
      <c r="D118" s="165"/>
    </row>
    <row r="119" customFormat="false" ht="12.75" hidden="false" customHeight="false" outlineLevel="0" collapsed="false">
      <c r="A119" s="164" t="s">
        <v>642</v>
      </c>
      <c r="B119" s="165"/>
      <c r="C119" s="165"/>
      <c r="D119" s="165"/>
    </row>
    <row r="120" customFormat="false" ht="24" hidden="false" customHeight="false" outlineLevel="0" collapsed="false">
      <c r="A120" s="164" t="s">
        <v>643</v>
      </c>
      <c r="B120" s="165"/>
      <c r="C120" s="165"/>
      <c r="D120" s="165"/>
    </row>
    <row r="121" customFormat="false" ht="24" hidden="false" customHeight="false" outlineLevel="0" collapsed="false">
      <c r="A121" s="164" t="s">
        <v>266</v>
      </c>
      <c r="B121" s="165"/>
      <c r="C121" s="165"/>
      <c r="D121" s="16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3" activeCellId="0" sqref="B33"/>
    </sheetView>
  </sheetViews>
  <sheetFormatPr defaultRowHeight="12.75"/>
  <cols>
    <col collapsed="false" hidden="false" max="1" min="1" style="124" width="24.7040816326531"/>
    <col collapsed="false" hidden="false" max="2" min="2" style="124" width="89.7704081632653"/>
    <col collapsed="false" hidden="false" max="3" min="3" style="124" width="32.3979591836735"/>
    <col collapsed="false" hidden="false" max="4" min="4" style="124" width="9.85204081632653"/>
    <col collapsed="false" hidden="false" max="5" min="5" style="125" width="9.98979591836735"/>
    <col collapsed="false" hidden="false" max="1025" min="6" style="124" width="6.0765306122449"/>
  </cols>
  <sheetData>
    <row r="1" s="160" customFormat="true" ht="12.75" hidden="false" customHeight="false" outlineLevel="0" collapsed="false">
      <c r="A1" s="124"/>
      <c r="B1" s="124"/>
      <c r="E1" s="125"/>
    </row>
    <row r="2" s="126" customFormat="true" ht="12.75" hidden="false" customHeight="false" outlineLevel="0" collapsed="false">
      <c r="A2" s="163" t="s">
        <v>235</v>
      </c>
      <c r="B2" s="163"/>
      <c r="E2" s="186"/>
    </row>
    <row r="3" s="160" customFormat="true" ht="12.75" hidden="false" customHeight="false" outlineLevel="0" collapsed="false">
      <c r="A3" s="164" t="s">
        <v>236</v>
      </c>
      <c r="B3" s="165" t="s">
        <v>237</v>
      </c>
      <c r="C3" s="124"/>
      <c r="D3" s="124"/>
      <c r="E3" s="125"/>
    </row>
    <row r="4" s="160" customFormat="true" ht="12.75" hidden="false" customHeight="false" outlineLevel="0" collapsed="false">
      <c r="A4" s="164" t="s">
        <v>238</v>
      </c>
      <c r="B4" s="165" t="s">
        <v>644</v>
      </c>
      <c r="C4" s="124"/>
      <c r="D4" s="124"/>
      <c r="E4" s="125"/>
    </row>
    <row r="5" s="160" customFormat="true" ht="12.75" hidden="false" customHeight="false" outlineLevel="0" collapsed="false">
      <c r="A5" s="164" t="s">
        <v>588</v>
      </c>
      <c r="B5" s="165" t="n">
        <v>4444</v>
      </c>
      <c r="C5" s="124"/>
      <c r="D5" s="124"/>
      <c r="E5" s="125"/>
    </row>
    <row r="6" s="160" customFormat="true" ht="12.75" hidden="false" customHeight="false" outlineLevel="0" collapsed="false">
      <c r="A6" s="164" t="s">
        <v>240</v>
      </c>
      <c r="B6" s="165" t="str">
        <f aca="false">B4</f>
        <v>ms-ims</v>
      </c>
      <c r="C6" s="124"/>
      <c r="D6" s="124"/>
      <c r="E6" s="125"/>
    </row>
    <row r="7" s="160" customFormat="true" ht="24" hidden="false" customHeight="false" outlineLevel="0" collapsed="false">
      <c r="A7" s="164" t="s">
        <v>243</v>
      </c>
      <c r="B7" s="165" t="str">
        <f aca="false">'OpenStack-input'!B94</f>
        <v>ms</v>
      </c>
      <c r="C7" s="124"/>
      <c r="D7" s="124"/>
      <c r="E7" s="125"/>
    </row>
    <row r="8" s="125" customFormat="true" ht="12.75" hidden="false" customHeight="false" outlineLevel="0" collapsed="false">
      <c r="A8" s="164" t="s">
        <v>245</v>
      </c>
      <c r="B8" s="165" t="str">
        <f aca="false">'OpenStack-input'!A105</f>
        <v>wrl-7-fs-cloudimg_8G-4.2.0.qcow2</v>
      </c>
      <c r="C8" s="124"/>
      <c r="D8" s="124"/>
    </row>
    <row r="9" s="160" customFormat="true" ht="12.75" hidden="false" customHeight="false" outlineLevel="0" collapsed="false">
      <c r="A9" s="164" t="s">
        <v>591</v>
      </c>
      <c r="B9" s="165" t="s">
        <v>645</v>
      </c>
      <c r="C9" s="124"/>
      <c r="D9" s="124"/>
      <c r="E9" s="125"/>
    </row>
    <row r="10" s="126" customFormat="true" ht="12.75" hidden="false" customHeight="false" outlineLevel="0" collapsed="false">
      <c r="A10" s="163" t="s">
        <v>596</v>
      </c>
      <c r="B10" s="163"/>
      <c r="E10" s="186"/>
    </row>
    <row r="11" s="160" customFormat="true" ht="12.75" hidden="false" customHeight="false" outlineLevel="0" collapsed="false">
      <c r="A11" s="164" t="s">
        <v>597</v>
      </c>
      <c r="B11" s="165" t="str">
        <f aca="false">'MNS-VNF'!B5</f>
        <v>mns</v>
      </c>
      <c r="C11" s="124"/>
      <c r="D11" s="124"/>
      <c r="E11" s="125"/>
    </row>
    <row r="12" s="160" customFormat="true" ht="12.75" hidden="false" customHeight="false" outlineLevel="0" collapsed="false">
      <c r="A12" s="164" t="s">
        <v>598</v>
      </c>
      <c r="B12" s="165" t="s">
        <v>646</v>
      </c>
      <c r="C12" s="124"/>
      <c r="D12" s="124"/>
      <c r="E12" s="125"/>
    </row>
    <row r="13" s="160" customFormat="true" ht="12.75" hidden="false" customHeight="false" outlineLevel="0" collapsed="false">
      <c r="A13" s="164" t="s">
        <v>601</v>
      </c>
      <c r="B13" s="165" t="s">
        <v>647</v>
      </c>
      <c r="C13" s="124"/>
      <c r="D13" s="124"/>
      <c r="E13" s="125"/>
    </row>
    <row r="14" s="160" customFormat="true" ht="12.75" hidden="false" customHeight="false" outlineLevel="0" collapsed="false">
      <c r="A14" s="164" t="s">
        <v>604</v>
      </c>
      <c r="B14" s="165" t="s">
        <v>648</v>
      </c>
      <c r="C14" s="124"/>
      <c r="D14" s="124"/>
      <c r="E14" s="125"/>
    </row>
    <row r="15" s="160" customFormat="true" ht="12.75" hidden="false" customHeight="false" outlineLevel="0" collapsed="false">
      <c r="A15" s="164" t="s">
        <v>607</v>
      </c>
      <c r="B15" s="165" t="str">
        <f aca="false">CONCATENATE(B11,".",'Customer-Data'!B25)</f>
        <v>mns.oam.comp-ims.t-com.de</v>
      </c>
      <c r="C15" s="124"/>
      <c r="D15" s="124"/>
      <c r="E15" s="125"/>
    </row>
    <row r="16" s="160" customFormat="true" ht="12.75" hidden="false" customHeight="false" outlineLevel="0" collapsed="false">
      <c r="A16" s="164" t="s">
        <v>608</v>
      </c>
      <c r="B16" s="165"/>
      <c r="C16" s="124"/>
      <c r="D16" s="124"/>
      <c r="E16" s="125"/>
    </row>
    <row r="17" s="126" customFormat="true" ht="12.75" hidden="false" customHeight="false" outlineLevel="0" collapsed="false">
      <c r="A17" s="163" t="s">
        <v>260</v>
      </c>
      <c r="B17" s="163"/>
      <c r="E17" s="186"/>
    </row>
    <row r="18" s="160" customFormat="true" ht="12.75" hidden="false" customHeight="false" outlineLevel="0" collapsed="false">
      <c r="A18" s="164" t="s">
        <v>261</v>
      </c>
      <c r="B18" s="165" t="str">
        <f aca="false">'OpenStack-input'!B3</f>
        <v>formula</v>
      </c>
      <c r="C18" s="124"/>
      <c r="D18" s="124"/>
      <c r="E18" s="125"/>
    </row>
    <row r="19" s="160" customFormat="true" ht="24" hidden="false" customHeight="false" outlineLevel="0" collapsed="false">
      <c r="A19" s="164" t="s">
        <v>262</v>
      </c>
      <c r="B19" s="165" t="str">
        <f aca="false">'OpenStack-input'!B15</f>
        <v>orchestration_net</v>
      </c>
      <c r="C19" s="124"/>
      <c r="D19" s="124"/>
      <c r="E19" s="125"/>
    </row>
    <row r="20" s="160" customFormat="true" ht="24" hidden="false" customHeight="false" outlineLevel="0" collapsed="false">
      <c r="A20" s="164" t="s">
        <v>263</v>
      </c>
      <c r="B20" s="165" t="str">
        <f aca="false">'OpenStack-input'!B16</f>
        <v>mgmt_net</v>
      </c>
      <c r="C20" s="124"/>
      <c r="D20" s="124"/>
      <c r="E20" s="125"/>
    </row>
    <row r="21" s="160" customFormat="true" ht="24" hidden="false" customHeight="false" outlineLevel="0" collapsed="false">
      <c r="A21" s="164" t="s">
        <v>288</v>
      </c>
      <c r="B21" s="165" t="str">
        <f aca="false">'OpenStack-input'!B17</f>
        <v>voip_sig_net</v>
      </c>
      <c r="C21" s="124"/>
      <c r="D21" s="124"/>
      <c r="E21" s="125"/>
    </row>
    <row r="22" s="126" customFormat="true" ht="12.75" hidden="false" customHeight="false" outlineLevel="0" collapsed="false">
      <c r="A22" s="163" t="s">
        <v>273</v>
      </c>
      <c r="B22" s="163"/>
      <c r="E22" s="186"/>
    </row>
    <row r="23" s="125" customFormat="true" ht="12.75" hidden="false" customHeight="false" outlineLevel="0" collapsed="false">
      <c r="A23" s="164" t="s">
        <v>240</v>
      </c>
      <c r="B23" s="165" t="str">
        <f aca="false">B4</f>
        <v>ms-ims</v>
      </c>
      <c r="C23" s="160"/>
      <c r="D23" s="160"/>
    </row>
    <row r="24" s="125" customFormat="true" ht="12.75" hidden="false" customHeight="false" outlineLevel="0" collapsed="false">
      <c r="A24" s="164" t="s">
        <v>626</v>
      </c>
      <c r="B24" s="165"/>
      <c r="C24" s="160"/>
      <c r="D24" s="160"/>
    </row>
    <row r="25" s="125" customFormat="true" ht="12.75" hidden="false" customHeight="false" outlineLevel="0" collapsed="false">
      <c r="A25" s="164" t="s">
        <v>649</v>
      </c>
      <c r="B25" s="165" t="str">
        <f aca="false">CONCATENATE("http://",B15,"/../msconfig")</f>
        <v>http://mns.oam.comp-ims.t-com.de/../msconfig</v>
      </c>
      <c r="C25" s="160"/>
      <c r="D25" s="160"/>
    </row>
    <row r="26" s="125" customFormat="true" ht="24" hidden="false" customHeight="false" outlineLevel="0" collapsed="false">
      <c r="A26" s="164" t="s">
        <v>650</v>
      </c>
      <c r="B26" s="165" t="s">
        <v>651</v>
      </c>
      <c r="C26" s="160"/>
      <c r="D26" s="160"/>
    </row>
    <row r="27" customFormat="false" ht="24" hidden="false" customHeight="false" outlineLevel="0" collapsed="false">
      <c r="A27" s="164" t="s">
        <v>652</v>
      </c>
      <c r="B27" s="172" t="s">
        <v>566</v>
      </c>
      <c r="C27" s="0"/>
      <c r="D27" s="0"/>
    </row>
    <row r="28" customFormat="false" ht="12.75" hidden="false" customHeight="false" outlineLevel="0" collapsed="false">
      <c r="A28" s="164" t="s">
        <v>274</v>
      </c>
      <c r="B28" s="165" t="s">
        <v>653</v>
      </c>
      <c r="C28" s="0"/>
      <c r="D28" s="0"/>
    </row>
    <row r="29" customFormat="false" ht="12.75" hidden="false" customHeight="false" outlineLevel="0" collapsed="false">
      <c r="A29" s="164" t="s">
        <v>290</v>
      </c>
      <c r="B29" s="165" t="s">
        <v>654</v>
      </c>
      <c r="C29" s="0"/>
      <c r="D29" s="0"/>
    </row>
    <row r="30" customFormat="false" ht="12.75" hidden="false" customHeight="false" outlineLevel="0" collapsed="false">
      <c r="A30" s="164" t="s">
        <v>635</v>
      </c>
      <c r="B30" s="165" t="str">
        <f aca="false">DNS2!B4</f>
        <v>oam1</v>
      </c>
      <c r="C30" s="160"/>
      <c r="D30" s="160"/>
    </row>
    <row r="31" customFormat="false" ht="12.75" hidden="false" customHeight="false" outlineLevel="0" collapsed="false">
      <c r="A31" s="164" t="s">
        <v>636</v>
      </c>
      <c r="B31" s="165"/>
      <c r="C31" s="160"/>
      <c r="D31" s="160"/>
    </row>
    <row r="32" customFormat="false" ht="12.75" hidden="false" customHeight="false" outlineLevel="0" collapsed="false">
      <c r="A32" s="164" t="s">
        <v>637</v>
      </c>
      <c r="B32" s="165"/>
      <c r="C32" s="0"/>
      <c r="D32" s="0"/>
    </row>
    <row r="33" customFormat="false" ht="12.75" hidden="false" customHeight="false" outlineLevel="0" collapsed="false">
      <c r="A33" s="164" t="s">
        <v>638</v>
      </c>
      <c r="B33" s="172" t="s">
        <v>655</v>
      </c>
      <c r="C33" s="160"/>
      <c r="D33" s="160"/>
    </row>
    <row r="34" customFormat="false" ht="12.75" hidden="false" customHeight="false" outlineLevel="0" collapsed="false">
      <c r="A34" s="164" t="s">
        <v>640</v>
      </c>
      <c r="B34" s="165"/>
      <c r="C34" s="160"/>
      <c r="D34" s="160"/>
    </row>
    <row r="35" customFormat="false" ht="12.75" hidden="false" customHeight="false" outlineLevel="0" collapsed="false">
      <c r="A35" s="164" t="s">
        <v>641</v>
      </c>
      <c r="B35" s="165"/>
    </row>
    <row r="36" customFormat="false" ht="12.75" hidden="false" customHeight="false" outlineLevel="0" collapsed="false">
      <c r="A36" s="164" t="s">
        <v>642</v>
      </c>
      <c r="B36" s="184" t="str">
        <f aca="false">'VNF-IP-ADDR'!E7</f>
        <v>192.168.20.4</v>
      </c>
    </row>
    <row r="37" customFormat="false" ht="12.75" hidden="false" customHeight="false" outlineLevel="0" collapsed="false">
      <c r="A37" s="164" t="s">
        <v>643</v>
      </c>
      <c r="B37" s="165"/>
    </row>
    <row r="38" customFormat="false" ht="12.75" hidden="false" customHeight="false" outlineLevel="0" collapsed="false">
      <c r="A38" s="164" t="s">
        <v>266</v>
      </c>
      <c r="B38" s="165"/>
    </row>
  </sheetData>
  <dataValidations count="1">
    <dataValidation allowBlank="false" operator="equal" showDropDown="false" showErrorMessage="true" showInputMessage="false" sqref="C3" type="none">
      <formula1>#name?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3" activeCellId="0" sqref="A23"/>
    </sheetView>
  </sheetViews>
  <sheetFormatPr defaultRowHeight="12.75"/>
  <cols>
    <col collapsed="false" hidden="false" max="1" min="1" style="124" width="20.7908163265306"/>
    <col collapsed="false" hidden="false" max="5" min="2" style="124" width="38.3367346938776"/>
    <col collapsed="false" hidden="false" max="1021" min="6" style="124" width="22.8112244897959"/>
    <col collapsed="false" hidden="false" max="1025" min="1022" style="187" width="22.8112244897959"/>
  </cols>
  <sheetData>
    <row r="1" s="187" customFormat="true" ht="12.75" hidden="false" customHeight="false" outlineLevel="0" collapsed="false">
      <c r="A1" s="91"/>
      <c r="B1" s="91"/>
      <c r="C1" s="91"/>
      <c r="D1" s="91"/>
      <c r="E1" s="91"/>
    </row>
    <row r="2" customFormat="false" ht="12.75" hidden="false" customHeight="false" outlineLevel="0" collapsed="false">
      <c r="A2" s="139" t="s">
        <v>235</v>
      </c>
      <c r="B2" s="139"/>
      <c r="C2" s="139"/>
      <c r="D2" s="139"/>
      <c r="E2" s="139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7" customFormat="true" ht="12.75" hidden="false" customHeight="false" outlineLevel="0" collapsed="false">
      <c r="A3" s="140" t="s">
        <v>236</v>
      </c>
      <c r="B3" s="141" t="s">
        <v>237</v>
      </c>
      <c r="C3" s="141" t="s">
        <v>514</v>
      </c>
      <c r="D3" s="141" t="s">
        <v>515</v>
      </c>
      <c r="E3" s="141" t="s">
        <v>656</v>
      </c>
    </row>
    <row r="4" customFormat="false" ht="12.75" hidden="false" customHeight="false" outlineLevel="0" collapsed="false">
      <c r="A4" s="140" t="s">
        <v>238</v>
      </c>
      <c r="B4" s="142" t="s">
        <v>657</v>
      </c>
      <c r="C4" s="142" t="s">
        <v>658</v>
      </c>
      <c r="D4" s="142" t="s">
        <v>659</v>
      </c>
      <c r="E4" s="142" t="s">
        <v>660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40" t="s">
        <v>240</v>
      </c>
      <c r="B5" s="142" t="s">
        <v>661</v>
      </c>
      <c r="C5" s="142" t="s">
        <v>661</v>
      </c>
      <c r="D5" s="142" t="s">
        <v>659</v>
      </c>
      <c r="E5" s="142" t="s">
        <v>661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40" t="s">
        <v>243</v>
      </c>
      <c r="B6" s="144" t="s">
        <v>244</v>
      </c>
      <c r="C6" s="144" t="s">
        <v>244</v>
      </c>
      <c r="D6" s="124" t="s">
        <v>244</v>
      </c>
      <c r="E6" s="144" t="s">
        <v>244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40" t="s">
        <v>245</v>
      </c>
      <c r="B7" s="142" t="s">
        <v>662</v>
      </c>
      <c r="C7" s="142" t="s">
        <v>662</v>
      </c>
      <c r="D7" s="124" t="s">
        <v>137</v>
      </c>
      <c r="E7" s="142" t="s">
        <v>662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22" customFormat="true" ht="15" hidden="false" customHeight="false" outlineLevel="0" collapsed="false">
      <c r="A8" s="140" t="s">
        <v>246</v>
      </c>
      <c r="B8" s="145" t="s">
        <v>364</v>
      </c>
      <c r="C8" s="145" t="s">
        <v>364</v>
      </c>
      <c r="D8" s="146" t="s">
        <v>422</v>
      </c>
      <c r="E8" s="145" t="s">
        <v>364</v>
      </c>
    </row>
    <row r="9" customFormat="false" ht="12.75" hidden="false" customHeight="false" outlineLevel="0" collapsed="false">
      <c r="A9" s="140" t="s">
        <v>316</v>
      </c>
      <c r="B9" s="154"/>
      <c r="C9" s="144" t="n">
        <v>40</v>
      </c>
      <c r="D9" s="124" t="n">
        <v>40</v>
      </c>
      <c r="E9" s="144" t="n">
        <v>40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87" customFormat="true" ht="12.75" hidden="false" customHeight="false" outlineLevel="0" collapsed="false">
      <c r="A10" s="148" t="s">
        <v>247</v>
      </c>
      <c r="B10" s="139"/>
      <c r="C10" s="139"/>
      <c r="D10" s="126"/>
      <c r="E10" s="139"/>
    </row>
    <row r="11" customFormat="false" ht="15" hidden="false" customHeight="false" outlineLevel="0" collapsed="false">
      <c r="A11" s="140" t="s">
        <v>248</v>
      </c>
      <c r="B11" s="145" t="s">
        <v>663</v>
      </c>
      <c r="C11" s="145" t="s">
        <v>663</v>
      </c>
      <c r="D11" s="149" t="s">
        <v>425</v>
      </c>
      <c r="E11" s="145" t="s">
        <v>663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40" t="s">
        <v>317</v>
      </c>
      <c r="B12" s="142" t="s">
        <v>664</v>
      </c>
      <c r="C12" s="142" t="s">
        <v>664</v>
      </c>
      <c r="D12" s="146" t="s">
        <v>427</v>
      </c>
      <c r="E12" s="142" t="s">
        <v>664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40" t="s">
        <v>249</v>
      </c>
      <c r="B13" s="142" t="s">
        <v>665</v>
      </c>
      <c r="C13" s="142" t="s">
        <v>665</v>
      </c>
      <c r="D13" s="146" t="s">
        <v>429</v>
      </c>
      <c r="E13" s="142" t="s">
        <v>665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40" t="s">
        <v>319</v>
      </c>
      <c r="B14" s="142" t="s">
        <v>430</v>
      </c>
      <c r="C14" s="142" t="s">
        <v>430</v>
      </c>
      <c r="D14" s="146" t="s">
        <v>431</v>
      </c>
      <c r="E14" s="142" t="s">
        <v>430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40" t="s">
        <v>321</v>
      </c>
      <c r="B15" s="144" t="s">
        <v>322</v>
      </c>
      <c r="C15" s="144" t="s">
        <v>322</v>
      </c>
      <c r="D15" s="161" t="s">
        <v>432</v>
      </c>
      <c r="E15" s="144" t="s">
        <v>322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18" customFormat="true" ht="12.75" hidden="false" customHeight="false" outlineLevel="0" collapsed="false">
      <c r="A16" s="140" t="s">
        <v>252</v>
      </c>
      <c r="B16" s="142" t="s">
        <v>435</v>
      </c>
      <c r="C16" s="142" t="s">
        <v>435</v>
      </c>
      <c r="D16" s="124" t="s">
        <v>666</v>
      </c>
      <c r="E16" s="142" t="s">
        <v>435</v>
      </c>
    </row>
    <row r="17" s="130" customFormat="true" ht="12.75" hidden="false" customHeight="true" outlineLevel="0" collapsed="false">
      <c r="A17" s="129" t="s">
        <v>286</v>
      </c>
      <c r="B17" s="124" t="s">
        <v>323</v>
      </c>
      <c r="C17" s="124" t="s">
        <v>323</v>
      </c>
      <c r="D17" s="124" t="s">
        <v>323</v>
      </c>
      <c r="E17" s="113" t="s">
        <v>222</v>
      </c>
      <c r="F17" s="124"/>
      <c r="G17" s="124"/>
      <c r="H17" s="124"/>
      <c r="I17" s="113"/>
      <c r="J17" s="124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3"/>
      <c r="DH17" s="113"/>
      <c r="DI17" s="113"/>
      <c r="DJ17" s="113"/>
      <c r="DK17" s="113"/>
      <c r="DL17" s="113"/>
      <c r="DM17" s="113"/>
      <c r="DN17" s="113"/>
      <c r="DO17" s="113"/>
      <c r="DP17" s="113"/>
      <c r="DQ17" s="113"/>
      <c r="DR17" s="113"/>
      <c r="DS17" s="113"/>
      <c r="DT17" s="113"/>
      <c r="DU17" s="113"/>
      <c r="DV17" s="113"/>
      <c r="DW17" s="113"/>
      <c r="DX17" s="113"/>
      <c r="DY17" s="113"/>
      <c r="DZ17" s="113"/>
      <c r="EA17" s="113"/>
      <c r="EB17" s="113"/>
      <c r="EC17" s="113"/>
      <c r="ED17" s="113"/>
      <c r="EE17" s="113"/>
      <c r="EF17" s="113"/>
      <c r="EG17" s="113"/>
      <c r="EH17" s="113"/>
      <c r="EI17" s="113"/>
      <c r="EJ17" s="113"/>
      <c r="EK17" s="113"/>
      <c r="EL17" s="113"/>
      <c r="EM17" s="113"/>
      <c r="EN17" s="113"/>
      <c r="EO17" s="113"/>
      <c r="EP17" s="113"/>
      <c r="EQ17" s="113"/>
      <c r="ER17" s="113"/>
      <c r="ES17" s="113"/>
      <c r="ET17" s="113"/>
      <c r="EU17" s="113"/>
      <c r="EV17" s="113"/>
      <c r="EW17" s="113"/>
      <c r="EX17" s="113"/>
      <c r="EY17" s="113"/>
      <c r="EZ17" s="113"/>
      <c r="FA17" s="113"/>
      <c r="FB17" s="113"/>
      <c r="FC17" s="113"/>
      <c r="FD17" s="113"/>
      <c r="FE17" s="113"/>
      <c r="FF17" s="113"/>
      <c r="FG17" s="113"/>
      <c r="FH17" s="113"/>
      <c r="FI17" s="113"/>
      <c r="FJ17" s="113"/>
      <c r="FK17" s="113"/>
      <c r="FL17" s="113"/>
      <c r="FM17" s="113"/>
      <c r="FN17" s="113"/>
      <c r="FO17" s="113"/>
      <c r="FP17" s="113"/>
      <c r="FQ17" s="113"/>
      <c r="FR17" s="113"/>
      <c r="FS17" s="113"/>
      <c r="FT17" s="113"/>
      <c r="FU17" s="113"/>
      <c r="FV17" s="113"/>
      <c r="FW17" s="113"/>
      <c r="FX17" s="113"/>
      <c r="FY17" s="113"/>
      <c r="FZ17" s="113"/>
      <c r="GA17" s="113"/>
      <c r="GB17" s="113"/>
      <c r="GC17" s="113"/>
      <c r="GD17" s="113"/>
      <c r="GE17" s="113"/>
      <c r="GF17" s="113"/>
      <c r="GG17" s="113"/>
      <c r="GH17" s="113"/>
      <c r="GI17" s="113"/>
      <c r="GJ17" s="113"/>
      <c r="GK17" s="113"/>
      <c r="GL17" s="113"/>
      <c r="GM17" s="113"/>
      <c r="GN17" s="113"/>
      <c r="GO17" s="113"/>
      <c r="GP17" s="113"/>
      <c r="GQ17" s="113"/>
      <c r="GR17" s="113"/>
      <c r="GS17" s="113"/>
      <c r="GT17" s="113"/>
      <c r="GU17" s="113"/>
      <c r="GV17" s="113"/>
      <c r="GW17" s="113"/>
      <c r="GX17" s="113"/>
      <c r="GY17" s="113"/>
      <c r="GZ17" s="113"/>
      <c r="HA17" s="113"/>
      <c r="HB17" s="113"/>
      <c r="HC17" s="113"/>
      <c r="HD17" s="113"/>
      <c r="HE17" s="113"/>
      <c r="HF17" s="113"/>
      <c r="HG17" s="113"/>
      <c r="HH17" s="113"/>
      <c r="HI17" s="113"/>
      <c r="HJ17" s="113"/>
      <c r="HK17" s="113"/>
      <c r="HL17" s="113"/>
      <c r="HM17" s="113"/>
      <c r="HN17" s="113"/>
      <c r="HO17" s="113"/>
      <c r="HP17" s="113"/>
      <c r="HQ17" s="113"/>
      <c r="HR17" s="113"/>
      <c r="HS17" s="113"/>
      <c r="HT17" s="113"/>
      <c r="HU17" s="113"/>
      <c r="HV17" s="113"/>
      <c r="HW17" s="113"/>
      <c r="HX17" s="113"/>
      <c r="HY17" s="113"/>
      <c r="HZ17" s="113"/>
      <c r="IA17" s="113"/>
      <c r="IB17" s="113"/>
      <c r="IC17" s="113"/>
      <c r="ID17" s="113"/>
      <c r="IE17" s="113"/>
      <c r="IF17" s="113"/>
      <c r="IG17" s="113"/>
      <c r="IH17" s="113"/>
      <c r="II17" s="113"/>
      <c r="IJ17" s="113"/>
      <c r="IK17" s="113"/>
      <c r="IL17" s="113"/>
      <c r="IM17" s="113"/>
      <c r="IN17" s="113"/>
      <c r="IO17" s="113"/>
      <c r="IP17" s="113"/>
      <c r="IQ17" s="113"/>
      <c r="IR17" s="113"/>
      <c r="IS17" s="113"/>
      <c r="IT17" s="113"/>
      <c r="IU17" s="113"/>
      <c r="IV17" s="113"/>
      <c r="IW17" s="113"/>
      <c r="IX17" s="113"/>
      <c r="IY17" s="113"/>
      <c r="IZ17" s="113"/>
      <c r="JA17" s="113"/>
      <c r="JB17" s="113"/>
      <c r="JC17" s="113"/>
      <c r="JD17" s="113"/>
      <c r="JE17" s="113"/>
      <c r="JF17" s="113"/>
    </row>
    <row r="18" customFormat="false" ht="12.75" hidden="false" customHeight="false" outlineLevel="0" collapsed="false">
      <c r="A18" s="128" t="s">
        <v>324</v>
      </c>
      <c r="B18" s="126"/>
      <c r="C18" s="126"/>
      <c r="D18" s="126"/>
      <c r="E18" s="126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26" customFormat="true" ht="11.25" hidden="false" customHeight="false" outlineLevel="0" collapsed="false">
      <c r="A19" s="127" t="s">
        <v>325</v>
      </c>
      <c r="B19" s="124"/>
      <c r="C19" s="124"/>
      <c r="D19" s="124"/>
      <c r="E19" s="124"/>
    </row>
    <row r="20" s="125" customFormat="true" ht="12.75" hidden="false" customHeight="false" outlineLevel="0" collapsed="false">
      <c r="A20" s="188" t="s">
        <v>667</v>
      </c>
      <c r="B20" s="139"/>
      <c r="C20" s="139"/>
      <c r="D20" s="126"/>
      <c r="E20" s="139"/>
    </row>
    <row r="21" s="187" customFormat="true" ht="15" hidden="false" customHeight="false" outlineLevel="0" collapsed="false">
      <c r="A21" s="129" t="s">
        <v>255</v>
      </c>
      <c r="B21" s="145" t="s">
        <v>256</v>
      </c>
      <c r="C21" s="145" t="s">
        <v>256</v>
      </c>
      <c r="D21" s="146" t="s">
        <v>437</v>
      </c>
      <c r="E21" s="145" t="s">
        <v>256</v>
      </c>
    </row>
    <row r="22" s="118" customFormat="true" ht="15" hidden="false" customHeight="false" outlineLevel="0" collapsed="false">
      <c r="A22" s="140" t="s">
        <v>326</v>
      </c>
      <c r="B22" s="142" t="s">
        <v>668</v>
      </c>
      <c r="C22" s="142" t="s">
        <v>668</v>
      </c>
      <c r="D22" s="146" t="s">
        <v>669</v>
      </c>
      <c r="E22" s="142" t="s">
        <v>668</v>
      </c>
    </row>
    <row r="23" s="187" customFormat="true" ht="15" hidden="false" customHeight="false" outlineLevel="0" collapsed="false">
      <c r="A23" s="129" t="s">
        <v>670</v>
      </c>
      <c r="B23" s="142" t="s">
        <v>671</v>
      </c>
      <c r="C23" s="142" t="s">
        <v>671</v>
      </c>
      <c r="D23" s="146" t="s">
        <v>672</v>
      </c>
      <c r="E23" s="142" t="s">
        <v>671</v>
      </c>
    </row>
    <row r="24" customFormat="false" ht="12.75" hidden="false" customHeight="false" outlineLevel="0" collapsed="false">
      <c r="A24" s="140" t="s">
        <v>342</v>
      </c>
      <c r="B24" s="144" t="s">
        <v>673</v>
      </c>
      <c r="C24" s="144" t="s">
        <v>673</v>
      </c>
      <c r="D24" s="144" t="s">
        <v>674</v>
      </c>
      <c r="E24" s="144" t="s">
        <v>673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40" t="s">
        <v>344</v>
      </c>
      <c r="B25" s="144" t="s">
        <v>566</v>
      </c>
      <c r="C25" s="144" t="s">
        <v>566</v>
      </c>
      <c r="D25" s="144" t="s">
        <v>454</v>
      </c>
      <c r="E25" s="144" t="s">
        <v>566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40" t="s">
        <v>346</v>
      </c>
      <c r="B26" s="144" t="s">
        <v>455</v>
      </c>
      <c r="C26" s="144" t="s">
        <v>455</v>
      </c>
      <c r="D26" s="144" t="s">
        <v>455</v>
      </c>
      <c r="E26" s="144" t="s">
        <v>455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51" customFormat="true" ht="12.75" hidden="false" customHeight="false" outlineLevel="0" collapsed="false">
      <c r="A27" s="140" t="s">
        <v>348</v>
      </c>
      <c r="B27" s="144" t="s">
        <v>456</v>
      </c>
      <c r="C27" s="144" t="s">
        <v>456</v>
      </c>
      <c r="D27" s="144" t="s">
        <v>456</v>
      </c>
      <c r="E27" s="144" t="s">
        <v>456</v>
      </c>
      <c r="AMH27" s="187"/>
      <c r="AMI27" s="187"/>
      <c r="AMJ27" s="187"/>
    </row>
    <row r="28" s="187" customFormat="true" ht="12.75" hidden="false" customHeight="false" outlineLevel="0" collapsed="false">
      <c r="A28" s="148" t="s">
        <v>350</v>
      </c>
      <c r="B28" s="148"/>
      <c r="C28" s="148"/>
      <c r="D28" s="148"/>
      <c r="E28" s="148"/>
    </row>
    <row r="29" customFormat="false" ht="12.75" hidden="false" customHeight="false" outlineLevel="0" collapsed="false">
      <c r="A29" s="140" t="s">
        <v>351</v>
      </c>
      <c r="B29" s="154"/>
      <c r="C29" s="152"/>
      <c r="D29" s="142"/>
      <c r="E29" s="142" t="s">
        <v>463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87" customFormat="true" ht="12.75" hidden="false" customHeight="false" outlineLevel="0" collapsed="false">
      <c r="A30" s="148" t="s">
        <v>352</v>
      </c>
      <c r="B30" s="148"/>
      <c r="C30" s="148"/>
      <c r="D30" s="148"/>
      <c r="E30" s="148"/>
    </row>
    <row r="31" customFormat="false" ht="12.75" hidden="false" customHeight="false" outlineLevel="0" collapsed="false">
      <c r="A31" s="140" t="s">
        <v>353</v>
      </c>
      <c r="B31" s="150"/>
      <c r="C31" s="152"/>
      <c r="D31" s="150"/>
      <c r="E31" s="142" t="s">
        <v>675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40" t="s">
        <v>354</v>
      </c>
      <c r="B32" s="150"/>
      <c r="C32" s="142" t="s">
        <v>463</v>
      </c>
      <c r="D32" s="147"/>
      <c r="E32" s="142" t="s">
        <v>676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48" t="s">
        <v>260</v>
      </c>
      <c r="B33" s="139"/>
      <c r="C33" s="139"/>
      <c r="D33" s="126"/>
      <c r="E33" s="139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140" t="s">
        <v>261</v>
      </c>
      <c r="B34" s="142" t="s">
        <v>383</v>
      </c>
      <c r="C34" s="142" t="s">
        <v>383</v>
      </c>
      <c r="D34" s="142" t="s">
        <v>225</v>
      </c>
      <c r="E34" s="142" t="s">
        <v>383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140" t="s">
        <v>262</v>
      </c>
      <c r="B35" s="142" t="s">
        <v>384</v>
      </c>
      <c r="C35" s="142" t="s">
        <v>384</v>
      </c>
      <c r="D35" s="0" t="s">
        <v>469</v>
      </c>
      <c r="E35" s="142" t="s">
        <v>384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140" t="s">
        <v>263</v>
      </c>
      <c r="B36" s="142" t="s">
        <v>74</v>
      </c>
      <c r="C36" s="142" t="s">
        <v>74</v>
      </c>
      <c r="D36" s="0" t="s">
        <v>470</v>
      </c>
      <c r="E36" s="142" t="s">
        <v>74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40" t="s">
        <v>264</v>
      </c>
      <c r="B37" s="144" t="s">
        <v>265</v>
      </c>
      <c r="C37" s="144" t="s">
        <v>265</v>
      </c>
      <c r="D37" s="144" t="s">
        <v>265</v>
      </c>
      <c r="E37" s="144" t="s">
        <v>265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51" customFormat="true" ht="12.75" hidden="false" customHeight="false" outlineLevel="0" collapsed="false">
      <c r="A38" s="140" t="s">
        <v>266</v>
      </c>
      <c r="B38" s="142" t="s">
        <v>385</v>
      </c>
      <c r="C38" s="142" t="s">
        <v>385</v>
      </c>
      <c r="D38" s="151" t="s">
        <v>472</v>
      </c>
      <c r="E38" s="142" t="s">
        <v>385</v>
      </c>
      <c r="AMH38" s="187"/>
      <c r="AMI38" s="187"/>
      <c r="AMJ38" s="187"/>
    </row>
    <row r="39" s="187" customFormat="true" ht="12.75" hidden="false" customHeight="false" outlineLevel="0" collapsed="false">
      <c r="A39" s="140" t="s">
        <v>268</v>
      </c>
      <c r="B39" s="144" t="s">
        <v>677</v>
      </c>
      <c r="C39" s="144" t="s">
        <v>677</v>
      </c>
      <c r="D39" s="144" t="s">
        <v>475</v>
      </c>
      <c r="E39" s="144" t="s">
        <v>677</v>
      </c>
    </row>
    <row r="40" customFormat="false" ht="12.75" hidden="false" customHeight="false" outlineLevel="0" collapsed="false">
      <c r="A40" s="140" t="s">
        <v>270</v>
      </c>
      <c r="B40" s="142" t="s">
        <v>222</v>
      </c>
      <c r="C40" s="142" t="s">
        <v>222</v>
      </c>
      <c r="D40" s="142" t="s">
        <v>57</v>
      </c>
      <c r="E40" s="142" t="s">
        <v>222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40" t="s">
        <v>271</v>
      </c>
      <c r="B41" s="142" t="s">
        <v>222</v>
      </c>
      <c r="C41" s="142" t="s">
        <v>222</v>
      </c>
      <c r="D41" s="142" t="s">
        <v>476</v>
      </c>
      <c r="E41" s="142" t="s">
        <v>222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87" customFormat="true" ht="12.75" hidden="false" customHeight="false" outlineLevel="0" collapsed="false">
      <c r="A42" s="148" t="s">
        <v>273</v>
      </c>
      <c r="B42" s="148"/>
      <c r="C42" s="148"/>
      <c r="D42" s="128"/>
      <c r="E42" s="148"/>
    </row>
    <row r="43" customFormat="false" ht="12.75" hidden="false" customHeight="false" outlineLevel="0" collapsed="false">
      <c r="A43" s="140" t="s">
        <v>240</v>
      </c>
      <c r="B43" s="152"/>
      <c r="C43" s="142" t="s">
        <v>678</v>
      </c>
      <c r="D43" s="142" t="s">
        <v>679</v>
      </c>
      <c r="E43" s="142" t="s">
        <v>678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40" t="s">
        <v>274</v>
      </c>
      <c r="B44" s="142" t="s">
        <v>463</v>
      </c>
      <c r="C44" s="142" t="s">
        <v>490</v>
      </c>
      <c r="D44" s="0" t="s">
        <v>680</v>
      </c>
      <c r="E44" s="142" t="s">
        <v>490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27" t="s">
        <v>276</v>
      </c>
      <c r="B45" s="124" t="s">
        <v>356</v>
      </c>
      <c r="C45" s="124" t="s">
        <v>681</v>
      </c>
      <c r="D45" s="153" t="s">
        <v>491</v>
      </c>
      <c r="E45" s="153" t="s">
        <v>491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60" customFormat="true" ht="11.25" hidden="false" customHeight="false" outlineLevel="0" collapsed="false">
      <c r="A46" s="148" t="s">
        <v>357</v>
      </c>
      <c r="B46" s="148"/>
      <c r="C46" s="148"/>
      <c r="D46" s="128"/>
      <c r="E46" s="148"/>
    </row>
    <row r="47" s="122" customFormat="true" ht="12.75" hidden="false" customHeight="false" outlineLevel="0" collapsed="false">
      <c r="A47" s="140" t="s">
        <v>240</v>
      </c>
      <c r="B47" s="150"/>
      <c r="C47" s="142" t="s">
        <v>682</v>
      </c>
      <c r="D47" s="125"/>
      <c r="E47" s="142" t="s">
        <v>682</v>
      </c>
    </row>
    <row r="48" customFormat="false" ht="12.75" hidden="false" customHeight="false" outlineLevel="0" collapsed="false">
      <c r="A48" s="140" t="s">
        <v>274</v>
      </c>
      <c r="B48" s="150"/>
      <c r="C48" s="142" t="s">
        <v>495</v>
      </c>
      <c r="D48" s="0"/>
      <c r="E48" s="142" t="s">
        <v>495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127" t="s">
        <v>276</v>
      </c>
      <c r="B49" s="124" t="s">
        <v>356</v>
      </c>
      <c r="C49" s="124" t="s">
        <v>681</v>
      </c>
      <c r="D49" s="153" t="s">
        <v>491</v>
      </c>
      <c r="E49" s="153" t="s">
        <v>491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148" t="s">
        <v>358</v>
      </c>
      <c r="B50" s="148"/>
      <c r="C50" s="148"/>
      <c r="D50" s="128"/>
      <c r="E50" s="148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140" t="s">
        <v>353</v>
      </c>
      <c r="B51" s="150"/>
      <c r="C51" s="150"/>
      <c r="D51" s="125"/>
      <c r="E51" s="142" t="s">
        <v>683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140" t="s">
        <v>354</v>
      </c>
      <c r="B52" s="150"/>
      <c r="C52" s="150"/>
      <c r="D52" s="125"/>
      <c r="E52" s="142" t="s">
        <v>499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51" customFormat="true" ht="12.75" hidden="false" customHeight="false" outlineLevel="0" collapsed="false">
      <c r="A53" s="148" t="s">
        <v>359</v>
      </c>
      <c r="B53" s="139"/>
      <c r="C53" s="139"/>
      <c r="D53" s="126"/>
      <c r="E53" s="139"/>
      <c r="AMH53" s="187"/>
      <c r="AMI53" s="187"/>
      <c r="AMJ53" s="187"/>
    </row>
    <row r="54" s="187" customFormat="true" ht="12.75" hidden="false" customHeight="false" outlineLevel="0" collapsed="false">
      <c r="A54" s="140" t="s">
        <v>261</v>
      </c>
      <c r="B54" s="152"/>
      <c r="C54" s="152"/>
      <c r="D54" s="142" t="s">
        <v>468</v>
      </c>
      <c r="E54" s="142" t="s">
        <v>383</v>
      </c>
    </row>
    <row r="55" customFormat="false" ht="12.75" hidden="false" customHeight="false" outlineLevel="0" collapsed="false">
      <c r="A55" s="140" t="s">
        <v>262</v>
      </c>
      <c r="B55" s="152"/>
      <c r="C55" s="152"/>
      <c r="D55" s="142" t="s">
        <v>384</v>
      </c>
      <c r="E55" s="142" t="s">
        <v>384</v>
      </c>
    </row>
    <row r="56" customFormat="false" ht="12.75" hidden="false" customHeight="false" outlineLevel="0" collapsed="false">
      <c r="A56" s="140" t="s">
        <v>263</v>
      </c>
      <c r="B56" s="152"/>
      <c r="C56" s="152"/>
      <c r="D56" s="142" t="s">
        <v>74</v>
      </c>
      <c r="E56" s="142" t="s">
        <v>74</v>
      </c>
    </row>
    <row r="57" customFormat="false" ht="12.75" hidden="false" customHeight="false" outlineLevel="0" collapsed="false">
      <c r="A57" s="140" t="s">
        <v>264</v>
      </c>
      <c r="B57" s="154"/>
      <c r="C57" s="154"/>
      <c r="D57" s="144" t="s">
        <v>265</v>
      </c>
      <c r="E57" s="144" t="s">
        <v>265</v>
      </c>
    </row>
    <row r="58" customFormat="false" ht="12.75" hidden="false" customHeight="false" outlineLevel="0" collapsed="false">
      <c r="A58" s="140" t="s">
        <v>266</v>
      </c>
      <c r="B58" s="154"/>
      <c r="C58" s="154"/>
      <c r="D58" s="142" t="s">
        <v>471</v>
      </c>
      <c r="E58" s="142" t="s">
        <v>385</v>
      </c>
    </row>
    <row r="59" customFormat="false" ht="12.75" hidden="false" customHeight="false" outlineLevel="0" collapsed="false">
      <c r="A59" s="140" t="s">
        <v>268</v>
      </c>
      <c r="B59" s="154"/>
      <c r="C59" s="154"/>
      <c r="D59" s="144" t="s">
        <v>475</v>
      </c>
      <c r="E59" s="144" t="s">
        <v>677</v>
      </c>
    </row>
    <row r="60" customFormat="false" ht="12.75" hidden="false" customHeight="false" outlineLevel="0" collapsed="false">
      <c r="A60" s="140" t="s">
        <v>270</v>
      </c>
      <c r="B60" s="154"/>
      <c r="C60" s="154"/>
      <c r="D60" s="142" t="s">
        <v>57</v>
      </c>
      <c r="E60" s="142" t="s">
        <v>222</v>
      </c>
    </row>
    <row r="61" customFormat="false" ht="12.75" hidden="false" customHeight="false" outlineLevel="0" collapsed="false">
      <c r="A61" s="140" t="s">
        <v>271</v>
      </c>
      <c r="B61" s="154"/>
      <c r="C61" s="154"/>
      <c r="D61" s="142" t="s">
        <v>476</v>
      </c>
      <c r="E61" s="142" t="s">
        <v>222</v>
      </c>
    </row>
    <row r="62" customFormat="false" ht="12.75" hidden="false" customHeight="false" outlineLevel="0" collapsed="false">
      <c r="A62" s="148" t="s">
        <v>360</v>
      </c>
      <c r="B62" s="148"/>
      <c r="C62" s="148"/>
      <c r="D62" s="128"/>
      <c r="E62" s="148"/>
    </row>
    <row r="63" customFormat="false" ht="12.75" hidden="false" customHeight="false" outlineLevel="0" collapsed="false">
      <c r="A63" s="140" t="s">
        <v>240</v>
      </c>
      <c r="B63" s="154"/>
      <c r="C63" s="154"/>
      <c r="D63" s="142" t="s">
        <v>684</v>
      </c>
      <c r="E63" s="142" t="s">
        <v>685</v>
      </c>
    </row>
    <row r="64" customFormat="false" ht="12.75" hidden="false" customHeight="false" outlineLevel="0" collapsed="false">
      <c r="A64" s="140" t="s">
        <v>274</v>
      </c>
      <c r="B64" s="154"/>
      <c r="C64" s="154"/>
      <c r="D64" s="124" t="s">
        <v>686</v>
      </c>
      <c r="E64" s="142" t="s">
        <v>509</v>
      </c>
    </row>
    <row r="65" customFormat="false" ht="12.75" hidden="false" customHeight="false" outlineLevel="0" collapsed="false">
      <c r="A65" s="127" t="s">
        <v>276</v>
      </c>
      <c r="B65" s="124" t="s">
        <v>356</v>
      </c>
      <c r="C65" s="124" t="s">
        <v>681</v>
      </c>
      <c r="D65" s="153" t="s">
        <v>491</v>
      </c>
      <c r="E65" s="153" t="s">
        <v>491</v>
      </c>
    </row>
    <row r="66" customFormat="false" ht="12.75" hidden="false" customHeight="false" outlineLevel="0" collapsed="false">
      <c r="A66" s="148" t="s">
        <v>361</v>
      </c>
      <c r="B66" s="148"/>
      <c r="C66" s="148"/>
      <c r="D66" s="128"/>
      <c r="E66" s="148"/>
    </row>
    <row r="67" customFormat="false" ht="12.75" hidden="false" customHeight="false" outlineLevel="0" collapsed="false">
      <c r="A67" s="140" t="s">
        <v>240</v>
      </c>
      <c r="B67" s="154"/>
      <c r="C67" s="154"/>
      <c r="D67" s="0"/>
      <c r="E67" s="142" t="s">
        <v>687</v>
      </c>
    </row>
    <row r="68" customFormat="false" ht="12.75" hidden="false" customHeight="false" outlineLevel="0" collapsed="false">
      <c r="A68" s="140" t="s">
        <v>274</v>
      </c>
      <c r="B68" s="154"/>
      <c r="C68" s="154"/>
      <c r="D68" s="0"/>
      <c r="E68" s="142" t="s">
        <v>513</v>
      </c>
    </row>
    <row r="69" customFormat="false" ht="12.75" hidden="false" customHeight="false" outlineLevel="0" collapsed="false">
      <c r="A69" s="127" t="s">
        <v>276</v>
      </c>
      <c r="B69" s="124" t="s">
        <v>356</v>
      </c>
      <c r="C69" s="124" t="s">
        <v>681</v>
      </c>
      <c r="D69" s="153" t="s">
        <v>491</v>
      </c>
      <c r="E69" s="153" t="s">
        <v>491</v>
      </c>
    </row>
  </sheetData>
  <hyperlinks>
    <hyperlink ref="D8" r:id="rId2" display="http://172.19.226.4/IT_CSP/AO6211AX/1.5.0.0.040/IT_CSP_TOOLS/"/>
    <hyperlink ref="D11" r:id="rId3" display="http://172.19.226.4/IT_CSP/AI6211AX/5.4.0.0.082/IT_VGP_CSP/"/>
    <hyperlink ref="D12" r:id="rId4" display="http://172.19.226.4/IT_CSP/AI6211AX/5.4.0.0.082/IT_CSI_CSP/"/>
    <hyperlink ref="D13" r:id="rId5" display="http://172.19.226.4/IT_CSP/AI6211AX/5.4.0.0.082/IT_NET_SENSORS/"/>
    <hyperlink ref="D14" r:id="rId6" display="http://172.19.226.4/IT_CSP/AP6211AX/AP6211AX_6.0.0.0.084/"/>
    <hyperlink ref="D21" r:id="rId7" display="http://172.19.226.4/IT_CSP/AC0003AX/AC0003AX005/1.0.9/"/>
    <hyperlink ref="D22" r:id="rId8" display="http://172.19.226.4/IT_CSP/MN6211AX/MN6211AX_10.6.0.0.655/"/>
    <hyperlink ref="D23" r:id="rId9" display="http://172.19.226.4/IT_CSP/MF6012AX/MF6012AX_7.0.0.0.649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0"/>
  <legacyDrawing r:id="rId1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MI202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C172" activeCellId="0" sqref="C172"/>
    </sheetView>
  </sheetViews>
  <sheetFormatPr defaultRowHeight="12.75"/>
  <cols>
    <col collapsed="false" hidden="false" max="1" min="1" style="124" width="24.5663265306122"/>
    <col collapsed="false" hidden="false" max="2" min="2" style="161" width="37.5255102040816"/>
    <col collapsed="false" hidden="false" max="3" min="3" style="124" width="45.4897959183674"/>
    <col collapsed="false" hidden="false" max="4" min="4" style="124" width="42.5204081632653"/>
    <col collapsed="false" hidden="false" max="5" min="5" style="124" width="13.2295918367347"/>
    <col collapsed="false" hidden="false" max="7" min="6" style="124" width="13.7704081632653"/>
    <col collapsed="false" hidden="false" max="8" min="8" style="124" width="13.5"/>
    <col collapsed="false" hidden="false" max="9" min="9" style="124" width="14.0408163265306"/>
    <col collapsed="false" hidden="false" max="1023" min="10" style="124" width="6.0765306122449"/>
    <col collapsed="false" hidden="false" max="1025" min="1024" style="0" width="8.50510204081633"/>
  </cols>
  <sheetData>
    <row r="1" s="187" customFormat="true" ht="12.75" hidden="false" customHeight="false" outlineLevel="0" collapsed="false">
      <c r="B1" s="189"/>
    </row>
    <row r="2" s="126" customFormat="true" ht="11.25" hidden="false" customHeight="false" outlineLevel="0" collapsed="false">
      <c r="A2" s="126" t="s">
        <v>235</v>
      </c>
      <c r="B2" s="190"/>
    </row>
    <row r="3" s="187" customFormat="true" ht="12.75" hidden="false" customHeight="false" outlineLevel="0" collapsed="false">
      <c r="A3" s="127" t="s">
        <v>236</v>
      </c>
      <c r="B3" s="161" t="s">
        <v>291</v>
      </c>
      <c r="C3" s="161" t="s">
        <v>514</v>
      </c>
      <c r="D3" s="161" t="s">
        <v>515</v>
      </c>
      <c r="E3" s="124"/>
      <c r="F3" s="124"/>
      <c r="G3" s="124"/>
      <c r="H3" s="124"/>
      <c r="I3" s="124"/>
    </row>
    <row r="4" s="187" customFormat="true" ht="12.75" hidden="false" customHeight="false" outlineLevel="0" collapsed="false">
      <c r="A4" s="127" t="s">
        <v>238</v>
      </c>
      <c r="B4" s="161" t="s">
        <v>688</v>
      </c>
      <c r="C4" s="161" t="s">
        <v>689</v>
      </c>
      <c r="D4" s="161" t="s">
        <v>690</v>
      </c>
      <c r="E4" s="124"/>
      <c r="F4" s="124"/>
      <c r="G4" s="124"/>
      <c r="H4" s="124"/>
      <c r="I4" s="124"/>
    </row>
    <row r="5" s="187" customFormat="true" ht="12.75" hidden="false" customHeight="false" outlineLevel="0" collapsed="false">
      <c r="A5" s="127" t="s">
        <v>240</v>
      </c>
      <c r="B5" s="161" t="s">
        <v>691</v>
      </c>
      <c r="C5" s="161" t="s">
        <v>692</v>
      </c>
      <c r="D5" s="161" t="s">
        <v>693</v>
      </c>
      <c r="E5" s="124"/>
      <c r="F5" s="124"/>
      <c r="G5" s="124"/>
      <c r="H5" s="124"/>
      <c r="I5" s="124"/>
    </row>
    <row r="6" s="187" customFormat="true" ht="12.75" hidden="false" customHeight="false" outlineLevel="0" collapsed="false">
      <c r="A6" s="127" t="s">
        <v>243</v>
      </c>
      <c r="B6" s="161" t="s">
        <v>244</v>
      </c>
      <c r="C6" s="161" t="s">
        <v>244</v>
      </c>
      <c r="D6" s="161" t="s">
        <v>244</v>
      </c>
      <c r="E6" s="124"/>
      <c r="F6" s="124"/>
      <c r="G6" s="124"/>
      <c r="H6" s="124"/>
      <c r="I6" s="124"/>
    </row>
    <row r="7" s="187" customFormat="true" ht="12.75" hidden="false" customHeight="false" outlineLevel="0" collapsed="false">
      <c r="A7" s="127" t="s">
        <v>245</v>
      </c>
      <c r="B7" s="161" t="s">
        <v>293</v>
      </c>
      <c r="C7" s="161" t="s">
        <v>293</v>
      </c>
      <c r="D7" s="161" t="s">
        <v>293</v>
      </c>
      <c r="E7" s="124"/>
      <c r="F7" s="124"/>
      <c r="G7" s="124"/>
      <c r="H7" s="124"/>
      <c r="I7" s="124"/>
    </row>
    <row r="8" customFormat="false" ht="12.75" hidden="false" customHeight="false" outlineLevel="0" collapsed="false">
      <c r="A8" s="127" t="s">
        <v>246</v>
      </c>
      <c r="B8" s="161" t="s">
        <v>294</v>
      </c>
      <c r="C8" s="161" t="s">
        <v>294</v>
      </c>
      <c r="D8" s="161" t="s">
        <v>294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75" hidden="false" customHeight="false" outlineLevel="0" collapsed="false">
      <c r="A9" s="127" t="s">
        <v>316</v>
      </c>
      <c r="B9" s="124"/>
      <c r="C9" s="124" t="n">
        <v>20</v>
      </c>
      <c r="D9" s="124" t="n">
        <v>20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126" customFormat="true" ht="11.25" hidden="false" customHeight="false" outlineLevel="0" collapsed="false">
      <c r="A10" s="128" t="s">
        <v>247</v>
      </c>
      <c r="B10" s="190"/>
    </row>
    <row r="11" s="187" customFormat="true" ht="12.75" hidden="false" customHeight="false" outlineLevel="0" collapsed="false">
      <c r="A11" s="127" t="s">
        <v>248</v>
      </c>
      <c r="B11" s="161" t="s">
        <v>295</v>
      </c>
      <c r="C11" s="161" t="s">
        <v>295</v>
      </c>
      <c r="D11" s="161" t="s">
        <v>295</v>
      </c>
      <c r="E11" s="124"/>
      <c r="F11" s="124"/>
      <c r="G11" s="124"/>
      <c r="H11" s="124"/>
      <c r="I11" s="124"/>
    </row>
    <row r="12" s="187" customFormat="true" ht="12.75" hidden="false" customHeight="false" outlineLevel="0" collapsed="false">
      <c r="A12" s="127" t="s">
        <v>317</v>
      </c>
      <c r="B12" s="161" t="s">
        <v>318</v>
      </c>
      <c r="C12" s="161" t="s">
        <v>318</v>
      </c>
      <c r="D12" s="161" t="s">
        <v>318</v>
      </c>
      <c r="E12" s="124"/>
      <c r="F12" s="124"/>
      <c r="G12" s="124"/>
      <c r="H12" s="124"/>
      <c r="I12" s="124"/>
    </row>
    <row r="13" s="187" customFormat="true" ht="12.75" hidden="false" customHeight="false" outlineLevel="0" collapsed="false">
      <c r="A13" s="127" t="s">
        <v>249</v>
      </c>
      <c r="B13" s="161" t="s">
        <v>296</v>
      </c>
      <c r="C13" s="161" t="s">
        <v>296</v>
      </c>
      <c r="D13" s="161" t="s">
        <v>296</v>
      </c>
      <c r="E13" s="124"/>
      <c r="F13" s="124"/>
      <c r="G13" s="124"/>
      <c r="H13" s="124"/>
      <c r="I13" s="124"/>
    </row>
    <row r="14" s="187" customFormat="true" ht="12.75" hidden="false" customHeight="false" outlineLevel="0" collapsed="false">
      <c r="A14" s="127" t="s">
        <v>319</v>
      </c>
      <c r="B14" s="161" t="s">
        <v>320</v>
      </c>
      <c r="C14" s="161" t="s">
        <v>320</v>
      </c>
      <c r="D14" s="161" t="s">
        <v>320</v>
      </c>
      <c r="E14" s="124"/>
      <c r="F14" s="124"/>
      <c r="G14" s="124"/>
      <c r="H14" s="124"/>
      <c r="I14" s="124"/>
    </row>
    <row r="15" s="187" customFormat="true" ht="12.75" hidden="false" customHeight="false" outlineLevel="0" collapsed="false">
      <c r="A15" s="127" t="s">
        <v>321</v>
      </c>
      <c r="B15" s="161" t="s">
        <v>432</v>
      </c>
      <c r="C15" s="161" t="s">
        <v>432</v>
      </c>
      <c r="D15" s="161" t="s">
        <v>432</v>
      </c>
      <c r="E15" s="124"/>
      <c r="F15" s="124"/>
      <c r="G15" s="124"/>
      <c r="H15" s="124"/>
      <c r="I15" s="124"/>
    </row>
    <row r="16" customFormat="false" ht="12.75" hidden="false" customHeight="false" outlineLevel="0" collapsed="false">
      <c r="A16" s="127" t="s">
        <v>250</v>
      </c>
      <c r="B16" s="124" t="s">
        <v>297</v>
      </c>
      <c r="C16" s="124" t="s">
        <v>297</v>
      </c>
      <c r="D16" s="124" t="s">
        <v>297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75" hidden="false" customHeight="false" outlineLevel="0" collapsed="false">
      <c r="A17" s="127" t="s">
        <v>252</v>
      </c>
      <c r="B17" s="124" t="s">
        <v>298</v>
      </c>
      <c r="C17" s="124" t="s">
        <v>298</v>
      </c>
      <c r="D17" s="124" t="s">
        <v>298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s="126" customFormat="true" ht="11.25" hidden="false" customHeight="false" outlineLevel="0" collapsed="false">
      <c r="A18" s="128" t="s">
        <v>324</v>
      </c>
    </row>
    <row r="19" s="125" customFormat="true" ht="12.75" hidden="false" customHeight="false" outlineLevel="0" collapsed="false">
      <c r="A19" s="127" t="s">
        <v>325</v>
      </c>
      <c r="B19" s="124"/>
      <c r="C19" s="124"/>
      <c r="D19" s="124"/>
      <c r="E19" s="124"/>
    </row>
    <row r="20" s="126" customFormat="true" ht="11.25" hidden="false" customHeight="false" outlineLevel="0" collapsed="false">
      <c r="A20" s="128" t="s">
        <v>694</v>
      </c>
      <c r="B20" s="190"/>
    </row>
    <row r="21" s="187" customFormat="true" ht="22.5" hidden="false" customHeight="false" outlineLevel="0" collapsed="false">
      <c r="A21" s="127" t="s">
        <v>695</v>
      </c>
      <c r="B21" s="161" t="s">
        <v>696</v>
      </c>
      <c r="C21" s="161" t="s">
        <v>696</v>
      </c>
      <c r="D21" s="161" t="s">
        <v>696</v>
      </c>
    </row>
    <row r="22" s="187" customFormat="true" ht="22.5" hidden="false" customHeight="false" outlineLevel="0" collapsed="false">
      <c r="A22" s="127" t="s">
        <v>697</v>
      </c>
      <c r="B22" s="161" t="s">
        <v>698</v>
      </c>
      <c r="C22" s="161" t="s">
        <v>698</v>
      </c>
      <c r="D22" s="161" t="s">
        <v>698</v>
      </c>
    </row>
    <row r="23" s="187" customFormat="true" ht="22.5" hidden="false" customHeight="false" outlineLevel="0" collapsed="false">
      <c r="A23" s="127" t="s">
        <v>699</v>
      </c>
      <c r="B23" s="161" t="s">
        <v>700</v>
      </c>
      <c r="C23" s="161" t="s">
        <v>700</v>
      </c>
      <c r="D23" s="161"/>
    </row>
    <row r="24" s="187" customFormat="true" ht="22.5" hidden="false" customHeight="false" outlineLevel="0" collapsed="false">
      <c r="A24" s="127" t="s">
        <v>701</v>
      </c>
      <c r="B24" s="161" t="s">
        <v>702</v>
      </c>
      <c r="C24" s="161" t="s">
        <v>702</v>
      </c>
      <c r="D24" s="161"/>
    </row>
    <row r="25" s="187" customFormat="true" ht="22.5" hidden="false" customHeight="false" outlineLevel="0" collapsed="false">
      <c r="A25" s="127" t="s">
        <v>703</v>
      </c>
      <c r="B25" s="161" t="s">
        <v>704</v>
      </c>
      <c r="C25" s="161" t="s">
        <v>704</v>
      </c>
      <c r="D25" s="161"/>
    </row>
    <row r="26" s="187" customFormat="true" ht="22.5" hidden="false" customHeight="false" outlineLevel="0" collapsed="false">
      <c r="A26" s="127" t="s">
        <v>705</v>
      </c>
      <c r="B26" s="161" t="s">
        <v>706</v>
      </c>
      <c r="C26" s="161" t="s">
        <v>706</v>
      </c>
      <c r="D26" s="161"/>
    </row>
    <row r="27" s="192" customFormat="true" ht="22.5" hidden="false" customHeight="false" outlineLevel="0" collapsed="false">
      <c r="A27" s="127" t="s">
        <v>707</v>
      </c>
      <c r="B27" s="161" t="s">
        <v>708</v>
      </c>
      <c r="C27" s="161"/>
      <c r="D27" s="191"/>
    </row>
    <row r="28" s="192" customFormat="true" ht="22.5" hidden="false" customHeight="false" outlineLevel="0" collapsed="false">
      <c r="A28" s="127" t="s">
        <v>709</v>
      </c>
      <c r="B28" s="161" t="s">
        <v>710</v>
      </c>
      <c r="C28" s="161"/>
      <c r="D28" s="191"/>
    </row>
    <row r="29" customFormat="false" ht="22.5" hidden="false" customHeight="false" outlineLevel="0" collapsed="false">
      <c r="A29" s="127" t="s">
        <v>711</v>
      </c>
      <c r="B29" s="161" t="s">
        <v>712</v>
      </c>
      <c r="C29" s="161" t="s">
        <v>712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2.5" hidden="false" customHeight="false" outlineLevel="0" collapsed="false">
      <c r="A30" s="127" t="s">
        <v>713</v>
      </c>
      <c r="B30" s="161" t="s">
        <v>714</v>
      </c>
      <c r="C30" s="161" t="s">
        <v>714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2.5" hidden="false" customHeight="false" outlineLevel="0" collapsed="false">
      <c r="A31" s="127" t="s">
        <v>715</v>
      </c>
      <c r="B31" s="161" t="s">
        <v>716</v>
      </c>
      <c r="C31" s="161" t="s">
        <v>716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2.5" hidden="false" customHeight="false" outlineLevel="0" collapsed="false">
      <c r="A32" s="127" t="s">
        <v>717</v>
      </c>
      <c r="B32" s="161" t="s">
        <v>718</v>
      </c>
      <c r="C32" s="161" t="s">
        <v>718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75" hidden="false" customHeight="false" outlineLevel="0" collapsed="false">
      <c r="A33" s="127" t="s">
        <v>588</v>
      </c>
      <c r="B33" s="161" t="n">
        <v>2000</v>
      </c>
      <c r="C33" s="161" t="n">
        <v>2000</v>
      </c>
      <c r="D33" s="161" t="n">
        <v>2000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75" hidden="false" customHeight="false" outlineLevel="0" collapsed="false">
      <c r="A34" s="127" t="s">
        <v>719</v>
      </c>
      <c r="B34" s="161" t="s">
        <v>566</v>
      </c>
      <c r="C34" s="161" t="s">
        <v>566</v>
      </c>
      <c r="D34" s="161" t="s">
        <v>566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75" hidden="false" customHeight="false" outlineLevel="0" collapsed="false">
      <c r="A35" s="127" t="s">
        <v>720</v>
      </c>
      <c r="B35" s="161" t="s">
        <v>721</v>
      </c>
      <c r="C35" s="161" t="s">
        <v>721</v>
      </c>
      <c r="D35" s="161" t="s">
        <v>721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122" customFormat="true" ht="12.75" hidden="false" customHeight="false" outlineLevel="0" collapsed="false">
      <c r="A36" s="127" t="s">
        <v>534</v>
      </c>
      <c r="B36" s="161" t="s">
        <v>535</v>
      </c>
      <c r="C36" s="161" t="s">
        <v>535</v>
      </c>
      <c r="D36" s="161" t="s">
        <v>535</v>
      </c>
    </row>
    <row r="37" s="194" customFormat="true" ht="12.75" hidden="false" customHeight="false" outlineLevel="0" collapsed="false">
      <c r="A37" s="128" t="s">
        <v>457</v>
      </c>
      <c r="B37" s="193"/>
      <c r="C37" s="126"/>
    </row>
    <row r="38" s="187" customFormat="true" ht="12.75" hidden="false" customHeight="false" outlineLevel="0" collapsed="false">
      <c r="A38" s="127" t="s">
        <v>722</v>
      </c>
      <c r="B38" s="161" t="s">
        <v>723</v>
      </c>
      <c r="C38" s="161" t="s">
        <v>723</v>
      </c>
      <c r="D38" s="161" t="s">
        <v>723</v>
      </c>
    </row>
    <row r="39" s="151" customFormat="true" ht="11.25" hidden="false" customHeight="false" outlineLevel="0" collapsed="false">
      <c r="A39" s="127" t="s">
        <v>724</v>
      </c>
      <c r="B39" s="161" t="s">
        <v>570</v>
      </c>
      <c r="C39" s="161" t="s">
        <v>570</v>
      </c>
      <c r="D39" s="161" t="s">
        <v>570</v>
      </c>
    </row>
    <row r="40" s="187" customFormat="true" ht="12.75" hidden="false" customHeight="false" outlineLevel="0" collapsed="false">
      <c r="A40" s="127" t="s">
        <v>725</v>
      </c>
      <c r="B40" s="161" t="s">
        <v>726</v>
      </c>
      <c r="C40" s="161" t="s">
        <v>726</v>
      </c>
      <c r="D40" s="161" t="s">
        <v>726</v>
      </c>
      <c r="E40" s="124"/>
      <c r="F40" s="124"/>
    </row>
    <row r="41" s="187" customFormat="true" ht="12.75" hidden="false" customHeight="false" outlineLevel="0" collapsed="false">
      <c r="A41" s="127" t="s">
        <v>727</v>
      </c>
      <c r="B41" s="161" t="s">
        <v>726</v>
      </c>
      <c r="C41" s="161" t="s">
        <v>726</v>
      </c>
      <c r="D41" s="161" t="s">
        <v>726</v>
      </c>
      <c r="E41" s="124"/>
      <c r="F41" s="124"/>
    </row>
    <row r="42" s="194" customFormat="true" ht="12.75" hidden="false" customHeight="false" outlineLevel="0" collapsed="false">
      <c r="A42" s="128" t="s">
        <v>728</v>
      </c>
      <c r="B42" s="193"/>
      <c r="C42" s="126"/>
    </row>
    <row r="43" customFormat="false" ht="12.75" hidden="false" customHeight="true" outlineLevel="0" collapsed="false">
      <c r="A43" s="127" t="s">
        <v>729</v>
      </c>
      <c r="B43" s="124" t="s">
        <v>730</v>
      </c>
      <c r="C43" s="124" t="s">
        <v>730</v>
      </c>
      <c r="D43" s="187"/>
      <c r="E43" s="187"/>
      <c r="F43" s="187"/>
      <c r="G43" s="187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75" hidden="false" customHeight="true" outlineLevel="0" collapsed="false">
      <c r="A44" s="127" t="s">
        <v>460</v>
      </c>
      <c r="B44" s="124" t="n">
        <v>1326</v>
      </c>
      <c r="C44" s="124" t="n">
        <v>1326</v>
      </c>
      <c r="D44" s="151"/>
      <c r="E44" s="151"/>
      <c r="F44" s="151"/>
      <c r="G44" s="151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s="194" customFormat="true" ht="12.75" hidden="false" customHeight="false" outlineLevel="0" collapsed="false">
      <c r="A45" s="128" t="s">
        <v>731</v>
      </c>
      <c r="B45" s="193"/>
      <c r="C45" s="126"/>
    </row>
    <row r="46" customFormat="false" ht="12.75" hidden="false" customHeight="true" outlineLevel="0" collapsed="false">
      <c r="A46" s="127" t="s">
        <v>732</v>
      </c>
      <c r="B46" s="124" t="s">
        <v>733</v>
      </c>
      <c r="C46" s="0"/>
      <c r="D46" s="187"/>
      <c r="E46" s="187"/>
      <c r="F46" s="187"/>
      <c r="G46" s="187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75" hidden="false" customHeight="true" outlineLevel="0" collapsed="false">
      <c r="A47" s="127" t="s">
        <v>734</v>
      </c>
      <c r="B47" s="124" t="s">
        <v>222</v>
      </c>
      <c r="C47" s="0"/>
      <c r="D47" s="151"/>
      <c r="E47" s="151"/>
      <c r="F47" s="151"/>
      <c r="G47" s="151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75" hidden="false" customHeight="true" outlineLevel="0" collapsed="false">
      <c r="A48" s="127" t="s">
        <v>735</v>
      </c>
      <c r="B48" s="124" t="s">
        <v>736</v>
      </c>
      <c r="C48" s="0"/>
      <c r="D48" s="187"/>
      <c r="E48" s="187"/>
      <c r="F48" s="187"/>
      <c r="G48" s="187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2.75" hidden="false" customHeight="true" outlineLevel="0" collapsed="false">
      <c r="A49" s="127" t="s">
        <v>737</v>
      </c>
      <c r="B49" s="124"/>
      <c r="C49" s="0"/>
      <c r="D49" s="151"/>
      <c r="E49" s="151"/>
      <c r="F49" s="151"/>
      <c r="G49" s="151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s="194" customFormat="true" ht="12.75" hidden="false" customHeight="false" outlineLevel="0" collapsed="false">
      <c r="A50" s="128" t="s">
        <v>738</v>
      </c>
      <c r="B50" s="193"/>
      <c r="C50" s="126"/>
      <c r="D50" s="126"/>
      <c r="E50" s="126"/>
      <c r="F50" s="126"/>
    </row>
    <row r="51" s="151" customFormat="true" ht="11.25" hidden="false" customHeight="false" outlineLevel="0" collapsed="false">
      <c r="A51" s="127" t="s">
        <v>739</v>
      </c>
      <c r="B51" s="161" t="s">
        <v>740</v>
      </c>
      <c r="C51" s="161" t="s">
        <v>740</v>
      </c>
      <c r="D51" s="161" t="s">
        <v>740</v>
      </c>
    </row>
    <row r="52" s="187" customFormat="true" ht="12.75" hidden="false" customHeight="false" outlineLevel="0" collapsed="false">
      <c r="A52" s="127" t="s">
        <v>741</v>
      </c>
      <c r="B52" s="161" t="s">
        <v>740</v>
      </c>
      <c r="C52" s="161" t="s">
        <v>740</v>
      </c>
      <c r="D52" s="161" t="s">
        <v>740</v>
      </c>
      <c r="G52" s="124"/>
      <c r="H52" s="124"/>
      <c r="I52" s="124"/>
    </row>
    <row r="53" s="151" customFormat="true" ht="11.25" hidden="false" customHeight="false" outlineLevel="0" collapsed="false">
      <c r="A53" s="127" t="s">
        <v>742</v>
      </c>
      <c r="B53" s="195" t="s">
        <v>743</v>
      </c>
      <c r="C53" s="195" t="s">
        <v>743</v>
      </c>
      <c r="D53" s="195" t="s">
        <v>743</v>
      </c>
    </row>
    <row r="54" customFormat="false" ht="12.75" hidden="false" customHeight="false" outlineLevel="0" collapsed="false">
      <c r="A54" s="127" t="s">
        <v>744</v>
      </c>
      <c r="B54" s="161" t="s">
        <v>740</v>
      </c>
      <c r="C54" s="161" t="s">
        <v>740</v>
      </c>
      <c r="D54" s="161" t="s">
        <v>740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s="187" customFormat="true" ht="12.75" hidden="false" customHeight="false" outlineLevel="0" collapsed="false">
      <c r="A55" s="127" t="s">
        <v>745</v>
      </c>
      <c r="B55" s="161" t="s">
        <v>746</v>
      </c>
      <c r="C55" s="161" t="s">
        <v>746</v>
      </c>
      <c r="D55" s="161" t="s">
        <v>746</v>
      </c>
      <c r="E55" s="124"/>
      <c r="F55" s="124"/>
      <c r="H55" s="124"/>
      <c r="I55" s="124"/>
    </row>
    <row r="56" s="151" customFormat="true" ht="11.25" hidden="false" customHeight="false" outlineLevel="0" collapsed="false">
      <c r="A56" s="127" t="s">
        <v>747</v>
      </c>
      <c r="B56" s="161" t="s">
        <v>748</v>
      </c>
      <c r="C56" s="161" t="s">
        <v>748</v>
      </c>
      <c r="D56" s="161" t="s">
        <v>748</v>
      </c>
    </row>
    <row r="57" s="187" customFormat="true" ht="12.75" hidden="false" customHeight="false" outlineLevel="0" collapsed="false">
      <c r="A57" s="127" t="s">
        <v>749</v>
      </c>
      <c r="B57" s="161" t="s">
        <v>750</v>
      </c>
      <c r="C57" s="161" t="s">
        <v>750</v>
      </c>
      <c r="D57" s="161" t="s">
        <v>750</v>
      </c>
      <c r="F57" s="124"/>
      <c r="G57" s="124"/>
      <c r="I57" s="124"/>
    </row>
    <row r="58" s="187" customFormat="true" ht="12.75" hidden="false" customHeight="false" outlineLevel="0" collapsed="false">
      <c r="A58" s="127" t="s">
        <v>751</v>
      </c>
      <c r="B58" s="161" t="s">
        <v>748</v>
      </c>
      <c r="C58" s="161" t="s">
        <v>748</v>
      </c>
      <c r="D58" s="161" t="s">
        <v>748</v>
      </c>
      <c r="F58" s="124"/>
      <c r="G58" s="124"/>
      <c r="I58" s="124"/>
    </row>
    <row r="59" s="122" customFormat="true" ht="12.75" hidden="false" customHeight="false" outlineLevel="0" collapsed="false">
      <c r="A59" s="127" t="s">
        <v>752</v>
      </c>
      <c r="B59" s="161" t="s">
        <v>753</v>
      </c>
      <c r="C59" s="161" t="s">
        <v>753</v>
      </c>
      <c r="D59" s="161" t="s">
        <v>753</v>
      </c>
    </row>
    <row r="60" s="187" customFormat="true" ht="12.75" hidden="false" customHeight="false" outlineLevel="0" collapsed="false">
      <c r="A60" s="127" t="s">
        <v>754</v>
      </c>
      <c r="B60" s="161" t="s">
        <v>755</v>
      </c>
      <c r="C60" s="161" t="s">
        <v>755</v>
      </c>
      <c r="D60" s="161" t="s">
        <v>755</v>
      </c>
      <c r="E60" s="124"/>
      <c r="F60" s="124"/>
      <c r="G60" s="124"/>
      <c r="H60" s="124"/>
      <c r="I60" s="124"/>
    </row>
    <row r="61" s="187" customFormat="true" ht="12.75" hidden="false" customHeight="false" outlineLevel="0" collapsed="false">
      <c r="A61" s="127" t="s">
        <v>756</v>
      </c>
      <c r="B61" s="161" t="s">
        <v>748</v>
      </c>
      <c r="C61" s="161" t="s">
        <v>748</v>
      </c>
      <c r="D61" s="161" t="s">
        <v>748</v>
      </c>
      <c r="E61" s="124"/>
      <c r="F61" s="124"/>
      <c r="G61" s="124"/>
      <c r="H61" s="124"/>
      <c r="I61" s="124"/>
    </row>
    <row r="62" s="187" customFormat="true" ht="12.75" hidden="false" customHeight="false" outlineLevel="0" collapsed="false">
      <c r="A62" s="127" t="s">
        <v>757</v>
      </c>
      <c r="B62" s="161" t="s">
        <v>748</v>
      </c>
      <c r="C62" s="161" t="s">
        <v>748</v>
      </c>
      <c r="D62" s="161" t="s">
        <v>748</v>
      </c>
      <c r="E62" s="124"/>
      <c r="F62" s="124"/>
      <c r="G62" s="124"/>
      <c r="H62" s="124"/>
      <c r="I62" s="124"/>
    </row>
    <row r="63" s="187" customFormat="true" ht="12.75" hidden="false" customHeight="false" outlineLevel="0" collapsed="false">
      <c r="A63" s="127" t="s">
        <v>758</v>
      </c>
      <c r="B63" s="161" t="s">
        <v>759</v>
      </c>
      <c r="C63" s="161" t="s">
        <v>759</v>
      </c>
      <c r="D63" s="161" t="s">
        <v>759</v>
      </c>
      <c r="E63" s="124"/>
      <c r="F63" s="124"/>
      <c r="G63" s="124"/>
      <c r="H63" s="124"/>
      <c r="I63" s="124"/>
    </row>
    <row r="64" s="187" customFormat="true" ht="12.75" hidden="false" customHeight="false" outlineLevel="0" collapsed="false">
      <c r="A64" s="127" t="s">
        <v>760</v>
      </c>
      <c r="B64" s="161" t="s">
        <v>761</v>
      </c>
      <c r="C64" s="161" t="s">
        <v>761</v>
      </c>
      <c r="D64" s="161" t="s">
        <v>761</v>
      </c>
      <c r="E64" s="124"/>
      <c r="F64" s="124"/>
      <c r="G64" s="124"/>
      <c r="H64" s="124"/>
      <c r="I64" s="124"/>
    </row>
    <row r="65" s="187" customFormat="true" ht="12.75" hidden="false" customHeight="false" outlineLevel="0" collapsed="false">
      <c r="A65" s="127" t="s">
        <v>762</v>
      </c>
      <c r="B65" s="161" t="s">
        <v>748</v>
      </c>
      <c r="C65" s="161" t="s">
        <v>748</v>
      </c>
      <c r="D65" s="161" t="s">
        <v>748</v>
      </c>
      <c r="E65" s="124"/>
      <c r="F65" s="124"/>
      <c r="G65" s="124"/>
      <c r="H65" s="124"/>
      <c r="I65" s="124"/>
    </row>
    <row r="66" s="187" customFormat="true" ht="12.75" hidden="false" customHeight="false" outlineLevel="0" collapsed="false">
      <c r="A66" s="127" t="s">
        <v>763</v>
      </c>
      <c r="B66" s="161" t="s">
        <v>748</v>
      </c>
      <c r="C66" s="161" t="s">
        <v>748</v>
      </c>
      <c r="D66" s="161" t="s">
        <v>748</v>
      </c>
      <c r="E66" s="124"/>
      <c r="F66" s="124"/>
      <c r="G66" s="124"/>
      <c r="H66" s="124"/>
      <c r="I66" s="124"/>
    </row>
    <row r="67" s="187" customFormat="true" ht="12.75" hidden="false" customHeight="false" outlineLevel="0" collapsed="false">
      <c r="A67" s="127" t="s">
        <v>764</v>
      </c>
      <c r="B67" s="161" t="s">
        <v>765</v>
      </c>
      <c r="C67" s="161" t="s">
        <v>765</v>
      </c>
      <c r="D67" s="161" t="s">
        <v>765</v>
      </c>
      <c r="E67" s="124"/>
      <c r="F67" s="124"/>
      <c r="G67" s="124"/>
      <c r="H67" s="124"/>
      <c r="I67" s="124"/>
    </row>
    <row r="68" s="151" customFormat="true" ht="11.25" hidden="false" customHeight="false" outlineLevel="0" collapsed="false">
      <c r="A68" s="127" t="s">
        <v>766</v>
      </c>
      <c r="B68" s="161" t="s">
        <v>767</v>
      </c>
      <c r="C68" s="161" t="s">
        <v>767</v>
      </c>
      <c r="D68" s="161" t="s">
        <v>767</v>
      </c>
    </row>
    <row r="69" s="187" customFormat="true" ht="12.75" hidden="false" customHeight="false" outlineLevel="0" collapsed="false">
      <c r="A69" s="127" t="s">
        <v>768</v>
      </c>
      <c r="B69" s="161" t="s">
        <v>566</v>
      </c>
      <c r="C69" s="161" t="s">
        <v>566</v>
      </c>
      <c r="D69" s="161" t="s">
        <v>566</v>
      </c>
      <c r="E69" s="124"/>
      <c r="F69" s="124"/>
      <c r="G69" s="124"/>
      <c r="H69" s="124"/>
      <c r="I69" s="124"/>
    </row>
    <row r="70" s="122" customFormat="true" ht="12.75" hidden="false" customHeight="false" outlineLevel="0" collapsed="false">
      <c r="A70" s="127" t="s">
        <v>769</v>
      </c>
      <c r="B70" s="161" t="n">
        <v>809</v>
      </c>
      <c r="C70" s="161" t="n">
        <v>809</v>
      </c>
      <c r="D70" s="161" t="n">
        <v>809</v>
      </c>
    </row>
    <row r="71" s="151" customFormat="true" ht="11.25" hidden="false" customHeight="false" outlineLevel="0" collapsed="false">
      <c r="A71" s="127" t="s">
        <v>770</v>
      </c>
      <c r="B71" s="161" t="n">
        <v>1</v>
      </c>
      <c r="C71" s="161" t="n">
        <v>1</v>
      </c>
      <c r="D71" s="161" t="n">
        <v>1</v>
      </c>
    </row>
    <row r="72" s="194" customFormat="true" ht="12.75" hidden="false" customHeight="false" outlineLevel="0" collapsed="false">
      <c r="A72" s="128" t="s">
        <v>771</v>
      </c>
      <c r="B72" s="193"/>
      <c r="C72" s="126"/>
      <c r="D72" s="126"/>
      <c r="E72" s="126"/>
      <c r="F72" s="126"/>
    </row>
    <row r="73" s="151" customFormat="true" ht="11.25" hidden="false" customHeight="false" outlineLevel="0" collapsed="false">
      <c r="A73" s="127" t="s">
        <v>772</v>
      </c>
      <c r="B73" s="161" t="s">
        <v>748</v>
      </c>
      <c r="C73" s="161" t="s">
        <v>748</v>
      </c>
      <c r="D73" s="161"/>
    </row>
    <row r="74" s="187" customFormat="true" ht="12.75" hidden="false" customHeight="false" outlineLevel="0" collapsed="false">
      <c r="A74" s="127" t="s">
        <v>773</v>
      </c>
      <c r="B74" s="161" t="s">
        <v>774</v>
      </c>
      <c r="C74" s="161" t="s">
        <v>774</v>
      </c>
      <c r="D74" s="161"/>
      <c r="G74" s="124"/>
      <c r="H74" s="124"/>
      <c r="I74" s="124"/>
    </row>
    <row r="75" s="151" customFormat="true" ht="11.25" hidden="false" customHeight="false" outlineLevel="0" collapsed="false">
      <c r="A75" s="127" t="s">
        <v>775</v>
      </c>
      <c r="B75" s="161" t="s">
        <v>776</v>
      </c>
      <c r="C75" s="161" t="s">
        <v>776</v>
      </c>
      <c r="D75" s="161"/>
    </row>
    <row r="76" s="194" customFormat="true" ht="12.75" hidden="false" customHeight="false" outlineLevel="0" collapsed="false">
      <c r="A76" s="128" t="s">
        <v>777</v>
      </c>
      <c r="B76" s="193"/>
      <c r="D76" s="126"/>
      <c r="F76" s="126"/>
      <c r="G76" s="126"/>
      <c r="I76" s="126"/>
    </row>
    <row r="77" s="151" customFormat="true" ht="11.25" hidden="false" customHeight="false" outlineLevel="0" collapsed="false">
      <c r="A77" s="127" t="s">
        <v>778</v>
      </c>
      <c r="B77" s="161" t="s">
        <v>748</v>
      </c>
      <c r="C77" s="161" t="s">
        <v>748</v>
      </c>
      <c r="D77" s="161"/>
    </row>
    <row r="78" s="187" customFormat="true" ht="12.75" hidden="false" customHeight="false" outlineLevel="0" collapsed="false">
      <c r="A78" s="127" t="s">
        <v>779</v>
      </c>
      <c r="B78" s="161" t="s">
        <v>780</v>
      </c>
      <c r="C78" s="161" t="s">
        <v>780</v>
      </c>
      <c r="D78" s="161"/>
      <c r="G78" s="124"/>
      <c r="H78" s="124"/>
      <c r="I78" s="124"/>
    </row>
    <row r="79" s="151" customFormat="true" ht="11.25" hidden="false" customHeight="false" outlineLevel="0" collapsed="false">
      <c r="A79" s="127" t="s">
        <v>781</v>
      </c>
      <c r="B79" s="161" t="s">
        <v>776</v>
      </c>
      <c r="C79" s="161" t="s">
        <v>776</v>
      </c>
      <c r="D79" s="161"/>
    </row>
    <row r="80" s="194" customFormat="true" ht="12.75" hidden="false" customHeight="false" outlineLevel="0" collapsed="false">
      <c r="A80" s="128" t="s">
        <v>782</v>
      </c>
      <c r="B80" s="193"/>
      <c r="D80" s="126"/>
      <c r="F80" s="126"/>
      <c r="G80" s="126"/>
      <c r="I80" s="126"/>
    </row>
    <row r="81" s="151" customFormat="true" ht="11.25" hidden="false" customHeight="false" outlineLevel="0" collapsed="false">
      <c r="A81" s="127" t="s">
        <v>783</v>
      </c>
      <c r="B81" s="161" t="s">
        <v>784</v>
      </c>
      <c r="C81" s="161" t="s">
        <v>784</v>
      </c>
      <c r="D81" s="161"/>
    </row>
    <row r="82" s="151" customFormat="true" ht="11.25" hidden="false" customHeight="false" outlineLevel="0" collapsed="false">
      <c r="A82" s="127" t="s">
        <v>785</v>
      </c>
      <c r="B82" s="161" t="s">
        <v>786</v>
      </c>
      <c r="C82" s="161" t="s">
        <v>786</v>
      </c>
      <c r="D82" s="161"/>
    </row>
    <row r="83" s="151" customFormat="true" ht="22.5" hidden="false" customHeight="false" outlineLevel="0" collapsed="false">
      <c r="A83" s="127" t="s">
        <v>787</v>
      </c>
      <c r="B83" s="161" t="s">
        <v>788</v>
      </c>
      <c r="C83" s="161" t="s">
        <v>788</v>
      </c>
      <c r="D83" s="161"/>
    </row>
    <row r="84" s="151" customFormat="true" ht="11.25" hidden="false" customHeight="false" outlineLevel="0" collapsed="false">
      <c r="A84" s="127" t="s">
        <v>789</v>
      </c>
      <c r="B84" s="161" t="s">
        <v>790</v>
      </c>
      <c r="C84" s="161" t="s">
        <v>790</v>
      </c>
      <c r="D84" s="161"/>
    </row>
    <row r="85" s="151" customFormat="true" ht="22.5" hidden="false" customHeight="false" outlineLevel="0" collapsed="false">
      <c r="A85" s="127" t="s">
        <v>791</v>
      </c>
      <c r="B85" s="161" t="s">
        <v>792</v>
      </c>
      <c r="C85" s="161" t="s">
        <v>792</v>
      </c>
      <c r="D85" s="161"/>
    </row>
    <row r="86" s="151" customFormat="true" ht="11.25" hidden="false" customHeight="false" outlineLevel="0" collapsed="false">
      <c r="A86" s="127" t="s">
        <v>793</v>
      </c>
      <c r="B86" s="161" t="s">
        <v>786</v>
      </c>
      <c r="C86" s="161" t="s">
        <v>786</v>
      </c>
      <c r="D86" s="161"/>
    </row>
    <row r="87" s="151" customFormat="true" ht="22.5" hidden="false" customHeight="false" outlineLevel="0" collapsed="false">
      <c r="A87" s="127" t="s">
        <v>794</v>
      </c>
      <c r="B87" s="161" t="s">
        <v>788</v>
      </c>
      <c r="C87" s="161" t="s">
        <v>788</v>
      </c>
      <c r="D87" s="161"/>
    </row>
    <row r="88" s="151" customFormat="true" ht="11.25" hidden="false" customHeight="false" outlineLevel="0" collapsed="false">
      <c r="A88" s="127" t="s">
        <v>795</v>
      </c>
      <c r="B88" s="161" t="s">
        <v>790</v>
      </c>
      <c r="C88" s="161" t="s">
        <v>790</v>
      </c>
      <c r="D88" s="161"/>
    </row>
    <row r="89" s="151" customFormat="true" ht="22.5" hidden="false" customHeight="false" outlineLevel="0" collapsed="false">
      <c r="A89" s="127" t="s">
        <v>796</v>
      </c>
      <c r="B89" s="161" t="s">
        <v>792</v>
      </c>
      <c r="C89" s="161" t="s">
        <v>792</v>
      </c>
      <c r="D89" s="161"/>
    </row>
    <row r="90" s="151" customFormat="true" ht="22.5" hidden="false" customHeight="false" outlineLevel="0" collapsed="false">
      <c r="A90" s="127" t="s">
        <v>797</v>
      </c>
      <c r="B90" s="161" t="s">
        <v>798</v>
      </c>
      <c r="C90" s="161" t="s">
        <v>798</v>
      </c>
      <c r="D90" s="161"/>
    </row>
    <row r="91" s="151" customFormat="true" ht="11.25" hidden="false" customHeight="false" outlineLevel="0" collapsed="false">
      <c r="A91" s="127" t="s">
        <v>799</v>
      </c>
      <c r="B91" s="161" t="s">
        <v>800</v>
      </c>
      <c r="C91" s="161" t="s">
        <v>800</v>
      </c>
      <c r="D91" s="161"/>
    </row>
    <row r="92" s="151" customFormat="true" ht="11.25" hidden="false" customHeight="false" outlineLevel="0" collapsed="false">
      <c r="A92" s="127" t="s">
        <v>801</v>
      </c>
      <c r="B92" s="161" t="s">
        <v>802</v>
      </c>
      <c r="C92" s="161" t="s">
        <v>802</v>
      </c>
      <c r="D92" s="161"/>
    </row>
    <row r="93" s="151" customFormat="true" ht="11.25" hidden="false" customHeight="false" outlineLevel="0" collapsed="false">
      <c r="A93" s="127" t="s">
        <v>803</v>
      </c>
      <c r="B93" s="161" t="s">
        <v>222</v>
      </c>
      <c r="C93" s="161" t="s">
        <v>222</v>
      </c>
      <c r="D93" s="161"/>
    </row>
    <row r="94" s="151" customFormat="true" ht="11.25" hidden="false" customHeight="false" outlineLevel="0" collapsed="false">
      <c r="A94" s="127" t="s">
        <v>804</v>
      </c>
      <c r="B94" s="161" t="s">
        <v>805</v>
      </c>
      <c r="C94" s="161" t="s">
        <v>805</v>
      </c>
      <c r="D94" s="161"/>
    </row>
    <row r="95" s="151" customFormat="true" ht="11.25" hidden="false" customHeight="false" outlineLevel="0" collapsed="false">
      <c r="A95" s="127" t="s">
        <v>806</v>
      </c>
      <c r="B95" s="161" t="s">
        <v>807</v>
      </c>
      <c r="C95" s="161" t="s">
        <v>807</v>
      </c>
      <c r="D95" s="161"/>
    </row>
    <row r="96" s="151" customFormat="true" ht="11.25" hidden="false" customHeight="false" outlineLevel="0" collapsed="false">
      <c r="A96" s="127" t="s">
        <v>808</v>
      </c>
      <c r="B96" s="161" t="s">
        <v>809</v>
      </c>
      <c r="C96" s="161" t="s">
        <v>809</v>
      </c>
      <c r="D96" s="161"/>
    </row>
    <row r="97" s="151" customFormat="true" ht="11.25" hidden="false" customHeight="false" outlineLevel="0" collapsed="false">
      <c r="A97" s="127" t="s">
        <v>810</v>
      </c>
      <c r="B97" s="161" t="s">
        <v>811</v>
      </c>
      <c r="C97" s="161" t="s">
        <v>811</v>
      </c>
      <c r="D97" s="161"/>
    </row>
    <row r="98" s="151" customFormat="true" ht="11.25" hidden="false" customHeight="false" outlineLevel="0" collapsed="false">
      <c r="A98" s="127" t="s">
        <v>812</v>
      </c>
      <c r="B98" s="161" t="s">
        <v>813</v>
      </c>
      <c r="C98" s="161" t="s">
        <v>813</v>
      </c>
      <c r="D98" s="161"/>
    </row>
    <row r="99" s="151" customFormat="true" ht="11.25" hidden="false" customHeight="false" outlineLevel="0" collapsed="false">
      <c r="A99" s="127" t="s">
        <v>814</v>
      </c>
      <c r="B99" s="161" t="s">
        <v>815</v>
      </c>
      <c r="C99" s="161" t="s">
        <v>815</v>
      </c>
      <c r="D99" s="161"/>
    </row>
    <row r="100" s="151" customFormat="true" ht="45" hidden="false" customHeight="false" outlineLevel="0" collapsed="false">
      <c r="A100" s="127" t="s">
        <v>816</v>
      </c>
      <c r="B100" s="161" t="s">
        <v>817</v>
      </c>
      <c r="C100" s="161" t="s">
        <v>817</v>
      </c>
      <c r="D100" s="161"/>
    </row>
    <row r="101" s="151" customFormat="true" ht="11.25" hidden="false" customHeight="false" outlineLevel="0" collapsed="false">
      <c r="A101" s="127" t="s">
        <v>818</v>
      </c>
      <c r="B101" s="161" t="s">
        <v>819</v>
      </c>
      <c r="C101" s="161" t="s">
        <v>819</v>
      </c>
      <c r="D101" s="161"/>
    </row>
    <row r="102" s="151" customFormat="true" ht="11.25" hidden="false" customHeight="false" outlineLevel="0" collapsed="false">
      <c r="A102" s="127" t="s">
        <v>820</v>
      </c>
      <c r="B102" s="161" t="s">
        <v>821</v>
      </c>
      <c r="C102" s="161" t="s">
        <v>821</v>
      </c>
      <c r="D102" s="161"/>
    </row>
    <row r="103" s="151" customFormat="true" ht="11.25" hidden="false" customHeight="false" outlineLevel="0" collapsed="false">
      <c r="A103" s="127" t="s">
        <v>822</v>
      </c>
      <c r="B103" s="161" t="s">
        <v>823</v>
      </c>
      <c r="C103" s="161" t="s">
        <v>823</v>
      </c>
      <c r="D103" s="161"/>
    </row>
    <row r="104" s="151" customFormat="true" ht="11.25" hidden="false" customHeight="false" outlineLevel="0" collapsed="false">
      <c r="A104" s="127" t="s">
        <v>824</v>
      </c>
      <c r="B104" s="161" t="s">
        <v>825</v>
      </c>
      <c r="C104" s="161" t="s">
        <v>825</v>
      </c>
      <c r="D104" s="161"/>
    </row>
    <row r="105" s="194" customFormat="true" ht="12.75" hidden="false" customHeight="false" outlineLevel="0" collapsed="false">
      <c r="A105" s="128" t="s">
        <v>826</v>
      </c>
      <c r="B105" s="193"/>
      <c r="D105" s="126"/>
      <c r="F105" s="126"/>
      <c r="G105" s="126"/>
      <c r="I105" s="126"/>
    </row>
    <row r="106" s="151" customFormat="true" ht="11.25" hidden="false" customHeight="false" outlineLevel="0" collapsed="false">
      <c r="A106" s="127" t="s">
        <v>827</v>
      </c>
      <c r="B106" s="161" t="s">
        <v>748</v>
      </c>
      <c r="C106" s="161" t="s">
        <v>748</v>
      </c>
      <c r="D106" s="161"/>
    </row>
    <row r="107" s="151" customFormat="true" ht="11.25" hidden="false" customHeight="false" outlineLevel="0" collapsed="false">
      <c r="A107" s="127" t="s">
        <v>828</v>
      </c>
      <c r="B107" s="161" t="s">
        <v>784</v>
      </c>
      <c r="C107" s="161" t="s">
        <v>784</v>
      </c>
      <c r="D107" s="161"/>
    </row>
    <row r="108" s="187" customFormat="true" ht="12.75" hidden="false" customHeight="false" outlineLevel="0" collapsed="false">
      <c r="A108" s="127" t="s">
        <v>829</v>
      </c>
      <c r="B108" s="161" t="s">
        <v>830</v>
      </c>
      <c r="C108" s="161" t="s">
        <v>830</v>
      </c>
      <c r="D108" s="161"/>
      <c r="G108" s="124"/>
      <c r="H108" s="124"/>
      <c r="I108" s="124"/>
    </row>
    <row r="109" s="151" customFormat="true" ht="11.25" hidden="false" customHeight="false" outlineLevel="0" collapsed="false">
      <c r="A109" s="127" t="s">
        <v>831</v>
      </c>
      <c r="B109" s="161" t="s">
        <v>776</v>
      </c>
      <c r="C109" s="161" t="s">
        <v>776</v>
      </c>
      <c r="D109" s="161"/>
    </row>
    <row r="110" s="194" customFormat="true" ht="12.75" hidden="false" customHeight="false" outlineLevel="0" collapsed="false">
      <c r="A110" s="128" t="s">
        <v>832</v>
      </c>
      <c r="B110" s="193"/>
      <c r="D110" s="126"/>
      <c r="E110" s="126"/>
      <c r="G110" s="126"/>
    </row>
    <row r="111" s="151" customFormat="true" ht="11.25" hidden="false" customHeight="false" outlineLevel="0" collapsed="false">
      <c r="A111" s="127" t="s">
        <v>833</v>
      </c>
      <c r="B111" s="161" t="s">
        <v>784</v>
      </c>
    </row>
    <row r="112" s="194" customFormat="true" ht="12.75" hidden="false" customHeight="false" outlineLevel="0" collapsed="false">
      <c r="A112" s="128" t="s">
        <v>834</v>
      </c>
      <c r="B112" s="193"/>
      <c r="D112" s="126"/>
      <c r="F112" s="126"/>
      <c r="G112" s="126"/>
      <c r="I112" s="126"/>
    </row>
    <row r="113" s="151" customFormat="true" ht="11.25" hidden="false" customHeight="false" outlineLevel="0" collapsed="false">
      <c r="A113" s="127" t="s">
        <v>835</v>
      </c>
      <c r="B113" s="161" t="s">
        <v>836</v>
      </c>
      <c r="C113" s="161"/>
    </row>
    <row r="114" s="151" customFormat="true" ht="11.25" hidden="false" customHeight="false" outlineLevel="0" collapsed="false">
      <c r="A114" s="127" t="s">
        <v>837</v>
      </c>
      <c r="B114" s="161" t="s">
        <v>784</v>
      </c>
      <c r="C114" s="161"/>
    </row>
    <row r="115" s="194" customFormat="true" ht="12.75" hidden="false" customHeight="false" outlineLevel="0" collapsed="false">
      <c r="A115" s="128" t="s">
        <v>838</v>
      </c>
      <c r="B115" s="193"/>
      <c r="D115" s="126"/>
      <c r="F115" s="126"/>
      <c r="G115" s="126"/>
      <c r="I115" s="126"/>
    </row>
    <row r="116" s="151" customFormat="true" ht="11.25" hidden="false" customHeight="false" outlineLevel="0" collapsed="false">
      <c r="A116" s="127" t="s">
        <v>835</v>
      </c>
      <c r="B116" s="161" t="s">
        <v>836</v>
      </c>
      <c r="C116" s="161" t="s">
        <v>836</v>
      </c>
    </row>
    <row r="117" s="151" customFormat="true" ht="11.25" hidden="false" customHeight="false" outlineLevel="0" collapsed="false">
      <c r="A117" s="127" t="s">
        <v>839</v>
      </c>
      <c r="B117" s="161" t="s">
        <v>784</v>
      </c>
      <c r="C117" s="161"/>
    </row>
    <row r="118" s="194" customFormat="true" ht="12.75" hidden="false" customHeight="false" outlineLevel="0" collapsed="false">
      <c r="A118" s="128" t="s">
        <v>840</v>
      </c>
      <c r="B118" s="193"/>
      <c r="D118" s="126"/>
      <c r="F118" s="126"/>
      <c r="G118" s="126"/>
      <c r="I118" s="126"/>
    </row>
    <row r="119" s="151" customFormat="true" ht="11.25" hidden="false" customHeight="false" outlineLevel="0" collapsed="false">
      <c r="A119" s="127" t="s">
        <v>841</v>
      </c>
      <c r="B119" s="161" t="s">
        <v>784</v>
      </c>
      <c r="C119" s="161"/>
    </row>
    <row r="120" s="151" customFormat="true" ht="11.25" hidden="false" customHeight="false" outlineLevel="0" collapsed="false">
      <c r="A120" s="127" t="s">
        <v>783</v>
      </c>
      <c r="B120" s="161" t="s">
        <v>784</v>
      </c>
      <c r="C120" s="161" t="s">
        <v>784</v>
      </c>
    </row>
    <row r="121" s="151" customFormat="true" ht="11.25" hidden="false" customHeight="false" outlineLevel="0" collapsed="false">
      <c r="A121" s="127" t="s">
        <v>785</v>
      </c>
      <c r="B121" s="161" t="s">
        <v>842</v>
      </c>
      <c r="C121" s="161" t="s">
        <v>842</v>
      </c>
    </row>
    <row r="122" s="151" customFormat="true" ht="22.5" hidden="false" customHeight="false" outlineLevel="0" collapsed="false">
      <c r="A122" s="127" t="s">
        <v>787</v>
      </c>
      <c r="B122" s="161" t="s">
        <v>788</v>
      </c>
      <c r="C122" s="161" t="s">
        <v>788</v>
      </c>
    </row>
    <row r="123" s="151" customFormat="true" ht="11.25" hidden="false" customHeight="false" outlineLevel="0" collapsed="false">
      <c r="A123" s="127" t="s">
        <v>789</v>
      </c>
      <c r="B123" s="161" t="s">
        <v>790</v>
      </c>
      <c r="C123" s="161" t="s">
        <v>790</v>
      </c>
    </row>
    <row r="124" s="151" customFormat="true" ht="22.5" hidden="false" customHeight="false" outlineLevel="0" collapsed="false">
      <c r="A124" s="127" t="s">
        <v>791</v>
      </c>
      <c r="B124" s="161" t="s">
        <v>792</v>
      </c>
      <c r="C124" s="161" t="s">
        <v>792</v>
      </c>
    </row>
    <row r="125" s="151" customFormat="true" ht="11.25" hidden="false" customHeight="false" outlineLevel="0" collapsed="false">
      <c r="A125" s="127" t="s">
        <v>793</v>
      </c>
      <c r="B125" s="161" t="s">
        <v>842</v>
      </c>
      <c r="C125" s="161" t="s">
        <v>842</v>
      </c>
    </row>
    <row r="126" s="151" customFormat="true" ht="22.5" hidden="false" customHeight="false" outlineLevel="0" collapsed="false">
      <c r="A126" s="127" t="s">
        <v>794</v>
      </c>
      <c r="B126" s="161" t="s">
        <v>788</v>
      </c>
      <c r="C126" s="161" t="s">
        <v>788</v>
      </c>
    </row>
    <row r="127" s="151" customFormat="true" ht="11.25" hidden="false" customHeight="false" outlineLevel="0" collapsed="false">
      <c r="A127" s="127" t="s">
        <v>795</v>
      </c>
      <c r="B127" s="161" t="s">
        <v>790</v>
      </c>
      <c r="C127" s="161" t="s">
        <v>790</v>
      </c>
    </row>
    <row r="128" s="151" customFormat="true" ht="22.5" hidden="false" customHeight="false" outlineLevel="0" collapsed="false">
      <c r="A128" s="127" t="s">
        <v>796</v>
      </c>
      <c r="B128" s="161" t="s">
        <v>792</v>
      </c>
      <c r="C128" s="161" t="s">
        <v>792</v>
      </c>
    </row>
    <row r="129" s="151" customFormat="true" ht="22.5" hidden="false" customHeight="false" outlineLevel="0" collapsed="false">
      <c r="A129" s="127" t="s">
        <v>797</v>
      </c>
      <c r="B129" s="161" t="s">
        <v>798</v>
      </c>
      <c r="C129" s="161" t="s">
        <v>798</v>
      </c>
    </row>
    <row r="130" s="151" customFormat="true" ht="11.25" hidden="false" customHeight="false" outlineLevel="0" collapsed="false">
      <c r="A130" s="127" t="s">
        <v>799</v>
      </c>
      <c r="B130" s="161" t="s">
        <v>800</v>
      </c>
      <c r="C130" s="161" t="s">
        <v>800</v>
      </c>
    </row>
    <row r="131" s="151" customFormat="true" ht="11.25" hidden="false" customHeight="false" outlineLevel="0" collapsed="false">
      <c r="A131" s="127" t="s">
        <v>801</v>
      </c>
      <c r="B131" s="161" t="s">
        <v>802</v>
      </c>
      <c r="C131" s="161" t="s">
        <v>802</v>
      </c>
    </row>
    <row r="132" s="151" customFormat="true" ht="11.25" hidden="false" customHeight="false" outlineLevel="0" collapsed="false">
      <c r="A132" s="127" t="s">
        <v>803</v>
      </c>
      <c r="B132" s="161" t="s">
        <v>222</v>
      </c>
      <c r="C132" s="161" t="s">
        <v>222</v>
      </c>
    </row>
    <row r="133" s="151" customFormat="true" ht="11.25" hidden="false" customHeight="false" outlineLevel="0" collapsed="false">
      <c r="A133" s="127" t="s">
        <v>804</v>
      </c>
      <c r="B133" s="161" t="s">
        <v>805</v>
      </c>
      <c r="C133" s="161" t="s">
        <v>805</v>
      </c>
    </row>
    <row r="134" s="151" customFormat="true" ht="11.25" hidden="false" customHeight="false" outlineLevel="0" collapsed="false">
      <c r="A134" s="127" t="s">
        <v>806</v>
      </c>
      <c r="B134" s="161" t="s">
        <v>807</v>
      </c>
      <c r="C134" s="161" t="s">
        <v>807</v>
      </c>
    </row>
    <row r="135" s="151" customFormat="true" ht="11.25" hidden="false" customHeight="false" outlineLevel="0" collapsed="false">
      <c r="A135" s="127" t="s">
        <v>808</v>
      </c>
      <c r="B135" s="161" t="s">
        <v>809</v>
      </c>
      <c r="C135" s="161" t="s">
        <v>809</v>
      </c>
    </row>
    <row r="136" s="151" customFormat="true" ht="11.25" hidden="false" customHeight="false" outlineLevel="0" collapsed="false">
      <c r="A136" s="127" t="s">
        <v>810</v>
      </c>
      <c r="B136" s="161"/>
      <c r="C136" s="161"/>
    </row>
    <row r="137" s="151" customFormat="true" ht="11.25" hidden="false" customHeight="false" outlineLevel="0" collapsed="false">
      <c r="A137" s="127" t="s">
        <v>812</v>
      </c>
      <c r="B137" s="161" t="s">
        <v>813</v>
      </c>
      <c r="C137" s="161" t="s">
        <v>813</v>
      </c>
    </row>
    <row r="138" s="151" customFormat="true" ht="11.25" hidden="false" customHeight="false" outlineLevel="0" collapsed="false">
      <c r="A138" s="127" t="s">
        <v>814</v>
      </c>
      <c r="B138" s="161" t="s">
        <v>815</v>
      </c>
      <c r="C138" s="161" t="s">
        <v>815</v>
      </c>
    </row>
    <row r="139" s="151" customFormat="true" ht="45" hidden="false" customHeight="false" outlineLevel="0" collapsed="false">
      <c r="A139" s="127" t="s">
        <v>816</v>
      </c>
      <c r="B139" s="161" t="s">
        <v>817</v>
      </c>
      <c r="C139" s="161" t="s">
        <v>817</v>
      </c>
    </row>
    <row r="140" s="151" customFormat="true" ht="11.25" hidden="false" customHeight="false" outlineLevel="0" collapsed="false">
      <c r="A140" s="127" t="s">
        <v>818</v>
      </c>
      <c r="B140" s="161" t="s">
        <v>819</v>
      </c>
      <c r="C140" s="161" t="s">
        <v>819</v>
      </c>
    </row>
    <row r="141" s="151" customFormat="true" ht="11.25" hidden="false" customHeight="false" outlineLevel="0" collapsed="false">
      <c r="A141" s="127" t="s">
        <v>820</v>
      </c>
      <c r="B141" s="161" t="s">
        <v>821</v>
      </c>
      <c r="C141" s="161" t="s">
        <v>821</v>
      </c>
    </row>
    <row r="142" s="151" customFormat="true" ht="11.25" hidden="false" customHeight="false" outlineLevel="0" collapsed="false">
      <c r="A142" s="127" t="s">
        <v>822</v>
      </c>
      <c r="B142" s="161" t="s">
        <v>823</v>
      </c>
      <c r="C142" s="161" t="s">
        <v>823</v>
      </c>
    </row>
    <row r="143" s="151" customFormat="true" ht="11.25" hidden="false" customHeight="false" outlineLevel="0" collapsed="false">
      <c r="A143" s="127" t="s">
        <v>824</v>
      </c>
      <c r="B143" s="161" t="s">
        <v>825</v>
      </c>
      <c r="C143" s="161" t="s">
        <v>825</v>
      </c>
    </row>
    <row r="144" s="151" customFormat="true" ht="11.25" hidden="false" customHeight="false" outlineLevel="0" collapsed="false">
      <c r="A144" s="127" t="s">
        <v>843</v>
      </c>
      <c r="B144" s="161" t="s">
        <v>836</v>
      </c>
      <c r="C144" s="161" t="s">
        <v>836</v>
      </c>
    </row>
    <row r="145" s="194" customFormat="true" ht="12.75" hidden="false" customHeight="false" outlineLevel="0" collapsed="false">
      <c r="A145" s="128" t="s">
        <v>844</v>
      </c>
      <c r="B145" s="193"/>
      <c r="D145" s="126"/>
      <c r="F145" s="126"/>
      <c r="G145" s="126"/>
      <c r="I145" s="126"/>
    </row>
    <row r="146" s="151" customFormat="true" ht="11.25" hidden="false" customHeight="false" outlineLevel="0" collapsed="false">
      <c r="A146" s="127" t="s">
        <v>845</v>
      </c>
      <c r="B146" s="161" t="s">
        <v>836</v>
      </c>
      <c r="C146" s="161" t="s">
        <v>836</v>
      </c>
    </row>
    <row r="147" s="194" customFormat="true" ht="12.75" hidden="false" customHeight="false" outlineLevel="0" collapsed="false">
      <c r="A147" s="128" t="s">
        <v>846</v>
      </c>
      <c r="B147" s="193"/>
      <c r="D147" s="126"/>
      <c r="F147" s="126"/>
      <c r="G147" s="126"/>
      <c r="I147" s="126"/>
    </row>
    <row r="148" s="151" customFormat="true" ht="11.25" hidden="false" customHeight="false" outlineLevel="0" collapsed="false">
      <c r="A148" s="127" t="s">
        <v>847</v>
      </c>
      <c r="B148" s="161" t="s">
        <v>848</v>
      </c>
      <c r="C148" s="161" t="s">
        <v>848</v>
      </c>
    </row>
    <row r="149" s="151" customFormat="true" ht="11.25" hidden="false" customHeight="false" outlineLevel="0" collapsed="false">
      <c r="A149" s="127" t="s">
        <v>849</v>
      </c>
      <c r="B149" s="161" t="s">
        <v>850</v>
      </c>
      <c r="C149" s="161" t="s">
        <v>850</v>
      </c>
    </row>
    <row r="150" s="151" customFormat="true" ht="11.25" hidden="false" customHeight="false" outlineLevel="0" collapsed="false">
      <c r="A150" s="127" t="s">
        <v>851</v>
      </c>
      <c r="B150" s="161" t="s">
        <v>852</v>
      </c>
      <c r="C150" s="161" t="s">
        <v>852</v>
      </c>
    </row>
    <row r="151" s="194" customFormat="true" ht="12.75" hidden="false" customHeight="false" outlineLevel="0" collapsed="false">
      <c r="A151" s="128" t="s">
        <v>596</v>
      </c>
      <c r="B151" s="193"/>
      <c r="D151" s="126"/>
      <c r="F151" s="126"/>
      <c r="G151" s="126"/>
      <c r="I151" s="126"/>
    </row>
    <row r="152" s="122" customFormat="true" ht="12.75" hidden="false" customHeight="false" outlineLevel="0" collapsed="false">
      <c r="A152" s="127" t="s">
        <v>853</v>
      </c>
      <c r="B152" s="196" t="s">
        <v>854</v>
      </c>
      <c r="C152" s="196" t="s">
        <v>854</v>
      </c>
      <c r="D152" s="196" t="s">
        <v>854</v>
      </c>
      <c r="E152" s="187"/>
    </row>
    <row r="153" s="194" customFormat="true" ht="12.75" hidden="false" customHeight="false" outlineLevel="0" collapsed="false">
      <c r="A153" s="128" t="s">
        <v>574</v>
      </c>
      <c r="B153" s="193"/>
      <c r="D153" s="126"/>
      <c r="F153" s="126"/>
      <c r="G153" s="126"/>
      <c r="I153" s="126"/>
    </row>
    <row r="154" s="122" customFormat="true" ht="12.75" hidden="false" customHeight="false" outlineLevel="0" collapsed="false">
      <c r="A154" s="127" t="s">
        <v>575</v>
      </c>
      <c r="B154" s="196"/>
      <c r="C154" s="187"/>
      <c r="E154" s="187"/>
    </row>
    <row r="155" s="128" customFormat="true" ht="11.25" hidden="false" customHeight="false" outlineLevel="0" collapsed="false">
      <c r="A155" s="128" t="s">
        <v>352</v>
      </c>
    </row>
    <row r="156" customFormat="false" ht="12.75" hidden="false" customHeight="false" outlineLevel="0" collapsed="false">
      <c r="A156" s="127" t="s">
        <v>354</v>
      </c>
      <c r="B156" s="125"/>
      <c r="C156" s="124" t="s">
        <v>576</v>
      </c>
      <c r="D156" s="161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2.75" hidden="false" customHeight="false" outlineLevel="0" collapsed="false">
      <c r="A157" s="127" t="s">
        <v>855</v>
      </c>
      <c r="B157" s="125"/>
      <c r="C157" s="124" t="s">
        <v>856</v>
      </c>
      <c r="D157" s="161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2.75" hidden="false" customHeight="false" outlineLevel="0" collapsed="false">
      <c r="A158" s="127" t="s">
        <v>622</v>
      </c>
      <c r="B158" s="125"/>
      <c r="C158" s="161" t="s">
        <v>857</v>
      </c>
      <c r="D158" s="161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s="128" customFormat="true" ht="11.25" hidden="false" customHeight="false" outlineLevel="0" collapsed="false">
      <c r="A159" s="128" t="s">
        <v>350</v>
      </c>
    </row>
    <row r="160" s="125" customFormat="true" ht="12.75" hidden="false" customHeight="false" outlineLevel="0" collapsed="false">
      <c r="A160" s="127" t="s">
        <v>351</v>
      </c>
      <c r="D160" s="124" t="s">
        <v>577</v>
      </c>
    </row>
    <row r="161" s="125" customFormat="true" ht="12.75" hidden="false" customHeight="false" outlineLevel="0" collapsed="false">
      <c r="A161" s="127" t="s">
        <v>620</v>
      </c>
      <c r="D161" s="124" t="s">
        <v>858</v>
      </c>
    </row>
    <row r="162" s="125" customFormat="true" ht="12.75" hidden="false" customHeight="false" outlineLevel="0" collapsed="false">
      <c r="A162" s="127" t="s">
        <v>859</v>
      </c>
      <c r="D162" s="124" t="s">
        <v>860</v>
      </c>
    </row>
    <row r="163" s="128" customFormat="true" ht="11.25" hidden="false" customHeight="false" outlineLevel="0" collapsed="false">
      <c r="A163" s="128" t="s">
        <v>260</v>
      </c>
      <c r="B163" s="190"/>
    </row>
    <row r="164" s="187" customFormat="true" ht="12.75" hidden="false" customHeight="false" outlineLevel="0" collapsed="false">
      <c r="A164" s="127" t="s">
        <v>261</v>
      </c>
      <c r="B164" s="124" t="s">
        <v>307</v>
      </c>
      <c r="C164" s="124" t="s">
        <v>307</v>
      </c>
      <c r="D164" s="124" t="s">
        <v>307</v>
      </c>
      <c r="F164" s="124"/>
      <c r="I164" s="124"/>
    </row>
    <row r="165" customFormat="false" ht="12.75" hidden="false" customHeight="false" outlineLevel="0" collapsed="false">
      <c r="A165" s="127" t="s">
        <v>262</v>
      </c>
      <c r="B165" s="161" t="s">
        <v>72</v>
      </c>
      <c r="C165" s="161" t="s">
        <v>72</v>
      </c>
      <c r="D165" s="161" t="s">
        <v>72</v>
      </c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s="160" customFormat="true" ht="11.25" hidden="false" customHeight="false" outlineLevel="0" collapsed="false">
      <c r="A166" s="127" t="s">
        <v>288</v>
      </c>
      <c r="B166" s="124" t="s">
        <v>861</v>
      </c>
      <c r="C166" s="124" t="s">
        <v>861</v>
      </c>
      <c r="D166" s="124" t="s">
        <v>861</v>
      </c>
    </row>
    <row r="167" s="122" customFormat="true" ht="12.75" hidden="false" customHeight="false" outlineLevel="0" collapsed="false">
      <c r="A167" s="127" t="s">
        <v>263</v>
      </c>
      <c r="B167" s="161" t="s">
        <v>74</v>
      </c>
      <c r="C167" s="161" t="s">
        <v>74</v>
      </c>
      <c r="D167" s="161" t="s">
        <v>74</v>
      </c>
    </row>
    <row r="168" s="187" customFormat="true" ht="12.75" hidden="false" customHeight="false" outlineLevel="0" collapsed="false">
      <c r="A168" s="127" t="s">
        <v>264</v>
      </c>
      <c r="B168" s="161" t="s">
        <v>265</v>
      </c>
      <c r="C168" s="161" t="s">
        <v>265</v>
      </c>
      <c r="D168" s="161" t="s">
        <v>265</v>
      </c>
      <c r="E168" s="124"/>
      <c r="F168" s="124"/>
      <c r="H168" s="124"/>
      <c r="I168" s="124"/>
    </row>
    <row r="169" customFormat="false" ht="12.75" hidden="false" customHeight="false" outlineLevel="0" collapsed="false">
      <c r="A169" s="127" t="s">
        <v>266</v>
      </c>
      <c r="B169" s="124" t="s">
        <v>308</v>
      </c>
      <c r="C169" s="124" t="s">
        <v>308</v>
      </c>
      <c r="D169" s="124" t="s">
        <v>308</v>
      </c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2.75" hidden="false" customHeight="false" outlineLevel="0" collapsed="false">
      <c r="A170" s="127" t="s">
        <v>268</v>
      </c>
      <c r="B170" s="124" t="s">
        <v>309</v>
      </c>
      <c r="C170" s="124" t="s">
        <v>309</v>
      </c>
      <c r="D170" s="124" t="s">
        <v>309</v>
      </c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2.75" hidden="false" customHeight="false" outlineLevel="0" collapsed="false">
      <c r="A171" s="127" t="s">
        <v>270</v>
      </c>
      <c r="B171" s="124" t="s">
        <v>310</v>
      </c>
      <c r="C171" s="124" t="s">
        <v>310</v>
      </c>
      <c r="D171" s="124" t="s">
        <v>310</v>
      </c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2.75" hidden="false" customHeight="false" outlineLevel="0" collapsed="false">
      <c r="A172" s="127" t="s">
        <v>271</v>
      </c>
      <c r="B172" s="124" t="s">
        <v>311</v>
      </c>
      <c r="C172" s="124" t="s">
        <v>311</v>
      </c>
      <c r="D172" s="124" t="s">
        <v>311</v>
      </c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s="194" customFormat="true" ht="12.75" hidden="false" customHeight="false" outlineLevel="0" collapsed="false">
      <c r="A173" s="128" t="s">
        <v>273</v>
      </c>
      <c r="B173" s="193"/>
      <c r="E173" s="126"/>
      <c r="F173" s="126"/>
      <c r="H173" s="126"/>
      <c r="I173" s="126"/>
    </row>
    <row r="174" s="125" customFormat="true" ht="12.75" hidden="false" customHeight="false" outlineLevel="0" collapsed="false">
      <c r="A174" s="127" t="s">
        <v>240</v>
      </c>
      <c r="C174" s="124" t="s">
        <v>862</v>
      </c>
      <c r="D174" s="124" t="s">
        <v>863</v>
      </c>
    </row>
    <row r="175" customFormat="false" ht="12.75" hidden="false" customHeight="false" outlineLevel="0" collapsed="false">
      <c r="A175" s="127" t="s">
        <v>274</v>
      </c>
      <c r="B175" s="124" t="s">
        <v>312</v>
      </c>
      <c r="C175" s="124" t="s">
        <v>312</v>
      </c>
      <c r="D175" s="124" t="s">
        <v>312</v>
      </c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s="151" customFormat="true" ht="11.25" hidden="false" customHeight="false" outlineLevel="0" collapsed="false">
      <c r="A176" s="127" t="s">
        <v>290</v>
      </c>
      <c r="B176" s="124" t="s">
        <v>864</v>
      </c>
      <c r="C176" s="124" t="s">
        <v>864</v>
      </c>
      <c r="D176" s="124" t="s">
        <v>864</v>
      </c>
    </row>
    <row r="177" customFormat="false" ht="12.75" hidden="false" customHeight="false" outlineLevel="0" collapsed="false">
      <c r="A177" s="127" t="s">
        <v>276</v>
      </c>
      <c r="B177" s="161" t="s">
        <v>313</v>
      </c>
      <c r="C177" s="124" t="s">
        <v>313</v>
      </c>
      <c r="D177" s="124" t="s">
        <v>313</v>
      </c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s="128" customFormat="true" ht="11.25" hidden="false" customHeight="false" outlineLevel="0" collapsed="false">
      <c r="A178" s="128" t="s">
        <v>357</v>
      </c>
    </row>
    <row r="179" s="125" customFormat="true" ht="12.75" hidden="false" customHeight="false" outlineLevel="0" collapsed="false">
      <c r="A179" s="127" t="s">
        <v>240</v>
      </c>
      <c r="C179" s="124" t="s">
        <v>865</v>
      </c>
      <c r="D179" s="124"/>
    </row>
    <row r="180" customFormat="false" ht="12.75" hidden="false" customHeight="false" outlineLevel="0" collapsed="false">
      <c r="A180" s="127" t="s">
        <v>274</v>
      </c>
      <c r="B180" s="125"/>
      <c r="C180" s="124" t="s">
        <v>312</v>
      </c>
      <c r="D180" s="161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s="151" customFormat="true" ht="11.25" hidden="false" customHeight="false" outlineLevel="0" collapsed="false">
      <c r="A181" s="127" t="s">
        <v>290</v>
      </c>
      <c r="B181" s="161"/>
      <c r="C181" s="124" t="s">
        <v>864</v>
      </c>
      <c r="D181" s="161"/>
    </row>
    <row r="182" customFormat="false" ht="12.75" hidden="false" customHeight="false" outlineLevel="0" collapsed="false">
      <c r="A182" s="127" t="s">
        <v>276</v>
      </c>
      <c r="B182" s="0"/>
      <c r="C182" s="124" t="s">
        <v>313</v>
      </c>
      <c r="D182" s="124" t="s">
        <v>313</v>
      </c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s="126" customFormat="true" ht="11.25" hidden="false" customHeight="false" outlineLevel="0" collapsed="false">
      <c r="A183" s="128" t="s">
        <v>359</v>
      </c>
    </row>
    <row r="184" s="125" customFormat="true" ht="12.75" hidden="false" customHeight="false" outlineLevel="0" collapsed="false">
      <c r="A184" s="127" t="s">
        <v>261</v>
      </c>
      <c r="B184" s="161"/>
      <c r="C184" s="161"/>
      <c r="D184" s="124" t="s">
        <v>307</v>
      </c>
    </row>
    <row r="185" customFormat="false" ht="12.75" hidden="false" customHeight="false" outlineLevel="0" collapsed="false">
      <c r="A185" s="127" t="s">
        <v>262</v>
      </c>
      <c r="B185" s="0"/>
      <c r="C185" s="161"/>
      <c r="D185" s="161" t="s">
        <v>72</v>
      </c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</row>
    <row r="186" s="160" customFormat="true" ht="11.25" hidden="false" customHeight="false" outlineLevel="0" collapsed="false">
      <c r="A186" s="127" t="s">
        <v>288</v>
      </c>
      <c r="B186" s="124"/>
      <c r="C186" s="124"/>
      <c r="D186" s="124" t="s">
        <v>861</v>
      </c>
    </row>
    <row r="187" customFormat="false" ht="12.75" hidden="false" customHeight="false" outlineLevel="0" collapsed="false">
      <c r="A187" s="127" t="s">
        <v>263</v>
      </c>
      <c r="B187" s="0"/>
      <c r="C187" s="161"/>
      <c r="D187" s="161" t="s">
        <v>74</v>
      </c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s="125" customFormat="true" ht="12.75" hidden="false" customHeight="false" outlineLevel="0" collapsed="false">
      <c r="A188" s="127" t="s">
        <v>264</v>
      </c>
      <c r="B188" s="161"/>
      <c r="C188" s="161"/>
      <c r="D188" s="161" t="s">
        <v>265</v>
      </c>
    </row>
    <row r="189" customFormat="false" ht="12.75" hidden="false" customHeight="false" outlineLevel="0" collapsed="false">
      <c r="A189" s="127" t="s">
        <v>266</v>
      </c>
      <c r="B189" s="0"/>
      <c r="C189" s="161"/>
      <c r="D189" s="124" t="s">
        <v>308</v>
      </c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2.75" hidden="false" customHeight="false" outlineLevel="0" collapsed="false">
      <c r="A190" s="127" t="s">
        <v>268</v>
      </c>
      <c r="B190" s="0"/>
      <c r="C190" s="161"/>
      <c r="D190" s="124" t="s">
        <v>309</v>
      </c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2.75" hidden="false" customHeight="false" outlineLevel="0" collapsed="false">
      <c r="A191" s="127" t="s">
        <v>270</v>
      </c>
      <c r="B191" s="0"/>
      <c r="C191" s="161"/>
      <c r="D191" s="124" t="s">
        <v>310</v>
      </c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12.75" hidden="false" customHeight="false" outlineLevel="0" collapsed="false">
      <c r="A192" s="127" t="s">
        <v>271</v>
      </c>
      <c r="B192" s="0"/>
      <c r="C192" s="161"/>
      <c r="D192" s="124" t="s">
        <v>311</v>
      </c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s="128" customFormat="true" ht="11.25" hidden="false" customHeight="false" outlineLevel="0" collapsed="false">
      <c r="A193" s="128" t="s">
        <v>360</v>
      </c>
    </row>
    <row r="194" s="125" customFormat="true" ht="12.75" hidden="false" customHeight="false" outlineLevel="0" collapsed="false">
      <c r="A194" s="127" t="s">
        <v>240</v>
      </c>
      <c r="D194" s="124" t="s">
        <v>866</v>
      </c>
    </row>
    <row r="195" customFormat="false" ht="12.75" hidden="false" customHeight="false" outlineLevel="0" collapsed="false">
      <c r="A195" s="127" t="s">
        <v>274</v>
      </c>
      <c r="B195" s="0"/>
      <c r="C195" s="161"/>
      <c r="D195" s="124" t="s">
        <v>312</v>
      </c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s="151" customFormat="true" ht="11.25" hidden="false" customHeight="false" outlineLevel="0" collapsed="false">
      <c r="A196" s="127" t="s">
        <v>290</v>
      </c>
      <c r="B196" s="161"/>
      <c r="C196" s="161"/>
      <c r="D196" s="124" t="s">
        <v>864</v>
      </c>
    </row>
    <row r="197" customFormat="false" ht="12.75" hidden="false" customHeight="false" outlineLevel="0" collapsed="false">
      <c r="A197" s="127" t="s">
        <v>276</v>
      </c>
      <c r="B197" s="0"/>
      <c r="C197" s="0"/>
      <c r="D197" s="124" t="s">
        <v>313</v>
      </c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s="128" customFormat="true" ht="11.25" hidden="false" customHeight="false" outlineLevel="0" collapsed="false">
      <c r="A198" s="128" t="s">
        <v>361</v>
      </c>
    </row>
    <row r="199" customFormat="false" ht="12.75" hidden="false" customHeight="false" outlineLevel="0" collapsed="false">
      <c r="A199" s="127" t="s">
        <v>240</v>
      </c>
      <c r="B199" s="124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customFormat="false" ht="12.75" hidden="false" customHeight="false" outlineLevel="0" collapsed="false">
      <c r="A200" s="127" t="s">
        <v>274</v>
      </c>
      <c r="B200" s="124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</row>
    <row r="201" s="151" customFormat="true" ht="11.25" hidden="false" customHeight="false" outlineLevel="0" collapsed="false">
      <c r="A201" s="127" t="s">
        <v>290</v>
      </c>
      <c r="B201" s="161"/>
      <c r="C201" s="161"/>
      <c r="D201" s="161"/>
    </row>
    <row r="202" customFormat="false" ht="12.75" hidden="false" customHeight="false" outlineLevel="0" collapsed="false">
      <c r="A202" s="127" t="s">
        <v>276</v>
      </c>
      <c r="D202" s="124" t="s">
        <v>313</v>
      </c>
    </row>
  </sheetData>
  <hyperlinks>
    <hyperlink ref="B53" r:id="rId1" display="http://localhost/httpfs/att"/>
    <hyperlink ref="C53" r:id="rId2" display="http://localhost/httpfs/att"/>
    <hyperlink ref="D53" r:id="rId3" display="http://localhost/httpfs/at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H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4" activeCellId="0" sqref="E54"/>
    </sheetView>
  </sheetViews>
  <sheetFormatPr defaultRowHeight="12.75"/>
  <cols>
    <col collapsed="false" hidden="false" max="1" min="1" style="0" width="23.7602040816327"/>
    <col collapsed="false" hidden="false" max="5" min="2" style="0" width="53.7244897959184"/>
    <col collapsed="false" hidden="false" max="6" min="6" style="0" width="51.7040816326531"/>
    <col collapsed="false" hidden="false" max="7" min="7" style="0" width="53.7244897959184"/>
    <col collapsed="false" hidden="false" max="8" min="8" style="0" width="54.5357142857143"/>
    <col collapsed="false" hidden="false" max="1025" min="9" style="0" width="8.23469387755102"/>
  </cols>
  <sheetData>
    <row r="1" customFormat="false" ht="12.75" hidden="false" customHeight="false" outlineLevel="0" collapsed="false">
      <c r="A1" s="125"/>
      <c r="B1" s="125"/>
      <c r="C1" s="125"/>
      <c r="D1" s="125"/>
      <c r="E1" s="125"/>
      <c r="F1" s="125"/>
      <c r="G1" s="125"/>
      <c r="H1" s="125"/>
    </row>
    <row r="2" customFormat="false" ht="12.75" hidden="false" customHeight="false" outlineLevel="0" collapsed="false">
      <c r="A2" s="126" t="s">
        <v>235</v>
      </c>
      <c r="B2" s="126"/>
      <c r="C2" s="126"/>
      <c r="D2" s="126"/>
      <c r="E2" s="126"/>
      <c r="F2" s="126"/>
      <c r="G2" s="126"/>
      <c r="H2" s="126"/>
    </row>
    <row r="3" customFormat="false" ht="12.75" hidden="false" customHeight="false" outlineLevel="0" collapsed="false">
      <c r="A3" s="127" t="s">
        <v>236</v>
      </c>
      <c r="B3" s="124" t="s">
        <v>867</v>
      </c>
      <c r="C3" s="124" t="s">
        <v>868</v>
      </c>
      <c r="D3" s="124" t="s">
        <v>869</v>
      </c>
      <c r="E3" s="124" t="s">
        <v>870</v>
      </c>
      <c r="F3" s="124" t="s">
        <v>871</v>
      </c>
      <c r="G3" s="124" t="s">
        <v>872</v>
      </c>
      <c r="H3" s="124" t="s">
        <v>873</v>
      </c>
    </row>
    <row r="4" customFormat="false" ht="12.75" hidden="false" customHeight="false" outlineLevel="0" collapsed="false">
      <c r="A4" s="127" t="s">
        <v>238</v>
      </c>
      <c r="B4" s="142" t="s">
        <v>874</v>
      </c>
      <c r="C4" s="142" t="s">
        <v>875</v>
      </c>
      <c r="D4" s="142" t="s">
        <v>876</v>
      </c>
      <c r="E4" s="142" t="s">
        <v>877</v>
      </c>
      <c r="F4" s="142" t="s">
        <v>878</v>
      </c>
      <c r="G4" s="142" t="s">
        <v>879</v>
      </c>
      <c r="H4" s="142" t="s">
        <v>880</v>
      </c>
    </row>
    <row r="5" customFormat="false" ht="12.75" hidden="false" customHeight="false" outlineLevel="0" collapsed="false">
      <c r="A5" s="127" t="s">
        <v>243</v>
      </c>
      <c r="B5" s="124" t="s">
        <v>881</v>
      </c>
      <c r="C5" s="124" t="s">
        <v>881</v>
      </c>
      <c r="D5" s="124" t="s">
        <v>881</v>
      </c>
      <c r="E5" s="124" t="s">
        <v>881</v>
      </c>
      <c r="F5" s="124" t="s">
        <v>881</v>
      </c>
      <c r="G5" s="124" t="s">
        <v>881</v>
      </c>
      <c r="H5" s="124" t="s">
        <v>881</v>
      </c>
    </row>
    <row r="6" customFormat="false" ht="12.75" hidden="false" customHeight="false" outlineLevel="0" collapsed="false">
      <c r="A6" s="127" t="s">
        <v>245</v>
      </c>
      <c r="B6" s="161" t="s">
        <v>882</v>
      </c>
      <c r="C6" s="161" t="s">
        <v>882</v>
      </c>
      <c r="D6" s="161" t="s">
        <v>882</v>
      </c>
      <c r="E6" s="161" t="s">
        <v>882</v>
      </c>
      <c r="F6" s="161" t="s">
        <v>882</v>
      </c>
      <c r="G6" s="161" t="s">
        <v>882</v>
      </c>
      <c r="H6" s="161" t="s">
        <v>882</v>
      </c>
    </row>
    <row r="7" customFormat="false" ht="12.75" hidden="false" customHeight="false" outlineLevel="0" collapsed="false">
      <c r="A7" s="127" t="s">
        <v>246</v>
      </c>
      <c r="B7" s="145" t="s">
        <v>883</v>
      </c>
      <c r="C7" s="145" t="s">
        <v>883</v>
      </c>
      <c r="D7" s="145" t="s">
        <v>883</v>
      </c>
      <c r="E7" s="145" t="s">
        <v>883</v>
      </c>
      <c r="F7" s="145" t="s">
        <v>883</v>
      </c>
      <c r="G7" s="145" t="s">
        <v>883</v>
      </c>
      <c r="H7" s="145" t="s">
        <v>883</v>
      </c>
    </row>
    <row r="8" customFormat="false" ht="12.75" hidden="false" customHeight="false" outlineLevel="0" collapsed="false">
      <c r="A8" s="128" t="s">
        <v>247</v>
      </c>
      <c r="B8" s="126"/>
      <c r="C8" s="126"/>
      <c r="D8" s="126"/>
      <c r="E8" s="126"/>
      <c r="F8" s="126"/>
      <c r="G8" s="126"/>
      <c r="H8" s="126"/>
    </row>
    <row r="9" customFormat="false" ht="12.75" hidden="false" customHeight="false" outlineLevel="0" collapsed="false">
      <c r="A9" s="127" t="s">
        <v>248</v>
      </c>
      <c r="B9" s="197" t="s">
        <v>884</v>
      </c>
      <c r="C9" s="197" t="s">
        <v>884</v>
      </c>
      <c r="D9" s="197" t="s">
        <v>884</v>
      </c>
      <c r="E9" s="197" t="s">
        <v>884</v>
      </c>
      <c r="F9" s="197" t="s">
        <v>884</v>
      </c>
      <c r="G9" s="197" t="s">
        <v>884</v>
      </c>
      <c r="H9" s="197" t="s">
        <v>884</v>
      </c>
    </row>
    <row r="10" customFormat="false" ht="12.75" hidden="false" customHeight="false" outlineLevel="0" collapsed="false">
      <c r="A10" s="127" t="s">
        <v>317</v>
      </c>
      <c r="B10" s="198" t="s">
        <v>885</v>
      </c>
      <c r="C10" s="198" t="s">
        <v>885</v>
      </c>
      <c r="D10" s="198" t="s">
        <v>885</v>
      </c>
      <c r="E10" s="198" t="s">
        <v>885</v>
      </c>
      <c r="F10" s="198" t="s">
        <v>885</v>
      </c>
      <c r="G10" s="198" t="s">
        <v>885</v>
      </c>
      <c r="H10" s="198" t="s">
        <v>885</v>
      </c>
    </row>
    <row r="11" customFormat="false" ht="12.75" hidden="false" customHeight="false" outlineLevel="0" collapsed="false">
      <c r="A11" s="127" t="s">
        <v>249</v>
      </c>
      <c r="B11" s="198" t="s">
        <v>886</v>
      </c>
      <c r="C11" s="198" t="s">
        <v>886</v>
      </c>
      <c r="D11" s="198" t="s">
        <v>886</v>
      </c>
      <c r="E11" s="198" t="s">
        <v>886</v>
      </c>
      <c r="F11" s="198" t="s">
        <v>886</v>
      </c>
      <c r="G11" s="198" t="s">
        <v>886</v>
      </c>
      <c r="H11" s="198" t="s">
        <v>886</v>
      </c>
    </row>
    <row r="12" customFormat="false" ht="12.75" hidden="false" customHeight="false" outlineLevel="0" collapsed="false">
      <c r="A12" s="127" t="s">
        <v>319</v>
      </c>
      <c r="B12" s="142" t="s">
        <v>887</v>
      </c>
      <c r="C12" s="142" t="s">
        <v>887</v>
      </c>
      <c r="D12" s="142" t="s">
        <v>887</v>
      </c>
      <c r="E12" s="142" t="s">
        <v>887</v>
      </c>
      <c r="F12" s="142" t="s">
        <v>887</v>
      </c>
      <c r="G12" s="142" t="s">
        <v>887</v>
      </c>
      <c r="H12" s="142" t="s">
        <v>887</v>
      </c>
    </row>
    <row r="13" customFormat="false" ht="12.75" hidden="false" customHeight="false" outlineLevel="0" collapsed="false">
      <c r="A13" s="127" t="s">
        <v>321</v>
      </c>
      <c r="B13" s="124" t="s">
        <v>888</v>
      </c>
      <c r="C13" s="124" t="s">
        <v>888</v>
      </c>
      <c r="D13" s="124" t="s">
        <v>888</v>
      </c>
      <c r="E13" s="124" t="s">
        <v>888</v>
      </c>
      <c r="F13" s="124" t="s">
        <v>888</v>
      </c>
      <c r="G13" s="124" t="s">
        <v>888</v>
      </c>
      <c r="H13" s="124" t="s">
        <v>888</v>
      </c>
    </row>
    <row r="14" customFormat="false" ht="12.75" hidden="false" customHeight="false" outlineLevel="0" collapsed="false">
      <c r="A14" s="140" t="s">
        <v>250</v>
      </c>
      <c r="B14" s="142" t="s">
        <v>251</v>
      </c>
      <c r="C14" s="142" t="s">
        <v>251</v>
      </c>
      <c r="D14" s="142" t="s">
        <v>251</v>
      </c>
      <c r="E14" s="142" t="s">
        <v>251</v>
      </c>
      <c r="F14" s="142" t="s">
        <v>251</v>
      </c>
      <c r="G14" s="142" t="s">
        <v>251</v>
      </c>
      <c r="H14" s="142" t="s">
        <v>251</v>
      </c>
    </row>
    <row r="15" customFormat="false" ht="12.75" hidden="false" customHeight="false" outlineLevel="0" collapsed="false">
      <c r="A15" s="127" t="s">
        <v>252</v>
      </c>
      <c r="B15" s="142" t="s">
        <v>889</v>
      </c>
      <c r="C15" s="142" t="s">
        <v>889</v>
      </c>
      <c r="D15" s="142" t="s">
        <v>889</v>
      </c>
      <c r="E15" s="142" t="s">
        <v>889</v>
      </c>
      <c r="F15" s="142" t="s">
        <v>889</v>
      </c>
      <c r="G15" s="142" t="s">
        <v>889</v>
      </c>
      <c r="H15" s="142" t="s">
        <v>889</v>
      </c>
    </row>
    <row r="16" customFormat="false" ht="12.75" hidden="false" customHeight="false" outlineLevel="0" collapsed="false">
      <c r="A16" s="128" t="s">
        <v>254</v>
      </c>
      <c r="B16" s="126"/>
      <c r="C16" s="126"/>
      <c r="D16" s="126"/>
      <c r="E16" s="126"/>
      <c r="F16" s="126"/>
      <c r="G16" s="126"/>
      <c r="H16" s="126"/>
    </row>
    <row r="17" customFormat="false" ht="12.75" hidden="false" customHeight="false" outlineLevel="0" collapsed="false">
      <c r="A17" s="127" t="s">
        <v>255</v>
      </c>
      <c r="B17" s="145" t="s">
        <v>256</v>
      </c>
      <c r="C17" s="145" t="s">
        <v>256</v>
      </c>
      <c r="D17" s="145" t="s">
        <v>256</v>
      </c>
      <c r="E17" s="145" t="s">
        <v>256</v>
      </c>
      <c r="F17" s="145" t="s">
        <v>256</v>
      </c>
      <c r="G17" s="145" t="s">
        <v>256</v>
      </c>
      <c r="H17" s="145" t="s">
        <v>256</v>
      </c>
    </row>
    <row r="18" customFormat="false" ht="12.75" hidden="false" customHeight="false" outlineLevel="0" collapsed="false">
      <c r="A18" s="128" t="s">
        <v>890</v>
      </c>
      <c r="B18" s="126"/>
      <c r="C18" s="126"/>
      <c r="D18" s="126"/>
      <c r="E18" s="126"/>
      <c r="F18" s="126"/>
      <c r="G18" s="126"/>
      <c r="H18" s="126"/>
    </row>
    <row r="19" customFormat="false" ht="12.75" hidden="false" customHeight="false" outlineLevel="0" collapsed="false">
      <c r="A19" s="127" t="s">
        <v>891</v>
      </c>
      <c r="B19" s="145" t="s">
        <v>892</v>
      </c>
      <c r="C19" s="145"/>
      <c r="D19" s="145" t="s">
        <v>892</v>
      </c>
      <c r="E19" s="145" t="s">
        <v>892</v>
      </c>
      <c r="F19" s="145"/>
      <c r="G19" s="145" t="s">
        <v>892</v>
      </c>
      <c r="H19" s="145"/>
    </row>
    <row r="20" customFormat="false" ht="12.75" hidden="false" customHeight="false" outlineLevel="0" collapsed="false">
      <c r="A20" s="128" t="s">
        <v>893</v>
      </c>
      <c r="B20" s="126"/>
      <c r="C20" s="126"/>
      <c r="D20" s="126"/>
      <c r="E20" s="126"/>
      <c r="F20" s="126"/>
      <c r="G20" s="126"/>
      <c r="H20" s="126"/>
    </row>
    <row r="21" customFormat="false" ht="12.75" hidden="false" customHeight="false" outlineLevel="0" collapsed="false">
      <c r="A21" s="127" t="s">
        <v>894</v>
      </c>
      <c r="B21" s="145"/>
      <c r="C21" s="145" t="s">
        <v>895</v>
      </c>
      <c r="D21" s="145" t="s">
        <v>895</v>
      </c>
      <c r="E21" s="145"/>
      <c r="F21" s="145" t="s">
        <v>895</v>
      </c>
      <c r="G21" s="145"/>
      <c r="H21" s="145" t="s">
        <v>895</v>
      </c>
    </row>
    <row r="22" customFormat="false" ht="12.75" hidden="false" customHeight="false" outlineLevel="0" collapsed="false">
      <c r="A22" s="148" t="s">
        <v>260</v>
      </c>
      <c r="B22" s="139"/>
      <c r="C22" s="139"/>
      <c r="D22" s="139"/>
      <c r="E22" s="139"/>
      <c r="F22" s="139"/>
      <c r="G22" s="139"/>
      <c r="H22" s="139"/>
    </row>
    <row r="23" customFormat="false" ht="12.75" hidden="false" customHeight="false" outlineLevel="0" collapsed="false">
      <c r="A23" s="140" t="s">
        <v>261</v>
      </c>
      <c r="B23" s="124" t="s">
        <v>896</v>
      </c>
      <c r="C23" s="124" t="s">
        <v>896</v>
      </c>
      <c r="D23" s="124" t="s">
        <v>896</v>
      </c>
      <c r="E23" s="124" t="s">
        <v>896</v>
      </c>
      <c r="F23" s="124" t="s">
        <v>896</v>
      </c>
      <c r="G23" s="124" t="s">
        <v>896</v>
      </c>
      <c r="H23" s="124" t="s">
        <v>896</v>
      </c>
    </row>
    <row r="24" customFormat="false" ht="12.75" hidden="false" customHeight="false" outlineLevel="0" collapsed="false">
      <c r="A24" s="140" t="s">
        <v>262</v>
      </c>
      <c r="B24" s="124" t="s">
        <v>897</v>
      </c>
      <c r="C24" s="124" t="s">
        <v>897</v>
      </c>
      <c r="D24" s="124" t="s">
        <v>897</v>
      </c>
      <c r="E24" s="124" t="s">
        <v>897</v>
      </c>
      <c r="F24" s="124" t="s">
        <v>897</v>
      </c>
      <c r="G24" s="124" t="s">
        <v>897</v>
      </c>
      <c r="H24" s="124" t="s">
        <v>897</v>
      </c>
    </row>
    <row r="25" customFormat="false" ht="12.75" hidden="false" customHeight="false" outlineLevel="0" collapsed="false">
      <c r="A25" s="140" t="s">
        <v>263</v>
      </c>
      <c r="B25" s="161" t="s">
        <v>74</v>
      </c>
      <c r="C25" s="161" t="s">
        <v>74</v>
      </c>
      <c r="D25" s="161" t="s">
        <v>74</v>
      </c>
      <c r="E25" s="161" t="s">
        <v>74</v>
      </c>
      <c r="F25" s="161" t="s">
        <v>74</v>
      </c>
      <c r="G25" s="161" t="s">
        <v>74</v>
      </c>
      <c r="H25" s="161" t="s">
        <v>74</v>
      </c>
    </row>
    <row r="26" customFormat="false" ht="12.75" hidden="false" customHeight="false" outlineLevel="0" collapsed="false">
      <c r="A26" s="140" t="s">
        <v>264</v>
      </c>
      <c r="B26" s="161" t="s">
        <v>265</v>
      </c>
      <c r="C26" s="161" t="s">
        <v>265</v>
      </c>
      <c r="D26" s="161" t="s">
        <v>265</v>
      </c>
      <c r="E26" s="161" t="s">
        <v>265</v>
      </c>
      <c r="F26" s="161" t="s">
        <v>265</v>
      </c>
      <c r="G26" s="161" t="s">
        <v>265</v>
      </c>
      <c r="H26" s="161" t="s">
        <v>265</v>
      </c>
    </row>
    <row r="27" customFormat="false" ht="12.75" hidden="false" customHeight="false" outlineLevel="0" collapsed="false">
      <c r="A27" s="140" t="s">
        <v>266</v>
      </c>
      <c r="B27" s="142" t="s">
        <v>267</v>
      </c>
      <c r="C27" s="142" t="s">
        <v>267</v>
      </c>
      <c r="D27" s="142" t="s">
        <v>267</v>
      </c>
      <c r="E27" s="142" t="s">
        <v>267</v>
      </c>
      <c r="F27" s="142" t="s">
        <v>267</v>
      </c>
      <c r="G27" s="142" t="s">
        <v>267</v>
      </c>
      <c r="H27" s="142" t="s">
        <v>267</v>
      </c>
    </row>
    <row r="28" customFormat="false" ht="12.75" hidden="false" customHeight="false" outlineLevel="0" collapsed="false">
      <c r="A28" s="140" t="s">
        <v>268</v>
      </c>
      <c r="B28" s="161" t="s">
        <v>898</v>
      </c>
      <c r="C28" s="144" t="s">
        <v>473</v>
      </c>
      <c r="D28" s="144" t="s">
        <v>473</v>
      </c>
      <c r="E28" s="144" t="s">
        <v>473</v>
      </c>
      <c r="F28" s="144" t="s">
        <v>473</v>
      </c>
      <c r="G28" s="144" t="s">
        <v>473</v>
      </c>
      <c r="H28" s="144" t="s">
        <v>473</v>
      </c>
    </row>
    <row r="29" customFormat="false" ht="12.75" hidden="false" customHeight="false" outlineLevel="0" collapsed="false">
      <c r="A29" s="140" t="s">
        <v>270</v>
      </c>
      <c r="B29" s="142" t="s">
        <v>222</v>
      </c>
      <c r="C29" s="142" t="s">
        <v>222</v>
      </c>
      <c r="D29" s="142" t="s">
        <v>222</v>
      </c>
      <c r="E29" s="142" t="s">
        <v>222</v>
      </c>
      <c r="F29" s="142" t="s">
        <v>222</v>
      </c>
      <c r="G29" s="142" t="s">
        <v>222</v>
      </c>
      <c r="H29" s="142" t="s">
        <v>222</v>
      </c>
    </row>
    <row r="30" customFormat="false" ht="12.75" hidden="false" customHeight="false" outlineLevel="0" collapsed="false">
      <c r="A30" s="140" t="s">
        <v>271</v>
      </c>
      <c r="B30" s="142" t="s">
        <v>222</v>
      </c>
      <c r="C30" s="142" t="s">
        <v>222</v>
      </c>
      <c r="D30" s="142" t="s">
        <v>222</v>
      </c>
      <c r="E30" s="142" t="s">
        <v>222</v>
      </c>
      <c r="F30" s="142" t="s">
        <v>222</v>
      </c>
      <c r="G30" s="142" t="s">
        <v>222</v>
      </c>
      <c r="H30" s="142" t="s">
        <v>222</v>
      </c>
    </row>
    <row r="31" customFormat="false" ht="12.75" hidden="false" customHeight="false" outlineLevel="0" collapsed="false">
      <c r="A31" s="140" t="s">
        <v>899</v>
      </c>
      <c r="B31" s="124" t="s">
        <v>459</v>
      </c>
      <c r="C31" s="124" t="s">
        <v>900</v>
      </c>
      <c r="D31" s="124" t="s">
        <v>901</v>
      </c>
      <c r="E31" s="124" t="s">
        <v>459</v>
      </c>
      <c r="F31" s="124" t="s">
        <v>900</v>
      </c>
      <c r="G31" s="124" t="s">
        <v>459</v>
      </c>
      <c r="H31" s="124" t="s">
        <v>900</v>
      </c>
    </row>
    <row r="32" customFormat="false" ht="12.75" hidden="false" customHeight="false" outlineLevel="0" collapsed="false">
      <c r="A32" s="140" t="s">
        <v>902</v>
      </c>
      <c r="B32" s="142" t="s">
        <v>903</v>
      </c>
      <c r="C32" s="142" t="s">
        <v>903</v>
      </c>
      <c r="D32" s="142" t="s">
        <v>903</v>
      </c>
      <c r="E32" s="142" t="s">
        <v>903</v>
      </c>
      <c r="F32" s="142" t="s">
        <v>903</v>
      </c>
      <c r="G32" s="142" t="s">
        <v>903</v>
      </c>
      <c r="H32" s="142" t="s">
        <v>903</v>
      </c>
    </row>
    <row r="33" customFormat="false" ht="12.75" hidden="false" customHeight="false" outlineLevel="0" collapsed="false">
      <c r="A33" s="127" t="s">
        <v>904</v>
      </c>
      <c r="B33" s="124" t="n">
        <v>1321</v>
      </c>
      <c r="C33" s="124" t="n">
        <v>1325</v>
      </c>
      <c r="D33" s="161" t="n">
        <v>1321.1325</v>
      </c>
      <c r="E33" s="124" t="n">
        <v>1321</v>
      </c>
      <c r="F33" s="124" t="n">
        <v>1325</v>
      </c>
      <c r="G33" s="124" t="n">
        <v>1321</v>
      </c>
      <c r="H33" s="124" t="n">
        <v>1325</v>
      </c>
    </row>
    <row r="34" customFormat="false" ht="12.75" hidden="false" customHeight="false" outlineLevel="0" collapsed="false">
      <c r="A34" s="127" t="s">
        <v>905</v>
      </c>
      <c r="B34" s="124" t="s">
        <v>461</v>
      </c>
      <c r="C34" s="124" t="s">
        <v>726</v>
      </c>
      <c r="D34" s="124" t="s">
        <v>906</v>
      </c>
      <c r="E34" s="124" t="s">
        <v>461</v>
      </c>
      <c r="F34" s="124" t="s">
        <v>726</v>
      </c>
      <c r="G34" s="124" t="s">
        <v>461</v>
      </c>
      <c r="H34" s="124" t="s">
        <v>726</v>
      </c>
    </row>
    <row r="35" customFormat="false" ht="12.75" hidden="false" customHeight="false" outlineLevel="0" collapsed="false">
      <c r="A35" s="127" t="s">
        <v>907</v>
      </c>
      <c r="B35" s="124" t="s">
        <v>908</v>
      </c>
      <c r="C35" s="124" t="s">
        <v>909</v>
      </c>
      <c r="D35" s="124" t="s">
        <v>910</v>
      </c>
      <c r="E35" s="124" t="s">
        <v>908</v>
      </c>
      <c r="F35" s="124" t="s">
        <v>909</v>
      </c>
      <c r="G35" s="124" t="s">
        <v>908</v>
      </c>
      <c r="H35" s="124" t="s">
        <v>909</v>
      </c>
    </row>
    <row r="36" customFormat="false" ht="12.75" hidden="false" customHeight="false" outlineLevel="0" collapsed="false">
      <c r="A36" s="127" t="s">
        <v>911</v>
      </c>
      <c r="B36" s="124"/>
      <c r="C36" s="124"/>
      <c r="D36" s="124"/>
      <c r="E36" s="124" t="s">
        <v>912</v>
      </c>
      <c r="F36" s="142" t="s">
        <v>913</v>
      </c>
      <c r="G36" s="124" t="s">
        <v>914</v>
      </c>
      <c r="H36" s="124" t="s">
        <v>915</v>
      </c>
    </row>
    <row r="37" customFormat="false" ht="12.75" hidden="false" customHeight="false" outlineLevel="0" collapsed="false">
      <c r="A37" s="127" t="s">
        <v>916</v>
      </c>
      <c r="B37" s="124"/>
      <c r="C37" s="124"/>
      <c r="D37" s="124"/>
      <c r="E37" s="124" t="s">
        <v>917</v>
      </c>
      <c r="F37" s="124" t="s">
        <v>918</v>
      </c>
      <c r="G37" s="124" t="s">
        <v>917</v>
      </c>
      <c r="H37" s="124" t="s">
        <v>917</v>
      </c>
    </row>
    <row r="38" customFormat="false" ht="12.75" hidden="false" customHeight="false" outlineLevel="0" collapsed="false">
      <c r="A38" s="148" t="s">
        <v>273</v>
      </c>
      <c r="B38" s="148"/>
      <c r="C38" s="148"/>
      <c r="D38" s="148"/>
      <c r="E38" s="148"/>
      <c r="F38" s="148"/>
      <c r="G38" s="148"/>
      <c r="H38" s="148"/>
    </row>
    <row r="39" customFormat="false" ht="12.75" hidden="false" customHeight="false" outlineLevel="0" collapsed="false">
      <c r="A39" s="140" t="s">
        <v>240</v>
      </c>
      <c r="B39" s="161" t="s">
        <v>919</v>
      </c>
      <c r="C39" s="161" t="s">
        <v>920</v>
      </c>
      <c r="D39" s="161" t="s">
        <v>921</v>
      </c>
      <c r="E39" s="142" t="s">
        <v>922</v>
      </c>
      <c r="F39" s="142" t="s">
        <v>923</v>
      </c>
      <c r="G39" s="142" t="s">
        <v>924</v>
      </c>
      <c r="H39" s="142" t="s">
        <v>925</v>
      </c>
    </row>
    <row r="40" customFormat="false" ht="12.75" hidden="false" customHeight="false" outlineLevel="0" collapsed="false">
      <c r="A40" s="140" t="s">
        <v>274</v>
      </c>
      <c r="B40" s="142" t="s">
        <v>926</v>
      </c>
      <c r="C40" s="142" t="s">
        <v>927</v>
      </c>
      <c r="D40" s="142" t="s">
        <v>928</v>
      </c>
      <c r="E40" s="142" t="s">
        <v>929</v>
      </c>
      <c r="F40" s="142" t="s">
        <v>930</v>
      </c>
      <c r="G40" s="142" t="s">
        <v>931</v>
      </c>
      <c r="H40" s="142" t="s">
        <v>932</v>
      </c>
    </row>
    <row r="41" customFormat="false" ht="12.75" hidden="false" customHeight="false" outlineLevel="0" collapsed="false">
      <c r="A41" s="127" t="s">
        <v>276</v>
      </c>
      <c r="B41" s="153" t="s">
        <v>124</v>
      </c>
      <c r="C41" s="153" t="s">
        <v>124</v>
      </c>
      <c r="D41" s="153" t="s">
        <v>124</v>
      </c>
      <c r="E41" s="199" t="s">
        <v>124</v>
      </c>
      <c r="F41" s="199" t="s">
        <v>124</v>
      </c>
      <c r="G41" s="199" t="s">
        <v>124</v>
      </c>
      <c r="H41" s="199" t="s">
        <v>124</v>
      </c>
    </row>
    <row r="42" customFormat="false" ht="12.75" hidden="false" customHeight="false" outlineLevel="0" collapsed="false">
      <c r="A42" s="148" t="s">
        <v>357</v>
      </c>
      <c r="B42" s="148"/>
      <c r="C42" s="148"/>
      <c r="D42" s="148"/>
      <c r="E42" s="148"/>
      <c r="F42" s="148"/>
      <c r="G42" s="148"/>
      <c r="H42" s="148"/>
    </row>
    <row r="43" customFormat="false" ht="12.75" hidden="false" customHeight="false" outlineLevel="0" collapsed="false">
      <c r="A43" s="140" t="s">
        <v>240</v>
      </c>
      <c r="B43" s="142"/>
      <c r="C43" s="142"/>
      <c r="D43" s="142"/>
      <c r="E43" s="142" t="s">
        <v>933</v>
      </c>
      <c r="F43" s="142" t="s">
        <v>934</v>
      </c>
      <c r="G43" s="142" t="s">
        <v>935</v>
      </c>
      <c r="H43" s="142" t="s">
        <v>936</v>
      </c>
    </row>
    <row r="44" customFormat="false" ht="12.75" hidden="false" customHeight="false" outlineLevel="0" collapsed="false">
      <c r="A44" s="140" t="s">
        <v>274</v>
      </c>
      <c r="B44" s="142"/>
      <c r="C44" s="142"/>
      <c r="D44" s="142"/>
      <c r="E44" s="142" t="s">
        <v>937</v>
      </c>
      <c r="F44" s="142" t="s">
        <v>938</v>
      </c>
      <c r="G44" s="142" t="s">
        <v>939</v>
      </c>
      <c r="H44" s="142" t="s">
        <v>940</v>
      </c>
    </row>
    <row r="45" customFormat="false" ht="12.75" hidden="false" customHeight="false" outlineLevel="0" collapsed="false">
      <c r="A45" s="127" t="s">
        <v>276</v>
      </c>
      <c r="B45" s="153"/>
      <c r="C45" s="153"/>
      <c r="D45" s="153"/>
      <c r="E45" s="199" t="s">
        <v>124</v>
      </c>
      <c r="F45" s="199" t="s">
        <v>124</v>
      </c>
      <c r="G45" s="199" t="s">
        <v>124</v>
      </c>
      <c r="H45" s="200" t="s">
        <v>124</v>
      </c>
    </row>
    <row r="46" customFormat="false" ht="12.75" hidden="false" customHeight="false" outlineLevel="0" collapsed="false">
      <c r="A46" s="148" t="s">
        <v>359</v>
      </c>
      <c r="B46" s="139"/>
      <c r="C46" s="139"/>
      <c r="D46" s="139"/>
      <c r="E46" s="139"/>
      <c r="F46" s="139"/>
      <c r="G46" s="139"/>
      <c r="H46" s="139"/>
    </row>
    <row r="47" customFormat="false" ht="12.75" hidden="false" customHeight="false" outlineLevel="0" collapsed="false">
      <c r="A47" s="140" t="s">
        <v>261</v>
      </c>
      <c r="B47" s="201"/>
      <c r="C47" s="201"/>
      <c r="D47" s="201"/>
      <c r="E47" s="201"/>
      <c r="F47" s="124"/>
      <c r="G47" s="124" t="s">
        <v>896</v>
      </c>
      <c r="H47" s="124" t="s">
        <v>896</v>
      </c>
    </row>
    <row r="48" customFormat="false" ht="12.75" hidden="false" customHeight="false" outlineLevel="0" collapsed="false">
      <c r="A48" s="140" t="s">
        <v>262</v>
      </c>
      <c r="B48" s="201"/>
      <c r="C48" s="201"/>
      <c r="D48" s="201"/>
      <c r="E48" s="201"/>
      <c r="F48" s="124"/>
      <c r="G48" s="124" t="s">
        <v>897</v>
      </c>
      <c r="H48" s="124" t="s">
        <v>897</v>
      </c>
    </row>
    <row r="49" customFormat="false" ht="12.75" hidden="false" customHeight="false" outlineLevel="0" collapsed="false">
      <c r="A49" s="140" t="s">
        <v>263</v>
      </c>
      <c r="B49" s="201"/>
      <c r="C49" s="201"/>
      <c r="D49" s="201"/>
      <c r="E49" s="201"/>
      <c r="F49" s="124"/>
      <c r="G49" s="161" t="s">
        <v>74</v>
      </c>
      <c r="H49" s="161" t="s">
        <v>74</v>
      </c>
    </row>
    <row r="50" customFormat="false" ht="12.75" hidden="false" customHeight="false" outlineLevel="0" collapsed="false">
      <c r="A50" s="140" t="s">
        <v>264</v>
      </c>
      <c r="B50" s="201"/>
      <c r="C50" s="201"/>
      <c r="D50" s="201"/>
      <c r="E50" s="201"/>
      <c r="F50" s="144"/>
      <c r="G50" s="161" t="s">
        <v>265</v>
      </c>
      <c r="H50" s="161" t="s">
        <v>265</v>
      </c>
    </row>
    <row r="51" customFormat="false" ht="12.75" hidden="false" customHeight="false" outlineLevel="0" collapsed="false">
      <c r="A51" s="140" t="s">
        <v>266</v>
      </c>
      <c r="B51" s="201"/>
      <c r="C51" s="201"/>
      <c r="D51" s="201"/>
      <c r="E51" s="201"/>
      <c r="F51" s="142"/>
      <c r="G51" s="142" t="s">
        <v>267</v>
      </c>
      <c r="H51" s="142" t="s">
        <v>267</v>
      </c>
    </row>
    <row r="52" customFormat="false" ht="12.75" hidden="false" customHeight="false" outlineLevel="0" collapsed="false">
      <c r="A52" s="140" t="s">
        <v>268</v>
      </c>
      <c r="B52" s="201"/>
      <c r="C52" s="201"/>
      <c r="D52" s="201"/>
      <c r="E52" s="201"/>
      <c r="F52" s="144"/>
      <c r="G52" s="144" t="s">
        <v>473</v>
      </c>
      <c r="H52" s="144" t="s">
        <v>473</v>
      </c>
    </row>
    <row r="53" customFormat="false" ht="12.75" hidden="false" customHeight="false" outlineLevel="0" collapsed="false">
      <c r="A53" s="140" t="s">
        <v>270</v>
      </c>
      <c r="B53" s="201"/>
      <c r="C53" s="201"/>
      <c r="D53" s="201"/>
      <c r="E53" s="201"/>
      <c r="F53" s="142"/>
      <c r="G53" s="142" t="s">
        <v>222</v>
      </c>
      <c r="H53" s="142" t="s">
        <v>222</v>
      </c>
    </row>
    <row r="54" customFormat="false" ht="12.75" hidden="false" customHeight="false" outlineLevel="0" collapsed="false">
      <c r="A54" s="140" t="s">
        <v>271</v>
      </c>
      <c r="B54" s="201"/>
      <c r="C54" s="201"/>
      <c r="D54" s="201"/>
      <c r="E54" s="201"/>
      <c r="F54" s="142"/>
      <c r="G54" s="142" t="s">
        <v>222</v>
      </c>
      <c r="H54" s="142" t="s">
        <v>222</v>
      </c>
    </row>
    <row r="55" customFormat="false" ht="12.75" hidden="false" customHeight="false" outlineLevel="0" collapsed="false">
      <c r="A55" s="140" t="s">
        <v>899</v>
      </c>
      <c r="B55" s="142"/>
      <c r="C55" s="142"/>
      <c r="D55" s="142"/>
      <c r="E55" s="142"/>
      <c r="F55" s="142"/>
      <c r="G55" s="124" t="s">
        <v>900</v>
      </c>
      <c r="H55" s="124" t="s">
        <v>900</v>
      </c>
    </row>
    <row r="56" customFormat="false" ht="12.75" hidden="false" customHeight="false" outlineLevel="0" collapsed="false">
      <c r="A56" s="140" t="s">
        <v>902</v>
      </c>
      <c r="B56" s="142"/>
      <c r="C56" s="142"/>
      <c r="D56" s="142"/>
      <c r="E56" s="142"/>
      <c r="F56" s="142"/>
      <c r="G56" s="142" t="s">
        <v>903</v>
      </c>
      <c r="H56" s="142" t="s">
        <v>903</v>
      </c>
    </row>
    <row r="57" customFormat="false" ht="12.75" hidden="false" customHeight="false" outlineLevel="0" collapsed="false">
      <c r="A57" s="127" t="s">
        <v>904</v>
      </c>
      <c r="B57" s="124"/>
      <c r="C57" s="124"/>
      <c r="D57" s="124"/>
      <c r="E57" s="124"/>
      <c r="F57" s="124"/>
      <c r="G57" s="124" t="n">
        <v>1321</v>
      </c>
      <c r="H57" s="124" t="n">
        <v>1325</v>
      </c>
    </row>
    <row r="58" customFormat="false" ht="12.75" hidden="false" customHeight="false" outlineLevel="0" collapsed="false">
      <c r="A58" s="127" t="s">
        <v>905</v>
      </c>
      <c r="B58" s="124"/>
      <c r="C58" s="124"/>
      <c r="D58" s="124"/>
      <c r="E58" s="124"/>
      <c r="F58" s="124"/>
      <c r="G58" s="124" t="s">
        <v>461</v>
      </c>
      <c r="H58" s="124" t="s">
        <v>726</v>
      </c>
    </row>
    <row r="59" customFormat="false" ht="12.75" hidden="false" customHeight="false" outlineLevel="0" collapsed="false">
      <c r="A59" s="127" t="s">
        <v>907</v>
      </c>
      <c r="B59" s="124"/>
      <c r="C59" s="124"/>
      <c r="D59" s="124"/>
      <c r="E59" s="124"/>
      <c r="F59" s="124"/>
      <c r="G59" s="124" t="s">
        <v>908</v>
      </c>
      <c r="H59" s="124" t="s">
        <v>909</v>
      </c>
    </row>
    <row r="60" customFormat="false" ht="12.75" hidden="false" customHeight="false" outlineLevel="0" collapsed="false">
      <c r="A60" s="127" t="s">
        <v>911</v>
      </c>
      <c r="B60" s="124"/>
      <c r="C60" s="124"/>
      <c r="D60" s="124"/>
      <c r="E60" s="124"/>
      <c r="F60" s="142"/>
      <c r="G60" s="124" t="s">
        <v>941</v>
      </c>
      <c r="H60" s="124" t="s">
        <v>942</v>
      </c>
    </row>
    <row r="61" customFormat="false" ht="12.75" hidden="false" customHeight="false" outlineLevel="0" collapsed="false">
      <c r="A61" s="127" t="s">
        <v>916</v>
      </c>
      <c r="B61" s="124"/>
      <c r="C61" s="124"/>
      <c r="D61" s="124"/>
      <c r="E61" s="124"/>
      <c r="F61" s="124"/>
      <c r="G61" s="124" t="s">
        <v>917</v>
      </c>
      <c r="H61" s="124" t="s">
        <v>917</v>
      </c>
    </row>
    <row r="62" customFormat="false" ht="12.75" hidden="false" customHeight="false" outlineLevel="0" collapsed="false">
      <c r="A62" s="148" t="s">
        <v>360</v>
      </c>
      <c r="B62" s="148"/>
      <c r="C62" s="148"/>
      <c r="D62" s="148"/>
      <c r="E62" s="148"/>
      <c r="F62" s="148"/>
      <c r="G62" s="148"/>
      <c r="H62" s="148"/>
    </row>
    <row r="63" customFormat="false" ht="12.75" hidden="false" customHeight="false" outlineLevel="0" collapsed="false">
      <c r="A63" s="140" t="s">
        <v>240</v>
      </c>
      <c r="B63" s="201"/>
      <c r="C63" s="201"/>
      <c r="D63" s="201"/>
      <c r="E63" s="201"/>
      <c r="F63" s="142"/>
      <c r="G63" s="124" t="s">
        <v>943</v>
      </c>
      <c r="H63" s="124" t="s">
        <v>944</v>
      </c>
    </row>
    <row r="64" customFormat="false" ht="12.75" hidden="false" customHeight="false" outlineLevel="0" collapsed="false">
      <c r="A64" s="140" t="s">
        <v>274</v>
      </c>
      <c r="B64" s="201"/>
      <c r="C64" s="201"/>
      <c r="D64" s="201"/>
      <c r="E64" s="201"/>
      <c r="F64" s="142"/>
      <c r="G64" s="142" t="s">
        <v>932</v>
      </c>
      <c r="H64" s="124" t="s">
        <v>945</v>
      </c>
    </row>
    <row r="65" customFormat="false" ht="12.75" hidden="false" customHeight="false" outlineLevel="0" collapsed="false">
      <c r="A65" s="127" t="s">
        <v>276</v>
      </c>
      <c r="B65" s="153"/>
      <c r="C65" s="153"/>
      <c r="D65" s="153"/>
      <c r="G65" s="199" t="s">
        <v>124</v>
      </c>
      <c r="H65" s="199" t="s">
        <v>124</v>
      </c>
    </row>
    <row r="66" customFormat="false" ht="12.75" hidden="false" customHeight="false" outlineLevel="0" collapsed="false">
      <c r="A66" s="148" t="s">
        <v>361</v>
      </c>
      <c r="B66" s="148"/>
      <c r="C66" s="148"/>
      <c r="D66" s="148"/>
      <c r="E66" s="148"/>
      <c r="F66" s="148"/>
      <c r="G66" s="148"/>
      <c r="H66" s="148"/>
    </row>
    <row r="67" customFormat="false" ht="12.75" hidden="false" customHeight="false" outlineLevel="0" collapsed="false">
      <c r="A67" s="140" t="s">
        <v>240</v>
      </c>
      <c r="B67" s="201"/>
      <c r="C67" s="201"/>
      <c r="D67" s="201"/>
      <c r="E67" s="201"/>
      <c r="F67" s="142"/>
      <c r="G67" s="124" t="s">
        <v>946</v>
      </c>
      <c r="H67" s="124" t="s">
        <v>947</v>
      </c>
    </row>
    <row r="68" customFormat="false" ht="12.75" hidden="false" customHeight="false" outlineLevel="0" collapsed="false">
      <c r="A68" s="140" t="s">
        <v>274</v>
      </c>
      <c r="B68" s="201"/>
      <c r="C68" s="201"/>
      <c r="D68" s="201"/>
      <c r="E68" s="201"/>
      <c r="F68" s="142"/>
      <c r="G68" s="142" t="s">
        <v>940</v>
      </c>
      <c r="H68" s="124" t="s">
        <v>945</v>
      </c>
    </row>
    <row r="69" customFormat="false" ht="12.75" hidden="false" customHeight="false" outlineLevel="0" collapsed="false">
      <c r="A69" s="127" t="s">
        <v>276</v>
      </c>
      <c r="B69" s="153"/>
      <c r="C69" s="153"/>
      <c r="D69" s="153"/>
      <c r="G69" s="199" t="s">
        <v>124</v>
      </c>
      <c r="H69" s="200" t="s">
        <v>124</v>
      </c>
    </row>
  </sheetData>
  <hyperlinks>
    <hyperlink ref="B9" r:id="rId1" display="http://10.1.9.212/IT_CSP/AI6211AX/5.4.0.0.076/IT_VGP_CSP/"/>
    <hyperlink ref="C9" r:id="rId2" display="http://10.1.9.212/IT_CSP/AI6211AX/5.4.0.0.076/IT_VGP_CSP/"/>
    <hyperlink ref="D9" r:id="rId3" display="http://10.1.9.212/IT_CSP/AI6211AX/5.4.0.0.076/IT_VGP_CSP/"/>
    <hyperlink ref="E9" r:id="rId4" display="http://10.1.9.212/IT_CSP/AI6211AX/5.4.0.0.076/IT_VGP_CSP/"/>
    <hyperlink ref="F9" r:id="rId5" display="http://10.1.9.212/IT_CSP/AI6211AX/5.4.0.0.076/IT_VGP_CSP/"/>
    <hyperlink ref="G9" r:id="rId6" display="http://10.1.9.212/IT_CSP/AI6211AX/5.4.0.0.076/IT_VGP_CSP/"/>
    <hyperlink ref="H9" r:id="rId7" display="http://10.1.9.212/IT_CSP/AI6211AX/5.4.0.0.076/IT_VGP_CSP/"/>
    <hyperlink ref="B10" r:id="rId8" display="http://10.1.9.212/IT_CSP/AI6211AX/5.4.0.0.076/IT_CSI_CSP/"/>
    <hyperlink ref="C10" r:id="rId9" display="http://10.1.9.212/IT_CSP/AI6211AX/5.4.0.0.076/IT_CSI_CSP/"/>
    <hyperlink ref="D10" r:id="rId10" display="http://10.1.9.212/IT_CSP/AI6211AX/5.4.0.0.076/IT_CSI_CSP/"/>
    <hyperlink ref="E10" r:id="rId11" display="http://10.1.9.212/IT_CSP/AI6211AX/5.4.0.0.076/IT_CSI_CSP/"/>
    <hyperlink ref="F10" r:id="rId12" display="http://10.1.9.212/IT_CSP/AI6211AX/5.4.0.0.076/IT_CSI_CSP/"/>
    <hyperlink ref="G10" r:id="rId13" display="http://10.1.9.212/IT_CSP/AI6211AX/5.4.0.0.076/IT_CSI_CSP/"/>
    <hyperlink ref="H10" r:id="rId14" display="http://10.1.9.212/IT_CSP/AI6211AX/5.4.0.0.076/IT_CSI_CSP/"/>
    <hyperlink ref="B11" r:id="rId15" display="http://10.1.9.212/IT_CSP/AI6211AX/5.4.0.0.076/IT_NET_SENSORS/"/>
    <hyperlink ref="C11" r:id="rId16" display="http://10.1.9.212/IT_CSP/AI6211AX/5.4.0.0.076/IT_NET_SENSORS/"/>
    <hyperlink ref="D11" r:id="rId17" display="http://10.1.9.212/IT_CSP/AI6211AX/5.4.0.0.076/IT_NET_SENSORS/"/>
    <hyperlink ref="E11" r:id="rId18" display="http://10.1.9.212/IT_CSP/AI6211AX/5.4.0.0.076/IT_NET_SENSORS/"/>
    <hyperlink ref="F11" r:id="rId19" display="http://10.1.9.212/IT_CSP/AI6211AX/5.4.0.0.076/IT_NET_SENSORS/"/>
    <hyperlink ref="G11" r:id="rId20" display="http://10.1.9.212/IT_CSP/AI6211AX/5.4.0.0.076/IT_NET_SENSORS/"/>
    <hyperlink ref="H11" r:id="rId21" display="http://10.1.9.212/IT_CSP/AI6211AX/5.4.0.0.076/IT_NET_SENSOR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2017-11-23T14:05:19Z</dcterms:created>
  <dc:creator>Zaloznik Bostjan</dc:creator>
  <dc:description/>
  <dc:language>en-US</dc:language>
  <cp:lastModifiedBy/>
  <dcterms:modified xsi:type="dcterms:W3CDTF">2019-11-18T08:37:00Z</dcterms:modified>
  <cp:revision>395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