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8_{E7B56D1C-D841-444C-B5E3-E7A963DFF4BB}" xr6:coauthVersionLast="45" xr6:coauthVersionMax="45" xr10:uidLastSave="{00000000-0000-0000-0000-000000000000}"/>
  <bookViews>
    <workbookView xWindow="0" yWindow="460" windowWidth="37280" windowHeight="13160" activeTab="1" xr2:uid="{00000000-000D-0000-FFFF-FFFF00000000}"/>
  </bookViews>
  <sheets>
    <sheet name="Configuration" sheetId="1" r:id="rId1"/>
    <sheet name="Schedule" sheetId="2" r:id="rId2"/>
    <sheet name="Sheet1" sheetId="25" r:id="rId3"/>
    <sheet name="Links" sheetId="19" r:id="rId4"/>
    <sheet name="Files" sheetId="17" r:id="rId5"/>
    <sheet name="Academic calendar" sheetId="5" state="hidden" r:id="rId6"/>
    <sheet name="toc_yml" sheetId="24" r:id="rId7"/>
    <sheet name="_config_yml" sheetId="8" state="hidden" r:id="rId8"/>
    <sheet name="index_md" sheetId="10" r:id="rId9"/>
    <sheet name="schedule_md" sheetId="3" r:id="rId10"/>
    <sheet name="readings_md" sheetId="20" r:id="rId11"/>
    <sheet name="notebooks_md" sheetId="12" r:id="rId12"/>
    <sheet name="assignments_md" sheetId="13" r:id="rId13"/>
    <sheet name="session_md" sheetId="4" r:id="rId14"/>
    <sheet name="grading_md"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A68" i="12" l="1"/>
  <c r="A67" i="12"/>
  <c r="A66" i="12"/>
  <c r="A65" i="12"/>
  <c r="A62" i="12"/>
  <c r="A59" i="12"/>
  <c r="A58" i="12"/>
  <c r="A57" i="12"/>
  <c r="A56" i="12"/>
  <c r="A53" i="12"/>
  <c r="A48" i="12" l="1"/>
  <c r="A54" i="12" l="1"/>
  <c r="A60" i="12"/>
  <c r="A61" i="12" l="1"/>
  <c r="A55" i="12" l="1"/>
  <c r="A63" i="12"/>
  <c r="A69" i="12"/>
  <c r="A64" i="12" l="1"/>
  <c r="A70" i="12"/>
  <c r="A71" i="12" l="1"/>
  <c r="E51" i="4"/>
  <c r="E50" i="4"/>
  <c r="E49" i="4"/>
  <c r="E48" i="4"/>
  <c r="E47" i="4"/>
  <c r="E46" i="4"/>
  <c r="E45" i="4"/>
  <c r="E44" i="4"/>
  <c r="E43" i="4"/>
  <c r="E42" i="4"/>
  <c r="E41" i="4"/>
  <c r="E40" i="4"/>
  <c r="E39" i="4"/>
  <c r="E38" i="4"/>
  <c r="E37" i="4"/>
  <c r="E36" i="4"/>
  <c r="E35" i="4"/>
  <c r="E34" i="4"/>
  <c r="E33" i="4"/>
  <c r="E31" i="4"/>
  <c r="E30" i="4"/>
  <c r="E29" i="4"/>
  <c r="E28" i="4"/>
  <c r="E27" i="4"/>
  <c r="E26" i="4"/>
  <c r="E25" i="4"/>
  <c r="E16" i="4"/>
  <c r="E15" i="4"/>
  <c r="E10" i="4"/>
  <c r="E2" i="4"/>
  <c r="A5" i="13"/>
  <c r="A15" i="24" l="1"/>
  <c r="A25" i="13" l="1"/>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B42" i="4" s="1"/>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1" i="4"/>
  <c r="B2" i="4"/>
  <c r="B30" i="4"/>
  <c r="E4" i="19"/>
  <c r="E5" i="19" s="1"/>
  <c r="E6" i="19" s="1"/>
  <c r="E7" i="19" l="1"/>
  <c r="F6" i="19"/>
  <c r="A8" i="20" s="1"/>
  <c r="E8" i="19" l="1"/>
  <c r="E9" i="19" s="1"/>
  <c r="E10" i="19" s="1"/>
  <c r="F7" i="19"/>
  <c r="F9" i="19"/>
  <c r="A11" i="20" s="1"/>
  <c r="A9" i="20" l="1"/>
  <c r="E4" i="4"/>
  <c r="F8" i="19"/>
  <c r="E11" i="19"/>
  <c r="F10" i="19"/>
  <c r="A10" i="20" l="1"/>
  <c r="E3" i="4"/>
  <c r="B3" i="4" s="1"/>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4" i="13"/>
  <c r="A33" i="13"/>
  <c r="A32" i="13"/>
  <c r="A31" i="13"/>
  <c r="A30" i="13"/>
  <c r="A29" i="13"/>
  <c r="A28" i="13"/>
  <c r="E25" i="19" l="1"/>
  <c r="F24" i="19"/>
  <c r="A26" i="20" s="1"/>
  <c r="A25" i="20"/>
  <c r="E17" i="4" l="1"/>
  <c r="E26" i="19"/>
  <c r="F25" i="19"/>
  <c r="A27" i="20" s="1"/>
  <c r="B4" i="4"/>
  <c r="E27" i="19" l="1"/>
  <c r="F26" i="19"/>
  <c r="A28" i="20" s="1"/>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28" i="19" l="1"/>
  <c r="F27" i="19"/>
  <c r="A29" i="20" s="1"/>
  <c r="A35" i="3"/>
  <c r="A6" i="3"/>
  <c r="E29" i="19" l="1"/>
  <c r="F28" i="19"/>
  <c r="A30" i="20" s="1"/>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A12" i="12"/>
  <c r="A18" i="12" l="1"/>
  <c r="A17" i="12"/>
  <c r="A19" i="12" l="1"/>
  <c r="A6" i="24" l="1"/>
  <c r="A22" i="12"/>
  <c r="A23" i="12" l="1"/>
  <c r="A24" i="12"/>
  <c r="A30" i="12" l="1"/>
  <c r="A7" i="12"/>
  <c r="A4" i="12"/>
  <c r="A31" i="12" l="1"/>
  <c r="A20" i="15"/>
  <c r="A19" i="15"/>
  <c r="A18" i="15"/>
  <c r="A17" i="15"/>
  <c r="A16" i="15"/>
  <c r="A5" i="15"/>
  <c r="B6" i="8"/>
  <c r="B4" i="8"/>
  <c r="B3" i="8"/>
  <c r="B2" i="8"/>
  <c r="B1" i="8"/>
  <c r="A5" i="3"/>
  <c r="E5" i="4" l="1"/>
  <c r="A32" i="12"/>
  <c r="A4" i="3"/>
  <c r="A5" i="4" l="1"/>
  <c r="B5" i="4" s="1"/>
  <c r="A7" i="3"/>
  <c r="A8" i="13"/>
  <c r="E9" i="4"/>
  <c r="E7" i="4"/>
  <c r="A33" i="12"/>
  <c r="A8" i="3" l="1"/>
  <c r="A6" i="4"/>
  <c r="E6" i="4"/>
  <c r="E11" i="4"/>
  <c r="A36" i="12"/>
  <c r="A35" i="12"/>
  <c r="B6" i="4" l="1"/>
  <c r="A8" i="4"/>
  <c r="E8" i="4"/>
  <c r="A10" i="3"/>
  <c r="A7" i="4"/>
  <c r="B7" i="4" s="1"/>
  <c r="A10" i="13"/>
  <c r="A9" i="3"/>
  <c r="E13" i="4"/>
  <c r="A37" i="12"/>
  <c r="A9" i="4" l="1"/>
  <c r="B9" i="4" s="1"/>
  <c r="A12" i="13"/>
  <c r="A11" i="3"/>
  <c r="B8" i="4"/>
  <c r="A12" i="3" l="1"/>
  <c r="A10" i="4"/>
  <c r="B10" i="4" s="1"/>
  <c r="A38" i="12"/>
  <c r="A11" i="4" l="1"/>
  <c r="B11" i="4" s="1"/>
  <c r="A13" i="3"/>
  <c r="A14" i="13"/>
  <c r="A39" i="12"/>
  <c r="A12" i="4" l="1"/>
  <c r="E12" i="4"/>
  <c r="A14" i="3"/>
  <c r="E18" i="4"/>
  <c r="A40" i="12"/>
  <c r="A24" i="13" l="1"/>
  <c r="A15" i="3"/>
  <c r="A13" i="4"/>
  <c r="B13" i="4" s="1"/>
  <c r="A16" i="13"/>
  <c r="B12" i="4"/>
  <c r="A41" i="12"/>
  <c r="A26" i="13" l="1"/>
  <c r="A14" i="4"/>
  <c r="E14" i="4"/>
  <c r="A16" i="3"/>
  <c r="A44" i="12"/>
  <c r="B14" i="4" l="1"/>
  <c r="E24" i="4"/>
  <c r="A27" i="13"/>
  <c r="A17" i="3"/>
  <c r="A15" i="4"/>
  <c r="B15" i="4" s="1"/>
  <c r="A45" i="12"/>
  <c r="A18" i="3" l="1"/>
  <c r="A16" i="4"/>
  <c r="B16" i="4" s="1"/>
  <c r="A31" i="3"/>
  <c r="A46" i="12"/>
  <c r="A19" i="3" l="1"/>
  <c r="A17" i="4"/>
  <c r="B17" i="4" s="1"/>
  <c r="A33" i="3"/>
  <c r="A20" i="3" l="1"/>
  <c r="A18" i="4"/>
  <c r="B18" i="4" s="1"/>
  <c r="A21" i="13"/>
  <c r="A32" i="3"/>
  <c r="A34" i="3" l="1"/>
  <c r="E32" i="4"/>
  <c r="B32" i="4" s="1"/>
  <c r="A35" i="13"/>
  <c r="A19" i="4"/>
  <c r="A22" i="13"/>
  <c r="E19" i="4"/>
  <c r="A21" i="3"/>
  <c r="B19" i="4" l="1"/>
  <c r="E20" i="4"/>
  <c r="A20" i="4"/>
  <c r="A22" i="3"/>
  <c r="B20" i="4" l="1"/>
  <c r="A23" i="3"/>
  <c r="E21" i="4"/>
  <c r="A21" i="4"/>
  <c r="E22" i="4" l="1"/>
  <c r="A22" i="4"/>
  <c r="A24" i="3"/>
  <c r="B21" i="4"/>
  <c r="A25" i="3" l="1"/>
  <c r="E23" i="4"/>
  <c r="A23" i="4"/>
  <c r="B22" i="4"/>
  <c r="A26" i="3" l="1"/>
  <c r="A24" i="4"/>
  <c r="B24" i="4" s="1"/>
  <c r="B23" i="4"/>
  <c r="A25" i="4" l="1"/>
  <c r="B25" i="4" s="1"/>
  <c r="A27" i="3"/>
  <c r="A28" i="3" l="1"/>
  <c r="A26" i="4"/>
  <c r="B26" i="4" s="1"/>
  <c r="A29" i="3" l="1"/>
  <c r="A27" i="4"/>
  <c r="B27" i="4" s="1"/>
  <c r="A30" i="3" l="1"/>
  <c r="A28" i="4"/>
  <c r="B28" i="4" s="1"/>
  <c r="A4" i="24" l="1"/>
</calcChain>
</file>

<file path=xl/sharedStrings.xml><?xml version="1.0" encoding="utf-8"?>
<sst xmlns="http://schemas.openxmlformats.org/spreadsheetml/2006/main" count="547" uniqueCount="451">
  <si>
    <t>Day</t>
  </si>
  <si>
    <t>Date</t>
  </si>
  <si>
    <t>Topic</t>
  </si>
  <si>
    <t>Reading</t>
  </si>
  <si>
    <t>Link</t>
  </si>
  <si>
    <t>Publish</t>
  </si>
  <si>
    <t>Header</t>
  </si>
  <si>
    <t>Summary</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</si>
  <si>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</si>
  <si>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</si>
  <si>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</si>
  <si>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</si>
  <si>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</si>
  <si>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</si>
  <si>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</si>
  <si>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</si>
  <si>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</si>
  <si>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</si>
  <si>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</si>
  <si>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</si>
  <si>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</si>
  <si>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</si>
  <si>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</si>
  <si>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</si>
  <si>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</si>
  <si>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</si>
  <si>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</si>
  <si>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</si>
  <si>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</si>
  <si>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</si>
  <si>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</si>
  <si>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</si>
  <si>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</si>
  <si>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</si>
  <si>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</si>
  <si>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</si>
  <si>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</si>
  <si>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</si>
  <si>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</si>
  <si>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</si>
  <si>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</si>
  <si>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</si>
  <si>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</si>
  <si>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</si>
  <si>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</si>
  <si>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</si>
  <si>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</si>
  <si>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</si>
  <si>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</si>
  <si>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</si>
  <si>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</si>
  <si>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</si>
  <si>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</si>
  <si>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</si>
  <si>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</si>
  <si>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</si>
  <si>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</si>
  <si>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</si>
  <si>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</si>
  <si>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</si>
  <si>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</si>
  <si>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</si>
  <si>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</si>
  <si>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</si>
  <si>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</si>
  <si>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</si>
  <si>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</si>
  <si>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</si>
  <si>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</si>
  <si>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</si>
  <si>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</si>
  <si>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</si>
  <si>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</si>
  <si>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</si>
  <si>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</si>
  <si>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</si>
  <si>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</si>
  <si>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</si>
  <si>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</si>
  <si>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</si>
  <si>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</si>
  <si>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</si>
  <si>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</si>
  <si>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</si>
  <si>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</si>
  <si>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</si>
  <si>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</si>
  <si>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</si>
  <si>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</si>
  <si>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</si>
  <si>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</si>
  <si>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</si>
  <si>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</si>
  <si>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</si>
  <si>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</si>
  <si>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</si>
  <si>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</si>
  <si>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</si>
  <si>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</si>
  <si>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</si>
  <si>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</si>
  <si>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</si>
  <si>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</si>
  <si>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</si>
  <si>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</si>
  <si>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</si>
  <si>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</si>
  <si>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</si>
  <si>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</si>
  <si>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</si>
  <si>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</si>
  <si>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</si>
  <si>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</si>
  <si>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</si>
  <si>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</si>
  <si>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</si>
  <si>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</si>
  <si>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</si>
  <si>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</si>
  <si>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</si>
  <si>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</si>
  <si>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</si>
  <si>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</si>
  <si>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</si>
  <si>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</si>
  <si>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</si>
  <si>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</si>
  <si>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</si>
  <si>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</si>
  <si>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</si>
  <si>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</si>
  <si>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</si>
  <si>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</si>
  <si>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</si>
  <si>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</si>
  <si>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</si>
  <si>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</si>
  <si>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</si>
  <si>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</si>
  <si>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</si>
  <si>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</si>
  <si>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</si>
  <si>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</si>
  <si>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</si>
  <si>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</si>
  <si>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</si>
  <si>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</si>
  <si>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</si>
  <si>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</si>
  <si>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</si>
  <si>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</si>
  <si>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</si>
  <si>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</si>
  <si>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</si>
  <si>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</si>
  <si>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</si>
  <si>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</si>
  <si>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</si>
  <si>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</si>
  <si>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</si>
  <si>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</si>
  <si>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</si>
  <si>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</si>
  <si>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</si>
  <si>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</si>
  <si>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</si>
  <si>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</si>
  <si>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</si>
  <si>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</si>
  <si>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</si>
  <si>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</si>
  <si>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 :-----: | :------ |</t>
  </si>
  <si>
    <r>
      <rPr>
        <b/>
        <sz val="14"/>
        <color rgb="FF000000"/>
        <rFont val="Calibri"/>
        <family val="2"/>
      </rPr>
      <t xml:space="preserve">External links </t>
    </r>
    <r>
      <rPr>
        <i/>
        <sz val="12"/>
        <color rgb="FF000000"/>
        <rFont val="Calibri"/>
        <family val="2"/>
      </rPr>
      <t>(such as LMS, RPI Box, Piazza, etc.)</t>
    </r>
  </si>
  <si>
    <t>Course description:</t>
  </si>
  <si>
    <t>Prerequisites:</t>
  </si>
  <si>
    <t>Textbooks:</t>
  </si>
  <si>
    <t xml:space="preserve">   Office hours:</t>
  </si>
  <si>
    <t>File name</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</si>
  <si>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</si>
  <si>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</si>
  <si>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</si>
  <si>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</si>
  <si>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</si>
  <si>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</si>
  <si>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</si>
  <si>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</si>
  <si>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</si>
  <si>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</si>
  <si>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</si>
  <si>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</si>
  <si>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</si>
  <si>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</si>
  <si>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</si>
  <si>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</si>
  <si>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</si>
  <si>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</si>
  <si>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</si>
  <si>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</si>
  <si>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</si>
  <si>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</si>
  <si>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t>Lydia Manikonda</t>
  </si>
  <si>
    <t>https://www.dropbox.com/sh/n34sld9qjxyc2xi/AADTrNLgPlu2FNVEhHG04Qqxa?dl=0</t>
  </si>
  <si>
    <t>Colab Link:</t>
  </si>
  <si>
    <t>(This is the base link to the content directory.)</t>
  </si>
  <si>
    <t>02-intro-python/01-intro-python-overview</t>
  </si>
  <si>
    <t>02-intro-python/02-intro-python-datastructures</t>
  </si>
  <si>
    <t>02-intro-python/03-intro-python-numpy</t>
  </si>
  <si>
    <t>02-intro-python/04-intro-python-pandas</t>
  </si>
  <si>
    <t>7</t>
  </si>
  <si>
    <t xml:space="preserve">   Time Due:</t>
  </si>
  <si>
    <t>11:59 PM</t>
  </si>
  <si>
    <t>https://www.github.com</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</si>
  <si>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</si>
  <si>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</si>
  <si>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</si>
  <si>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</si>
  <si>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</si>
  <si>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</si>
  <si>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</si>
  <si>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</si>
  <si>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</si>
  <si>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</si>
  <si>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</si>
  <si>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</si>
  <si>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</si>
  <si>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</si>
  <si>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</si>
  <si>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</si>
  <si>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</si>
  <si>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</si>
  <si>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</si>
  <si>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</si>
  <si>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</si>
  <si>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</si>
  <si>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</si>
  <si>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</si>
  <si>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</si>
  <si>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</si>
  <si>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</si>
  <si>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</si>
  <si>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</si>
  <si>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Assignment Instructions</t>
  </si>
  <si>
    <t>Piazza (Section 2 Communications)</t>
  </si>
  <si>
    <t>Slack (Section 1 Communications)</t>
  </si>
  <si>
    <t>Download GitHub Desktop</t>
  </si>
  <si>
    <t>https://desktop.github.com</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</si>
  <si>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</si>
  <si>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</si>
  <si>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</si>
  <si>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</si>
  <si>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</si>
  <si>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</si>
  <si>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</si>
  <si>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</si>
  <si>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</si>
  <si>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</si>
  <si>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</si>
  <si>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</si>
  <si>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</si>
  <si>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</si>
  <si>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</si>
  <si>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</si>
  <si>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</si>
  <si>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</si>
  <si>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</si>
  <si>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</si>
  <si>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</si>
  <si>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</si>
  <si>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</si>
  <si>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</si>
  <si>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</si>
  <si>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</si>
  <si>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</si>
  <si>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</si>
  <si>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</si>
  <si>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</si>
  <si>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</si>
  <si>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</si>
  <si>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</si>
  <si>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</si>
  <si>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</si>
  <si>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</si>
  <si>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</si>
  <si>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</si>
  <si>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</si>
  <si>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</si>
  <si>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</si>
  <si>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</si>
  <si>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</si>
  <si>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</si>
  <si>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</si>
  <si>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</si>
  <si>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</si>
  <si>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</si>
  <si>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</si>
  <si>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</si>
  <si>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</si>
  <si>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</si>
  <si>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</si>
  <si>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</si>
  <si>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</si>
  <si>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</si>
  <si>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</si>
  <si>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</si>
  <si>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</si>
  <si>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</si>
  <si>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</si>
  <si>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</si>
  <si>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</si>
  <si>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</si>
  <si>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</si>
  <si>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Unsupervised Models</t>
  </si>
  <si>
    <t>https://rstudio.cloud/project/232375</t>
  </si>
  <si>
    <t>Stats Models</t>
  </si>
  <si>
    <t>12-intro-modeling-2/04-stats-models</t>
  </si>
  <si>
    <t>Cluster Analysis</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</si>
  <si>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</si>
  <si>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</si>
  <si>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</si>
  <si>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</si>
  <si>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</si>
  <si>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</si>
  <si>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</si>
  <si>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</si>
  <si>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</si>
  <si>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</si>
  <si>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</si>
  <si>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</si>
  <si>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</si>
  <si>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</si>
  <si>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</si>
  <si>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</si>
  <si>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</si>
  <si>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</si>
  <si>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</si>
  <si>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</si>
  <si>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</si>
  <si>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</si>
  <si>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</si>
  <si>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</si>
  <si>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</si>
  <si>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</si>
  <si>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</si>
  <si>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</si>
  <si>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</si>
  <si>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</si>
  <si>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</si>
  <si>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</si>
  <si>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</si>
  <si>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</si>
  <si>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</si>
  <si>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</si>
  <si>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</si>
  <si>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</si>
  <si>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</si>
  <si>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</si>
  <si>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</si>
  <si>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</si>
  <si>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</si>
  <si>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</si>
  <si>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</si>
  <si>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</si>
  <si>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</si>
  <si>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</si>
  <si>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</si>
  <si>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</si>
  <si>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</si>
  <si>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</si>
  <si>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</si>
  <si>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</si>
  <si>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</si>
  <si>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</si>
  <si>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</si>
  <si>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</si>
  <si>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</si>
  <si>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</si>
  <si>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</si>
  <si>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</si>
  <si>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</si>
  <si>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</si>
  <si>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</si>
  <si>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</si>
  <si>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</si>
  <si>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</si>
  <si>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</si>
  <si>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</si>
  <si>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</si>
  <si>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</si>
  <si>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</si>
  <si>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</si>
  <si>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</si>
  <si>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</si>
  <si>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</si>
  <si>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</si>
  <si>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</si>
  <si>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</si>
  <si>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https://github.com/orgs/rpi-intro-ml-app-spring-2020/</t>
  </si>
  <si>
    <t>Big Data</t>
  </si>
  <si>
    <t>Sentiment - Package</t>
  </si>
  <si>
    <t>Sentiment - API</t>
  </si>
  <si>
    <t>16-intro-nlp/06-sentimentB</t>
  </si>
  <si>
    <t>Overview of NLP V2</t>
  </si>
  <si>
    <t>16-intro-nlp/08-intro2</t>
  </si>
  <si>
    <t>COVID-19 Cluster</t>
  </si>
  <si>
    <t>14-unsupervised/05-covid19</t>
  </si>
  <si>
    <t>https://colab.research.google.com/github/rpi-techfundamentals/website_spring_2020/blob/master/content/notebooks/</t>
  </si>
  <si>
    <t>MGMT6560 Fall 2020</t>
  </si>
  <si>
    <t xml:space="preserve">Tuesday 2:00 PM – 4:00 PM </t>
  </si>
  <si>
    <t>6:05PM</t>
  </si>
  <si>
    <t>Kuruzovich</t>
  </si>
  <si>
    <t>Week</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</si>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</sst>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1"/>
      <color rgb="FF000000"/>
      <name val="Menlo"/>
      <family val="2"/>
    </font>
    <font>
      <sz val="14"/>
      <color rgb="FF000000"/>
      <name val="Times"/>
      <family val="1"/>
    </font>
  </fonts>
  <fills count="3">
    <fill>
      <patternFill patternType="none"/>
    </fill>
    <fill>
      <patternFill patternType="gray125"/>
    </fill>
    <fill>
      <patternFill patternType="solid">
        <fgColor rgb="FFEEEEEE"/>
        <bgColor rgb="FFEEEEEE"/>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11" fillId="0" borderId="0" xfId="0" applyFont="1" applyAlignment="1"/>
    <xf numFmtId="0" fontId="12" fillId="0" borderId="0" xfId="0" applyFont="1" applyAlignment="1"/>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49" fontId="5" fillId="0" borderId="8" xfId="0" applyNumberFormat="1" applyFont="1" applyBorder="1" applyAlignment="1" applyProtection="1">
      <protection locked="0"/>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10" fillId="0" borderId="0" xfId="0" applyFont="1" applyAlignment="1"/>
    <xf numFmtId="0" fontId="13" fillId="0" borderId="0" xfId="0" applyFont="1"/>
    <xf numFmtId="20" fontId="14" fillId="0" borderId="0" xfId="0" applyNumberFormat="1" applyFont="1" applyAlignment="1"/>
    <xf numFmtId="0" fontId="14" fillId="0" borderId="0" xfId="0" applyFont="1" applyAlignment="1"/>
    <xf numFmtId="49" fontId="5" fillId="0" borderId="11" xfId="0" applyNumberFormat="1" applyFont="1" applyBorder="1" applyAlignment="1" applyProtection="1">
      <protection locked="0"/>
    </xf>
    <xf numFmtId="49" fontId="6" fillId="0" borderId="11" xfId="1" applyNumberFormat="1" applyBorder="1" applyAlignment="1" applyProtection="1">
      <protection locked="0"/>
    </xf>
    <xf numFmtId="49" fontId="6" fillId="0" borderId="11" xfId="1" quotePrefix="1" applyNumberFormat="1" applyBorder="1" applyAlignment="1" applyProtection="1">
      <protection locked="0"/>
    </xf>
    <xf numFmtId="49" fontId="1" fillId="0" borderId="11" xfId="1" applyNumberFormat="1" applyFont="1" applyBorder="1" applyAlignment="1" applyProtection="1">
      <protection locked="0"/>
    </xf>
    <xf numFmtId="49" fontId="6" fillId="0" borderId="11" xfId="1" applyNumberFormat="1" applyBorder="1" applyAlignment="1" applyProtection="1">
      <alignment horizontal="left" vertical="top" wrapText="1"/>
      <protection locked="0"/>
    </xf>
    <xf numFmtId="49" fontId="5" fillId="0" borderId="11" xfId="0" applyNumberFormat="1" applyFont="1" applyBorder="1" applyAlignment="1" applyProtection="1">
      <alignment horizontal="left" vertical="top" wrapText="1"/>
      <protection locked="0"/>
    </xf>
    <xf numFmtId="49" fontId="5" fillId="0" borderId="13" xfId="0" applyNumberFormat="1" applyFont="1" applyBorder="1" applyAlignment="1" applyProtection="1">
      <protection locked="0"/>
    </xf>
    <xf numFmtId="49" fontId="0" fillId="0" borderId="14" xfId="0" applyNumberFormat="1" applyFont="1" applyBorder="1" applyAlignment="1" applyProtection="1">
      <protection locked="0"/>
    </xf>
    <xf numFmtId="49" fontId="0" fillId="0" borderId="13" xfId="0" applyNumberFormat="1" applyFont="1" applyBorder="1" applyAlignment="1" applyProtection="1">
      <protection locked="0"/>
    </xf>
    <xf numFmtId="49" fontId="1" fillId="0" borderId="13" xfId="1" applyNumberFormat="1" applyFont="1" applyBorder="1" applyAlignment="1" applyProtection="1">
      <protection locked="0"/>
    </xf>
    <xf numFmtId="49" fontId="1" fillId="0" borderId="14" xfId="1" applyNumberFormat="1" applyFont="1" applyBorder="1" applyAlignment="1" applyProtection="1">
      <protection locked="0"/>
    </xf>
    <xf numFmtId="49" fontId="1" fillId="0" borderId="11" xfId="1" quotePrefix="1" applyNumberFormat="1" applyFont="1" applyBorder="1" applyAlignment="1" applyProtection="1">
      <protection locked="0"/>
    </xf>
    <xf numFmtId="49" fontId="1" fillId="0" borderId="11" xfId="0" applyNumberFormat="1" applyFont="1" applyBorder="1" applyAlignment="1" applyProtection="1">
      <protection locked="0"/>
    </xf>
    <xf numFmtId="49" fontId="6" fillId="0" borderId="13" xfId="1" applyNumberFormat="1" applyBorder="1" applyAlignment="1" applyProtection="1">
      <protection locked="0"/>
    </xf>
    <xf numFmtId="49" fontId="6" fillId="0" borderId="14" xfId="1" applyNumberFormat="1" applyBorder="1" applyAlignment="1" applyProtection="1">
      <protection locked="0"/>
    </xf>
    <xf numFmtId="49" fontId="0" fillId="0" borderId="11" xfId="0" applyNumberFormat="1" applyFont="1" applyBorder="1" applyAlignment="1" applyProtection="1">
      <protection locked="0"/>
    </xf>
    <xf numFmtId="49" fontId="5" fillId="0" borderId="11" xfId="0" quotePrefix="1" applyNumberFormat="1" applyFont="1" applyBorder="1" applyAlignment="1" applyProtection="1">
      <protection locked="0"/>
    </xf>
    <xf numFmtId="0" fontId="0" fillId="0" borderId="11" xfId="0" applyFont="1" applyBorder="1" applyAlignment="1" applyProtection="1">
      <protection locked="0"/>
    </xf>
    <xf numFmtId="0" fontId="7" fillId="0" borderId="12" xfId="0" applyFont="1" applyBorder="1" applyAlignment="1">
      <alignment horizontal="left" vertical="top" wrapText="1"/>
    </xf>
    <xf numFmtId="0" fontId="7" fillId="0" borderId="0" xfId="0" applyFont="1" applyAlignment="1">
      <alignment horizontal="left" vertical="top"/>
    </xf>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5" workbookViewId="0">
      <selection activeCell="H5" sqref="H5:J5"/>
    </sheetView>
  </sheetViews>
  <sheetFormatPr baseColWidth="10" defaultColWidth="11.1640625" defaultRowHeight="15" customHeight="1"/>
  <cols>
    <col min="1" max="1" width="23.33203125" customWidth="1"/>
    <col min="2" max="2" width="45.1640625" style="17" customWidth="1"/>
    <col min="3" max="3" width="11.1640625" customWidth="1"/>
  </cols>
  <sheetData>
    <row r="1" spans="1:10" s="4" customFormat="1" ht="19">
      <c r="A1" s="30" t="s">
        <v>94</v>
      </c>
      <c r="B1" s="17"/>
    </row>
    <row r="2" spans="1:10" ht="15" customHeight="1">
      <c r="A2" s="27" t="s">
        <v>93</v>
      </c>
      <c r="B2" s="73" t="s">
        <v>406</v>
      </c>
      <c r="C2" s="73"/>
      <c r="D2" s="73"/>
      <c r="E2" s="73"/>
    </row>
    <row r="3" spans="1:10" s="4" customFormat="1" ht="15" customHeight="1">
      <c r="A3" s="9" t="s">
        <v>116</v>
      </c>
      <c r="B3" s="64" t="s">
        <v>103</v>
      </c>
      <c r="C3" s="64"/>
      <c r="D3" s="64"/>
      <c r="E3" s="64"/>
    </row>
    <row r="4" spans="1:10" s="4" customFormat="1" ht="15" customHeight="1">
      <c r="A4" s="9" t="s">
        <v>118</v>
      </c>
      <c r="B4" s="64" t="s">
        <v>394</v>
      </c>
      <c r="C4" s="64"/>
      <c r="D4" s="64"/>
      <c r="E4" s="64"/>
    </row>
    <row r="5" spans="1:10" s="4" customFormat="1" ht="15" customHeight="1">
      <c r="A5" s="9" t="s">
        <v>117</v>
      </c>
      <c r="B5" s="64"/>
      <c r="C5" s="64"/>
      <c r="D5" s="64"/>
      <c r="E5" s="64"/>
      <c r="H5" s="59">
        <v>0.19791666666666666</v>
      </c>
      <c r="I5" s="60" t="s">
        <v>408</v>
      </c>
      <c r="J5" s="60" t="s">
        <v>409</v>
      </c>
    </row>
    <row r="6" spans="1:10" ht="15" customHeight="1">
      <c r="A6" s="1" t="s">
        <v>119</v>
      </c>
      <c r="B6" s="61" t="s">
        <v>208</v>
      </c>
      <c r="C6" s="76"/>
      <c r="D6" s="76"/>
      <c r="E6" s="76"/>
    </row>
    <row r="7" spans="1:10" s="27" customFormat="1" ht="15" customHeight="1">
      <c r="A7" s="1" t="s">
        <v>209</v>
      </c>
      <c r="B7" s="77" t="s">
        <v>210</v>
      </c>
      <c r="C7" s="76"/>
      <c r="D7" s="76"/>
      <c r="E7" s="76"/>
    </row>
    <row r="8" spans="1:10" s="27" customFormat="1" ht="15" customHeight="1">
      <c r="A8" s="1"/>
      <c r="B8" s="17"/>
    </row>
    <row r="9" spans="1:10" s="4" customFormat="1" ht="15" customHeight="1">
      <c r="A9" s="1" t="s">
        <v>107</v>
      </c>
      <c r="B9" s="70" t="s">
        <v>104</v>
      </c>
      <c r="C9" s="71"/>
      <c r="D9" s="70" t="s">
        <v>200</v>
      </c>
      <c r="E9" s="71"/>
      <c r="F9" s="78"/>
      <c r="G9" s="78"/>
    </row>
    <row r="10" spans="1:10" s="4" customFormat="1" ht="15" customHeight="1">
      <c r="A10" s="1" t="s">
        <v>108</v>
      </c>
      <c r="B10" s="74" t="s">
        <v>105</v>
      </c>
      <c r="C10" s="75"/>
      <c r="D10" s="74" t="s">
        <v>248</v>
      </c>
      <c r="E10" s="75"/>
      <c r="F10" s="78"/>
      <c r="G10" s="78"/>
    </row>
    <row r="11" spans="1:10" s="4" customFormat="1" ht="15" customHeight="1">
      <c r="A11" s="1" t="s">
        <v>109</v>
      </c>
      <c r="B11" s="69" t="s">
        <v>112</v>
      </c>
      <c r="C11" s="68"/>
      <c r="D11" s="67" t="s">
        <v>250</v>
      </c>
      <c r="E11" s="68"/>
      <c r="F11" s="78"/>
      <c r="G11" s="78"/>
    </row>
    <row r="12" spans="1:10" s="27" customFormat="1" ht="15" customHeight="1">
      <c r="A12" s="1" t="s">
        <v>176</v>
      </c>
      <c r="B12" s="67" t="s">
        <v>407</v>
      </c>
      <c r="C12" s="68"/>
      <c r="D12" s="67" t="s">
        <v>249</v>
      </c>
      <c r="E12" s="68"/>
      <c r="F12" s="78"/>
      <c r="G12" s="78"/>
    </row>
    <row r="13" spans="1:10" s="4" customFormat="1" ht="15" customHeight="1">
      <c r="A13" s="1" t="s">
        <v>110</v>
      </c>
      <c r="B13" s="69" t="s">
        <v>113</v>
      </c>
      <c r="C13" s="68"/>
      <c r="D13" s="69"/>
      <c r="E13" s="68"/>
      <c r="F13" s="78"/>
      <c r="G13" s="78"/>
    </row>
    <row r="14" spans="1:10" s="27" customFormat="1" ht="15" customHeight="1">
      <c r="A14" s="1"/>
      <c r="B14" s="17"/>
    </row>
    <row r="15" spans="1:10" s="4" customFormat="1" ht="15" customHeight="1">
      <c r="A15" s="1" t="s">
        <v>111</v>
      </c>
      <c r="B15" s="67" t="s">
        <v>376</v>
      </c>
      <c r="C15" s="68"/>
      <c r="D15" s="69"/>
      <c r="E15" s="68"/>
      <c r="F15" s="78"/>
      <c r="G15" s="78"/>
    </row>
    <row r="16" spans="1:10" s="4" customFormat="1" ht="15" customHeight="1">
      <c r="A16" s="1" t="s">
        <v>108</v>
      </c>
      <c r="B16" s="74" t="s">
        <v>377</v>
      </c>
      <c r="C16" s="68"/>
      <c r="D16" s="74"/>
      <c r="E16" s="75"/>
      <c r="F16" s="78"/>
      <c r="G16" s="78"/>
    </row>
    <row r="17" spans="1:11" s="4" customFormat="1" ht="15" customHeight="1">
      <c r="A17" s="1" t="s">
        <v>109</v>
      </c>
      <c r="B17" s="67" t="s">
        <v>378</v>
      </c>
      <c r="C17" s="68"/>
      <c r="D17" s="69"/>
      <c r="E17" s="68"/>
      <c r="F17" s="78"/>
      <c r="G17" s="78"/>
    </row>
    <row r="18" spans="1:11" s="27" customFormat="1" ht="15" customHeight="1">
      <c r="A18" s="1" t="s">
        <v>176</v>
      </c>
      <c r="B18" s="67" t="s">
        <v>379</v>
      </c>
      <c r="C18" s="68"/>
      <c r="D18" s="69"/>
      <c r="E18" s="68"/>
      <c r="F18" s="78"/>
      <c r="G18" s="78"/>
    </row>
    <row r="19" spans="1:11" s="27" customFormat="1" ht="15" customHeight="1">
      <c r="A19" s="1" t="s">
        <v>110</v>
      </c>
      <c r="B19" s="69"/>
      <c r="C19" s="68"/>
      <c r="D19" s="69"/>
      <c r="E19" s="68"/>
      <c r="F19" s="78"/>
      <c r="G19" s="78"/>
    </row>
    <row r="20" spans="1:11" s="27" customFormat="1" ht="15" customHeight="1">
      <c r="A20" s="1"/>
      <c r="B20" s="17"/>
    </row>
    <row r="21" spans="1:11" s="4" customFormat="1" ht="99" customHeight="1">
      <c r="A21" s="21" t="s">
        <v>114</v>
      </c>
      <c r="B21" s="66" t="s">
        <v>115</v>
      </c>
      <c r="C21" s="66"/>
      <c r="D21" s="66"/>
      <c r="E21" s="66"/>
      <c r="F21" s="79" t="s">
        <v>196</v>
      </c>
      <c r="G21" s="80"/>
      <c r="H21" s="80"/>
      <c r="I21" s="80"/>
      <c r="J21" s="80"/>
      <c r="K21" s="80"/>
    </row>
    <row r="22" spans="1:11" s="27" customFormat="1" ht="14.75" customHeight="1">
      <c r="A22" s="21"/>
      <c r="B22" s="43"/>
      <c r="C22" s="43"/>
      <c r="D22" s="43"/>
      <c r="E22" s="43"/>
    </row>
    <row r="23" spans="1:11" s="4" customFormat="1" ht="99" customHeight="1">
      <c r="A23" s="21" t="s">
        <v>173</v>
      </c>
      <c r="B23" s="66" t="s">
        <v>380</v>
      </c>
      <c r="C23" s="66"/>
      <c r="D23" s="66"/>
      <c r="E23" s="66"/>
    </row>
    <row r="24" spans="1:11" s="27" customFormat="1" ht="38" customHeight="1">
      <c r="A24" s="21" t="s">
        <v>174</v>
      </c>
      <c r="B24" s="66"/>
      <c r="C24" s="66"/>
      <c r="D24" s="66"/>
      <c r="E24" s="66"/>
    </row>
    <row r="25" spans="1:11" s="27" customFormat="1" ht="38" customHeight="1">
      <c r="A25" s="21" t="s">
        <v>175</v>
      </c>
      <c r="B25" s="65" t="s">
        <v>375</v>
      </c>
      <c r="C25" s="66"/>
      <c r="D25" s="66"/>
      <c r="E25" s="66"/>
    </row>
    <row r="26" spans="1:11" s="4" customFormat="1" ht="15" customHeight="1">
      <c r="A26" s="1"/>
      <c r="B26" s="17"/>
    </row>
    <row r="27" spans="1:11" s="4" customFormat="1" ht="19">
      <c r="A27" s="42" t="s">
        <v>95</v>
      </c>
      <c r="B27" s="17"/>
    </row>
    <row r="28" spans="1:11" s="4" customFormat="1" ht="15" customHeight="1">
      <c r="A28" s="1" t="s">
        <v>96</v>
      </c>
      <c r="B28" s="64" t="s">
        <v>282</v>
      </c>
      <c r="C28" s="64"/>
      <c r="D28" s="64"/>
      <c r="E28" s="64"/>
    </row>
    <row r="29" spans="1:11" s="4" customFormat="1" ht="15" customHeight="1">
      <c r="A29" s="1" t="s">
        <v>99</v>
      </c>
      <c r="B29" s="72" t="s">
        <v>195</v>
      </c>
      <c r="C29" s="64"/>
      <c r="D29" s="64"/>
      <c r="E29" s="64"/>
      <c r="F29" s="13" t="s">
        <v>188</v>
      </c>
    </row>
    <row r="30" spans="1:11" s="4" customFormat="1" ht="15" customHeight="1">
      <c r="A30" s="1" t="s">
        <v>98</v>
      </c>
      <c r="B30" s="62" t="s">
        <v>194</v>
      </c>
      <c r="C30" s="62"/>
      <c r="D30" s="62"/>
      <c r="E30" s="62"/>
      <c r="F30" s="13" t="s">
        <v>189</v>
      </c>
    </row>
    <row r="31" spans="1:11" s="27" customFormat="1" ht="15" customHeight="1">
      <c r="A31" s="1" t="s">
        <v>202</v>
      </c>
      <c r="B31" s="63" t="s">
        <v>405</v>
      </c>
      <c r="C31" s="62"/>
      <c r="D31" s="62"/>
      <c r="E31" s="62"/>
      <c r="F31" s="13" t="s">
        <v>203</v>
      </c>
    </row>
    <row r="32" spans="1:11" s="4" customFormat="1" ht="15" customHeight="1">
      <c r="A32" s="1"/>
      <c r="B32" s="15"/>
    </row>
    <row r="33" spans="1:6" s="4" customFormat="1" ht="19">
      <c r="A33" s="42" t="s">
        <v>97</v>
      </c>
      <c r="B33" s="15"/>
    </row>
    <row r="34" spans="1:6" s="4" customFormat="1" ht="15" customHeight="1">
      <c r="A34" s="9" t="s">
        <v>137</v>
      </c>
      <c r="B34" s="61" t="s">
        <v>8</v>
      </c>
      <c r="C34" s="61"/>
      <c r="D34" s="61"/>
      <c r="E34" s="61"/>
      <c r="F34" s="13" t="s">
        <v>190</v>
      </c>
    </row>
    <row r="35" spans="1:6" s="4" customFormat="1" ht="15" customHeight="1">
      <c r="A35" s="9" t="s">
        <v>100</v>
      </c>
      <c r="B35" s="61" t="s">
        <v>106</v>
      </c>
      <c r="C35" s="61"/>
      <c r="D35" s="61"/>
      <c r="E35" s="61"/>
      <c r="F35" s="13" t="s">
        <v>191</v>
      </c>
    </row>
    <row r="36" spans="1:6" s="4" customFormat="1" ht="15" customHeight="1">
      <c r="A36" s="9" t="s">
        <v>102</v>
      </c>
      <c r="B36" s="62" t="s">
        <v>194</v>
      </c>
      <c r="C36" s="62"/>
      <c r="D36" s="62"/>
      <c r="E36" s="62"/>
      <c r="F36" s="13" t="s">
        <v>192</v>
      </c>
    </row>
    <row r="37" spans="1:6" s="4" customFormat="1" ht="15" customHeight="1">
      <c r="A37" s="9" t="s">
        <v>179</v>
      </c>
      <c r="B37" s="61" t="s">
        <v>101</v>
      </c>
      <c r="C37" s="61"/>
      <c r="D37" s="61"/>
      <c r="E37" s="61"/>
      <c r="F37" s="13" t="s">
        <v>193</v>
      </c>
    </row>
    <row r="38" spans="1:6" s="4" customFormat="1" ht="15" customHeight="1">
      <c r="A38" s="9"/>
      <c r="B38" s="16"/>
      <c r="C38" s="13"/>
    </row>
    <row r="39" spans="1:6" ht="19">
      <c r="A39" s="14" t="s">
        <v>172</v>
      </c>
    </row>
    <row r="40" spans="1:6" ht="15" customHeight="1">
      <c r="A40" s="9" t="s">
        <v>127</v>
      </c>
      <c r="B40" s="61" t="s">
        <v>221</v>
      </c>
      <c r="C40" s="61"/>
      <c r="D40" s="61"/>
      <c r="E40" s="61"/>
    </row>
    <row r="41" spans="1:6" ht="15" customHeight="1">
      <c r="A41" s="9" t="s">
        <v>138</v>
      </c>
      <c r="B41" s="62" t="s">
        <v>222</v>
      </c>
      <c r="C41" s="62"/>
      <c r="D41" s="62"/>
      <c r="E41" s="62"/>
    </row>
    <row r="42" spans="1:6" ht="15" customHeight="1">
      <c r="A42" s="9" t="s">
        <v>128</v>
      </c>
      <c r="B42" s="61" t="s">
        <v>234</v>
      </c>
      <c r="C42" s="61"/>
      <c r="D42" s="61"/>
      <c r="E42" s="61"/>
    </row>
    <row r="43" spans="1:6" ht="15" customHeight="1">
      <c r="A43" s="9" t="s">
        <v>138</v>
      </c>
      <c r="B43" s="62" t="s">
        <v>201</v>
      </c>
      <c r="C43" s="62"/>
      <c r="D43" s="62"/>
      <c r="E43" s="62"/>
    </row>
    <row r="44" spans="1:6" ht="15" customHeight="1">
      <c r="A44" s="9" t="s">
        <v>129</v>
      </c>
      <c r="B44" s="61" t="s">
        <v>233</v>
      </c>
      <c r="C44" s="61"/>
      <c r="D44" s="61"/>
      <c r="E44" s="61"/>
    </row>
    <row r="45" spans="1:6" ht="15" customHeight="1">
      <c r="A45" s="9" t="s">
        <v>138</v>
      </c>
      <c r="B45" s="62" t="s">
        <v>235</v>
      </c>
      <c r="C45" s="62"/>
      <c r="D45" s="62"/>
      <c r="E45" s="62"/>
    </row>
    <row r="46" spans="1:6" s="27" customFormat="1" ht="15" customHeight="1">
      <c r="A46" s="9" t="s">
        <v>220</v>
      </c>
      <c r="B46" s="61" t="s">
        <v>276</v>
      </c>
      <c r="C46" s="61"/>
      <c r="D46" s="61"/>
      <c r="E46" s="61"/>
    </row>
    <row r="47" spans="1:6" s="27" customFormat="1" ht="15" customHeight="1">
      <c r="A47" s="9" t="s">
        <v>138</v>
      </c>
      <c r="B47" s="62" t="s">
        <v>396</v>
      </c>
      <c r="C47" s="62"/>
      <c r="D47" s="62"/>
      <c r="E47" s="62"/>
    </row>
    <row r="48" spans="1:6" s="27" customFormat="1" ht="15" customHeight="1">
      <c r="A48" s="9" t="s">
        <v>232</v>
      </c>
      <c r="B48" s="61" t="s">
        <v>242</v>
      </c>
      <c r="C48" s="61"/>
      <c r="D48" s="61"/>
      <c r="E48" s="61"/>
    </row>
    <row r="49" spans="1:5" ht="15" customHeight="1">
      <c r="A49" s="9" t="s">
        <v>138</v>
      </c>
      <c r="B49" s="62" t="s">
        <v>393</v>
      </c>
      <c r="C49" s="62"/>
      <c r="D49" s="62"/>
      <c r="E49" s="62"/>
    </row>
    <row r="50" spans="1:5" s="27" customFormat="1" ht="15" customHeight="1">
      <c r="A50" s="9" t="s">
        <v>232</v>
      </c>
      <c r="B50" s="61" t="s">
        <v>243</v>
      </c>
      <c r="C50" s="61"/>
      <c r="D50" s="61"/>
      <c r="E50" s="61"/>
    </row>
    <row r="51" spans="1:5" s="27" customFormat="1" ht="15" customHeight="1">
      <c r="A51" s="9" t="s">
        <v>138</v>
      </c>
      <c r="B51" s="62" t="s">
        <v>392</v>
      </c>
      <c r="C51" s="62"/>
      <c r="D51" s="62"/>
      <c r="E51" s="62"/>
    </row>
    <row r="52" spans="1:5" ht="19">
      <c r="A52" s="30" t="s">
        <v>130</v>
      </c>
    </row>
    <row r="53" spans="1:5" s="27" customFormat="1" ht="19">
      <c r="A53" s="30" t="s">
        <v>223</v>
      </c>
      <c r="B53" s="17"/>
    </row>
    <row r="54" spans="1:5" ht="15" customHeight="1">
      <c r="A54" s="24" t="s">
        <v>131</v>
      </c>
      <c r="B54" s="23" t="s">
        <v>132</v>
      </c>
    </row>
    <row r="55" spans="1:5" ht="15" customHeight="1">
      <c r="A55" s="49" t="s">
        <v>213</v>
      </c>
      <c r="B55" s="45" t="s">
        <v>218</v>
      </c>
    </row>
    <row r="56" spans="1:5" ht="15" customHeight="1">
      <c r="A56" s="50" t="s">
        <v>215</v>
      </c>
      <c r="B56" s="46" t="s">
        <v>133</v>
      </c>
    </row>
    <row r="57" spans="1:5" ht="15" customHeight="1">
      <c r="A57" s="50" t="s">
        <v>216</v>
      </c>
      <c r="B57" s="53" t="s">
        <v>133</v>
      </c>
    </row>
    <row r="58" spans="1:5" s="27" customFormat="1" ht="15" customHeight="1">
      <c r="A58" s="51" t="s">
        <v>217</v>
      </c>
      <c r="B58" s="47" t="s">
        <v>212</v>
      </c>
    </row>
    <row r="59" spans="1:5" ht="15" customHeight="1">
      <c r="A59" s="30" t="s">
        <v>224</v>
      </c>
      <c r="B59" s="47" t="s">
        <v>212</v>
      </c>
    </row>
    <row r="60" spans="1:5" ht="15" customHeight="1">
      <c r="A60" s="24" t="s">
        <v>131</v>
      </c>
      <c r="B60" s="23" t="s">
        <v>132</v>
      </c>
    </row>
    <row r="61" spans="1:5" ht="15" customHeight="1">
      <c r="A61" s="49" t="s">
        <v>213</v>
      </c>
      <c r="B61" s="45" t="s">
        <v>218</v>
      </c>
    </row>
    <row r="62" spans="1:5" ht="15" customHeight="1">
      <c r="A62" s="50" t="s">
        <v>214</v>
      </c>
      <c r="B62" s="46" t="s">
        <v>219</v>
      </c>
    </row>
    <row r="63" spans="1:5" ht="15" customHeight="1">
      <c r="A63" s="50" t="s">
        <v>215</v>
      </c>
      <c r="B63" s="46" t="s">
        <v>133</v>
      </c>
    </row>
    <row r="64" spans="1:5" ht="15" customHeight="1">
      <c r="A64" s="50" t="s">
        <v>216</v>
      </c>
      <c r="B64" s="53" t="s">
        <v>133</v>
      </c>
    </row>
    <row r="65" spans="1:2" ht="15" customHeight="1">
      <c r="A65" s="51" t="s">
        <v>217</v>
      </c>
      <c r="B65" s="47" t="s">
        <v>212</v>
      </c>
    </row>
    <row r="66" spans="1:2" ht="15" customHeight="1">
      <c r="A66" s="51"/>
      <c r="B66" s="47"/>
    </row>
    <row r="67" spans="1:2" ht="15" customHeight="1">
      <c r="A67" s="51"/>
      <c r="B67" s="47"/>
    </row>
    <row r="68" spans="1:2" ht="15" customHeight="1">
      <c r="A68" s="51"/>
      <c r="B68" s="47"/>
    </row>
    <row r="69" spans="1:2" ht="15" customHeight="1">
      <c r="A69" s="52"/>
      <c r="B69" s="48"/>
    </row>
    <row r="71" spans="1:2" ht="128" customHeight="1">
      <c r="A71" s="9" t="s">
        <v>241</v>
      </c>
      <c r="B71" s="25" t="s">
        <v>395</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187</v>
      </c>
    </row>
    <row r="2" spans="1:4" ht="15" customHeight="1">
      <c r="A2" s="9" t="s">
        <v>148</v>
      </c>
      <c r="B2" s="5"/>
      <c r="C2" s="5"/>
      <c r="D2" s="5"/>
    </row>
    <row r="3" spans="1:4" ht="15" customHeight="1">
      <c r="A3" s="9" t="s">
        <v>149</v>
      </c>
      <c r="D3" s="2"/>
    </row>
    <row r="4" spans="1:4" ht="15" customHeight="1">
      <c r="A4" s="4" t="e">
        <f>IF(ISBLANK(Schedule!A2),"",CONCATENATE("| ",Schedule!A2," | ",Schedule!B2," | ",Schedule!C2," | ",TEXT(Schedule!D2,"mm/dd")," | ",Schedule!#REF!," |"))</f>
        <v>#REF!</v>
      </c>
      <c r="D4" s="2"/>
    </row>
    <row r="5" spans="1:4" ht="15" customHeight="1">
      <c r="A5" s="27" t="e">
        <f>IF(ISBLANK(Schedule!A3),"",CONCATENATE("| ",Schedule!A3," | ",Schedule!B3," | ",Schedule!C3," | ",TEXT(Schedule!D3,"mm/dd")," | ",Schedule!#REF!," |"))</f>
        <v>#REF!</v>
      </c>
    </row>
    <row r="6" spans="1:4" ht="15" customHeight="1">
      <c r="A6" s="27" t="e">
        <f>IF(ISBLANK(Schedule!A4),"",CONCATENATE("| ",Schedule!A4," | ",Schedule!B4," | ",Schedule!C4," | ",TEXT(Schedule!D4,"mm/dd")," | ",Schedule!#REF!," |"))</f>
        <v>#REF!</v>
      </c>
    </row>
    <row r="7" spans="1:4" ht="15" customHeight="1">
      <c r="A7" s="27" t="e">
        <f>IF(ISBLANK(Schedule!A5),"",CONCATENATE("| ",Schedule!A5," | ",Schedule!B5," | ",Schedule!C5," | ",TEXT(Schedule!D5,"mm/dd")," | ",Schedule!#REF!," |"))</f>
        <v>#REF!</v>
      </c>
    </row>
    <row r="8" spans="1:4" ht="15" customHeight="1">
      <c r="A8" s="27" t="e">
        <f>IF(ISBLANK(Schedule!A6),"",CONCATENATE("| ",Schedule!A6," | ",Schedule!B6," | ",Schedule!C6," | ",TEXT(Schedule!D6,"mm/dd")," | ",Schedule!#REF!," |"))</f>
        <v>#REF!</v>
      </c>
    </row>
    <row r="9" spans="1:4" ht="15" customHeight="1">
      <c r="A9" s="27" t="e">
        <f>IF(ISBLANK(Schedule!A7),"",CONCATENATE("| ",Schedule!A7," | ",Schedule!B7," | ",Schedule!C7," | ",TEXT(Schedule!D7,"mm/dd")," | ",Schedule!#REF!," |"))</f>
        <v>#REF!</v>
      </c>
    </row>
    <row r="10" spans="1:4" ht="15" customHeight="1">
      <c r="A10" s="27" t="e">
        <f>IF(ISBLANK(Schedule!A8),"",CONCATENATE("| ",Schedule!A8," | ",Schedule!B8," | ",Schedule!C8," | ",TEXT(Schedule!D8,"mm/dd")," | ",Schedule!#REF!," |"))</f>
        <v>#REF!</v>
      </c>
    </row>
    <row r="11" spans="1:4" ht="15" customHeight="1">
      <c r="A11" s="27" t="e">
        <f>IF(ISBLANK(Schedule!A9),"",CONCATENATE("| ",Schedule!A9," | ",Schedule!B9," | ",Schedule!C9," | ",TEXT(Schedule!D9,"mm/dd")," | ",Schedule!#REF!," |"))</f>
        <v>#REF!</v>
      </c>
    </row>
    <row r="12" spans="1:4" ht="15" customHeight="1">
      <c r="A12" s="27" t="e">
        <f>IF(ISBLANK(Schedule!A10),"",CONCATENATE("| ",Schedule!A10," | ",Schedule!B10," | ",Schedule!C10," | ",TEXT(Schedule!D10,"mm/dd")," | ",Schedule!#REF!," |"))</f>
        <v>#REF!</v>
      </c>
    </row>
    <row r="13" spans="1:4" ht="15" customHeight="1">
      <c r="A13" s="27" t="e">
        <f>IF(ISBLANK(Schedule!A11),"",CONCATENATE("| ",Schedule!A11," | ",Schedule!B11," | ",Schedule!C11," | ",TEXT(Schedule!D11,"mm/dd")," | ",Schedule!#REF!," |"))</f>
        <v>#REF!</v>
      </c>
    </row>
    <row r="14" spans="1:4" ht="15" customHeight="1">
      <c r="A14" s="27" t="e">
        <f>IF(ISBLANK(Schedule!A12),"",CONCATENATE("| ",Schedule!A12," | ",Schedule!B12," | ",Schedule!C12," | ",TEXT(Schedule!D12,"mm/dd")," | ",Schedule!#REF!," |"))</f>
        <v>#REF!</v>
      </c>
    </row>
    <row r="15" spans="1:4" ht="15" customHeight="1">
      <c r="A15" s="27" t="e">
        <f>IF(ISBLANK(Schedule!A13),"",CONCATENATE("| ",Schedule!A13," | ",Schedule!B13," | ",Schedule!C13," | ",TEXT(Schedule!D13,"mm/dd")," | ",Schedule!#REF!," |"))</f>
        <v>#REF!</v>
      </c>
    </row>
    <row r="16" spans="1:4" ht="15" customHeight="1">
      <c r="A16" s="27" t="e">
        <f>IF(ISBLANK(Schedule!A14),"",CONCATENATE("| ",Schedule!A14," | ",Schedule!B14," | ",Schedule!C14," | ",TEXT(Schedule!D14,"mm/dd")," | ",Schedule!#REF!," |"))</f>
        <v>#REF!</v>
      </c>
    </row>
    <row r="17" spans="1:1" ht="15" customHeight="1">
      <c r="A17" s="27" t="e">
        <f>IF(ISBLANK(Schedule!A15),"",CONCATENATE("| ",Schedule!A15," | ",Schedule!B15," | ",Schedule!C15," | ",TEXT(Schedule!D15,"mm/dd")," | ",Schedule!#REF!," |"))</f>
        <v>#REF!</v>
      </c>
    </row>
    <row r="18" spans="1:1" ht="15" customHeight="1">
      <c r="A18" s="27" t="e">
        <f>IF(ISBLANK(Schedule!A16),"",CONCATENATE("| ",Schedule!A16," | ",Schedule!B16," | ",Schedule!C16," | ",TEXT(Schedule!D16,"mm/dd")," | ",Schedule!#REF!," |"))</f>
        <v>#REF!</v>
      </c>
    </row>
    <row r="19" spans="1:1" ht="15" customHeight="1">
      <c r="A19" s="27" t="e">
        <f>IF(ISBLANK(Schedule!A17),"",CONCATENATE("| ",Schedule!A17," | ",Schedule!B17," | ",Schedule!C17," | ",TEXT(Schedule!D17,"mm/dd")," | ",Schedule!#REF!," |"))</f>
        <v>#REF!</v>
      </c>
    </row>
    <row r="20" spans="1:1" ht="15" customHeight="1">
      <c r="A20" s="27" t="e">
        <f>IF(ISBLANK(Schedule!A18),"",CONCATENATE("| ",Schedule!A18," | ",Schedule!B18," | ",Schedule!C18," | ",TEXT(Schedule!D18,"mm/dd")," | ",Schedule!#REF!," |"))</f>
        <v>#REF!</v>
      </c>
    </row>
    <row r="21" spans="1:1" ht="15" customHeight="1">
      <c r="A21" s="27" t="e">
        <f>IF(ISBLANK(Schedule!A19),"",CONCATENATE("| ",Schedule!A19," | ",Schedule!B19," | ",Schedule!C19," | ",TEXT(Schedule!D19,"mm/dd")," | ",Schedule!#REF!," |"))</f>
        <v>#REF!</v>
      </c>
    </row>
    <row r="22" spans="1:1" ht="15" customHeight="1">
      <c r="A22" s="27" t="e">
        <f>IF(ISBLANK(Schedule!A20),"",CONCATENATE("| ",Schedule!A20," | ",Schedule!B20," | ",Schedule!C20," | ",TEXT(Schedule!D20,"mm/dd")," | ",Schedule!#REF!," |"))</f>
        <v>#REF!</v>
      </c>
    </row>
    <row r="23" spans="1:1" ht="15" customHeight="1">
      <c r="A23" s="27" t="e">
        <f>IF(ISBLANK(Schedule!A21),"",CONCATENATE("| ",Schedule!A21," | ",Schedule!B21," | ",Schedule!C21," | ",TEXT(Schedule!D21,"mm/dd")," | ",Schedule!#REF!," |"))</f>
        <v>#REF!</v>
      </c>
    </row>
    <row r="24" spans="1:1" ht="15" customHeight="1">
      <c r="A24" s="27" t="e">
        <f>IF(ISBLANK(Schedule!A22),"",CONCATENATE("| ",Schedule!A22," | ",Schedule!B22," | ",Schedule!C22," | ",TEXT(Schedule!D22,"mm/dd")," | ",Schedule!#REF!," |"))</f>
        <v>#REF!</v>
      </c>
    </row>
    <row r="25" spans="1:1" ht="15" customHeight="1">
      <c r="A25" s="27" t="e">
        <f>IF(ISBLANK(Schedule!A23),"",CONCATENATE("| ",Schedule!A23," | ",Schedule!B23," | ",Schedule!C23," | ",TEXT(Schedule!D23,"mm/dd")," | ",Schedule!#REF!," |"))</f>
        <v>#REF!</v>
      </c>
    </row>
    <row r="26" spans="1:1" ht="15" customHeight="1">
      <c r="A26" s="27" t="e">
        <f>IF(ISBLANK(Schedule!A24),"",CONCATENATE("| ",Schedule!A24," | ",Schedule!B24," | ",Schedule!C24," | ",TEXT(Schedule!D24,"mm/dd")," | ",Schedule!#REF!," |"))</f>
        <v>#REF!</v>
      </c>
    </row>
    <row r="27" spans="1:1" ht="15" customHeight="1">
      <c r="A27" s="27" t="e">
        <f>IF(ISBLANK(Schedule!A25),"",CONCATENATE("| ",Schedule!A25," | ",Schedule!B25," | ",Schedule!C25," | ",TEXT(Schedule!D25,"mm/dd")," | ",Schedule!#REF!," |"))</f>
        <v>#REF!</v>
      </c>
    </row>
    <row r="28" spans="1:1" ht="15" customHeight="1">
      <c r="A28" s="27" t="e">
        <f>IF(ISBLANK(Schedule!A26),"",CONCATENATE("| ",Schedule!A26," | ",Schedule!B26," | ",Schedule!C26," | ",TEXT(Schedule!D26,"mm/dd")," | ",Schedule!#REF!," |"))</f>
        <v>#REF!</v>
      </c>
    </row>
    <row r="29" spans="1:1" ht="15" customHeight="1">
      <c r="A29" s="27" t="e">
        <f>IF(ISBLANK(Schedule!A27),"",CONCATENATE("| ",Schedule!A27," | ",Schedule!B27," | ",Schedule!C27," | ",TEXT(Schedule!D27,"mm/dd")," | ",Schedule!#REF!," |"))</f>
        <v>#REF!</v>
      </c>
    </row>
    <row r="30" spans="1:1" ht="16">
      <c r="A30" s="27" t="e">
        <f>IF(ISBLANK(Schedule!A28),"",CONCATENATE("| ",Schedule!A28," | ",Schedule!B28," | ",Schedule!C28," | ",TEXT(Schedule!D28,"mm/dd")," | ",Schedule!#REF!," |"))</f>
        <v>#REF!</v>
      </c>
    </row>
    <row r="31" spans="1:1" ht="16">
      <c r="A31" s="27" t="e">
        <f>IF(ISBLANK(Schedule!A29),"",CONCATENATE("| ",Schedule!A29," | ",Schedule!B29," | ",Schedule!C29," | ",TEXT(Schedule!D29,"mm/dd")," | ",Schedule!#REF!," |"))</f>
        <v>#REF!</v>
      </c>
    </row>
    <row r="32" spans="1:1" ht="16">
      <c r="A32" s="27" t="e">
        <f>IF(ISBLANK(Schedule!A30),"",CONCATENATE("| ",Schedule!A30," | ",Schedule!B30," | ",Schedule!C30," | ",TEXT(Schedule!D30,"mm/dd")," | ",Schedule!#REF!," |"))</f>
        <v>#REF!</v>
      </c>
    </row>
    <row r="33" spans="1:1" ht="16">
      <c r="A33" s="27" t="e">
        <f>IF(ISBLANK(Schedule!A31),"",CONCATENATE("| ",Schedule!A31," | ",Schedule!B31," | ",Schedule!C31," | ",TEXT(Schedule!D31,"mm/dd")," | ",Schedule!#REF!," |"))</f>
        <v>#REF!</v>
      </c>
    </row>
    <row r="34" spans="1:1" ht="16">
      <c r="A34" s="27" t="e">
        <f>IF(ISBLANK(Schedule!A32),"",CONCATENATE("| ",Schedule!A32," | ",Schedule!B32," | ",Schedule!C32," | ",TEXT(Schedule!D32,"mm/dd")," | ",Schedule!#REF!," |"))</f>
        <v>#REF!</v>
      </c>
    </row>
    <row r="35" spans="1:1" ht="16">
      <c r="A35" s="27" t="str">
        <f>IF(ISBLANK(Schedule!A33),"",CONCATENATE("| ",Schedule!A33," | ",Schedule!B33," | ",Schedule!C33," | ",TEXT(Schedule!D33,"mm/dd")," | ",Schedule!#REF!," |"))</f>
        <v/>
      </c>
    </row>
    <row r="36" spans="1:1" ht="15" customHeight="1">
      <c r="A36" s="27" t="str">
        <f>IF(ISBLANK(Schedule!A34),"",CONCATENATE("| ",Schedule!A34," | ",Schedule!B34," | ",Schedule!C34," | ",TEXT(Schedule!D34,"mm/dd")," | ",Schedule!#REF!," |"))</f>
        <v/>
      </c>
    </row>
    <row r="37" spans="1:1" ht="15" customHeight="1">
      <c r="A37" s="27" t="str">
        <f>IF(ISBLANK(Schedule!A35),"",CONCATENATE("| ",Schedule!A35," | ",Schedule!B35," | ",Schedule!C35," | ",TEXT(Schedule!D35,"mm/dd")," | ",Schedule!#REF!," |"))</f>
        <v/>
      </c>
    </row>
    <row r="38" spans="1:1" ht="15" customHeight="1">
      <c r="A38" s="27" t="str">
        <f>IF(ISBLANK(Schedule!A36),"",CONCATENATE("| ",Schedule!A36," | ",Schedule!B36," | ",Schedule!C36," | ",TEXT(Schedule!D36,"mm/dd")," | ",Schedule!#REF!," |"))</f>
        <v/>
      </c>
    </row>
    <row r="39" spans="1:1" ht="15" customHeight="1">
      <c r="A39" s="27" t="str">
        <f>IF(ISBLANK(Schedule!A37),"",CONCATENATE("| ",Schedule!A37," | ",Schedule!B37," | ",Schedule!C37," | ",TEXT(Schedule!D37,"mm/dd")," | ",Schedule!#REF!," |"))</f>
        <v/>
      </c>
    </row>
    <row r="40" spans="1:1" ht="15" customHeight="1">
      <c r="A40" s="27" t="str">
        <f>IF(ISBLANK(Schedule!A38),"",CONCATENATE("| ",Schedule!A38," | ",Schedule!B38," | ",Schedule!C38," | ",TEXT(Schedule!D38,"mm/dd")," | ",Schedule!#REF!," |"))</f>
        <v/>
      </c>
    </row>
    <row r="41" spans="1:1" ht="15" customHeight="1">
      <c r="A41" s="27" t="str">
        <f>IF(ISBLANK(Schedule!A39),"",CONCATENATE("| ",Schedule!A39," | ",Schedule!B39," | ",Schedule!C39," | ",TEXT(Schedule!D39,"mm/dd")," | ",Schedule!#REF!," |"))</f>
        <v/>
      </c>
    </row>
    <row r="42" spans="1:1" ht="15" customHeight="1">
      <c r="A42" s="27" t="str">
        <f>IF(ISBLANK(Schedule!A40),"",CONCATENATE("| ",Schedule!A40," | ",Schedule!B40," | ",Schedule!C40," | ",TEXT(Schedule!D40,"mm/dd")," | ",Schedule!#REF!," |"))</f>
        <v/>
      </c>
    </row>
    <row r="43" spans="1:1" ht="15" customHeight="1">
      <c r="A43" s="27" t="str">
        <f>IF(ISBLANK(Schedule!A41),"",CONCATENATE("| ",Schedule!A41," | ",Schedule!B41," | ",Schedule!C41," | ",TEXT(Schedule!D41,"mm/dd")," | ",Schedule!#REF!," |"))</f>
        <v/>
      </c>
    </row>
    <row r="44" spans="1:1" ht="15" customHeight="1">
      <c r="A44" s="27" t="str">
        <f>IF(ISBLANK(Schedule!A42),"",CONCATENATE("| ",Schedule!A42," | ",Schedule!B42," | ",Schedule!C42," | ",TEXT(Schedule!D42,"mm/dd")," | ",Schedule!#REF!," |"))</f>
        <v/>
      </c>
    </row>
    <row r="45" spans="1:1" ht="15" customHeight="1">
      <c r="A45" s="27" t="str">
        <f>IF(ISBLANK(Schedule!A43),"",CONCATENATE("| ",Schedule!A43," | ",Schedule!B43," | ",Schedule!C43," | ",TEXT(Schedule!D43,"mm/dd")," | ",Schedule!#REF!," |"))</f>
        <v/>
      </c>
    </row>
    <row r="46" spans="1:1" ht="15" customHeight="1">
      <c r="A46" s="27" t="str">
        <f>IF(ISBLANK(Schedule!A44),"",CONCATENATE("| ",Schedule!A44," | ",Schedule!B44," | ",Schedule!C44," | ",TEXT(Schedule!D44,"mm/dd")," | ",Schedule!#REF!," |"))</f>
        <v/>
      </c>
    </row>
    <row r="47" spans="1:1" ht="15" customHeight="1">
      <c r="A47" s="27" t="str">
        <f>IF(ISBLANK(Schedule!A45),"",CONCATENATE("| ",Schedule!A45," | ",Schedule!B45," | ",Schedule!C45," | ",TEXT(Schedule!D45,"mm/dd")," | ",Schedule!#REF!," |"))</f>
        <v/>
      </c>
    </row>
    <row r="48" spans="1:1" ht="15" customHeight="1">
      <c r="A48" s="27" t="str">
        <f>IF(ISBLANK(Schedule!A46),"",CONCATENATE("| ",Schedule!A46," | ",Schedule!B46," | ",Schedule!C46," | ",TEXT(Schedule!D46,"mm/dd")," | ",Schedule!#REF!," |"))</f>
        <v/>
      </c>
    </row>
    <row r="49" spans="1:1" ht="15" customHeight="1">
      <c r="A49" s="27" t="str">
        <f>IF(ISBLANK(Schedule!A47),"",CONCATENATE("| ",Schedule!A47," | ",Schedule!B47," | ",Schedule!C47," | ",TEXT(Schedule!D47,"mm/dd")," | ",Schedule!#REF!," |"))</f>
        <v/>
      </c>
    </row>
    <row r="50" spans="1:1" ht="15" customHeight="1">
      <c r="A50" s="27" t="str">
        <f>IF(ISBLANK(Schedule!A48),"",CONCATENATE("| ",Schedule!A48," | ",Schedule!B48," | ",Schedule!C48," | ",TEXT(Schedule!D48,"mm/dd")," | ",Schedule!#REF!,"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170</v>
      </c>
    </row>
    <row r="2" spans="1:1">
      <c r="A2" s="9" t="s">
        <v>169</v>
      </c>
    </row>
    <row r="3" spans="1:1">
      <c r="A3" s="9" t="s">
        <v>171</v>
      </c>
    </row>
    <row r="4" spans="1:1">
      <c r="A4" s="27" t="str">
        <f>IF(Links!F2="","",CONCATENATE("| [",Links!A2,"](",Configuration!B$29,Configuration!B$28,"sessions/session",Links!A2,".html) | ",Links!F2," |"))</f>
        <v/>
      </c>
    </row>
    <row r="5" spans="1:1">
      <c r="A5" s="27" t="str">
        <f>IF(Links!F3="","",CONCATENATE("| [",Links!A3,"](",Configuration!B$29,Configuration!B$28,"sessions/session",Links!A3,".html) | ",Links!F3," |"))</f>
        <v/>
      </c>
    </row>
    <row r="6" spans="1:1">
      <c r="A6" s="27" t="str">
        <f>IF(Links!F4="","",CONCATENATE("| [",Links!A4,"](",Configuration!B$29,Configuration!B$28,"sessions/session",Links!A4,".html) | ",Links!F4," |"))</f>
        <v/>
      </c>
    </row>
    <row r="7" spans="1:1">
      <c r="A7" s="27" t="str">
        <f>IF(Links!F5="","",CONCATENATE("| [",Links!A5,"](",Configuration!B$29,Configuration!B$28,"sessions/session",Links!A5,".html) | ",Links!F5," |"))</f>
        <v/>
      </c>
    </row>
    <row r="8" spans="1:1">
      <c r="A8" s="27" t="str">
        <f>IF(Links!F6="","",CONCATENATE("| [",Links!A6,"](",Configuration!B$29,Configuration!B$28,"sessions/session",Links!A6,".html) | ",Links!F6,"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IF(Links!F7="","",CONCATENATE("| [",Links!A7,"](",Configuration!B$29,Configuration!B$28,"sessions/session",Links!A7,".html) | ",Links!F7," |"))</f>
        <v/>
      </c>
    </row>
    <row r="10" spans="1:1">
      <c r="A10" s="27" t="str">
        <f>IF(Links!F8="","",CONCATENATE("| [",Links!A8,"](",Configuration!B$29,Configuration!B$28,"sessions/session",Links!A8,".html) | ",Links!F8," |"))</f>
        <v/>
      </c>
    </row>
    <row r="11" spans="1:1">
      <c r="A11" s="27" t="str">
        <f>IF(Links!F9="","",CONCATENATE("| [",Links!A9,"](",Configuration!B$29,Configuration!B$28,"sessions/session",Links!A9,".html) | ",Links!F9," |"))</f>
        <v/>
      </c>
    </row>
    <row r="12" spans="1:1">
      <c r="A12" s="27" t="str">
        <f>IF(Links!F10="","",CONCATENATE("| [",Links!A10,"](",Configuration!B$29,Configuration!B$28,"sessions/session",Links!A10,".html) | ",Links!F10," |"))</f>
        <v/>
      </c>
    </row>
    <row r="13" spans="1:1">
      <c r="A13" s="27" t="str">
        <f>IF(Links!F11="","",CONCATENATE("| [",Links!A11,"](",Configuration!B$29,Configuration!B$28,"sessions/session",Links!A11,".html) | ",Links!F11,"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IF(Links!F12="","",CONCATENATE("| [",Links!A12,"](",Configuration!B$29,Configuration!B$28,"sessions/session",Links!A12,".html) | ",Links!F12,"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IF(Links!F13="","",CONCATENATE("| [",Links!A13,"](",Configuration!B$29,Configuration!B$28,"sessions/session",Links!A13,".html) | ",Links!F13," |"))</f>
        <v/>
      </c>
    </row>
    <row r="16" spans="1:1">
      <c r="A16" s="27" t="str">
        <f>IF(Links!F14="","",CONCATENATE("| [",Links!A14,"](",Configuration!B$29,Configuration!B$28,"sessions/session",Links!A14,".html) | ",Links!F14," |"))</f>
        <v/>
      </c>
    </row>
    <row r="17" spans="1:1">
      <c r="A17" s="27" t="str">
        <f>IF(Links!F15="","",CONCATENATE("| [",Links!A15,"](",Configuration!B$29,Configuration!B$28,"sessions/session",Links!A15,".html) | ",Links!F15," |"))</f>
        <v/>
      </c>
    </row>
    <row r="18" spans="1:1">
      <c r="A18" s="27" t="str">
        <f>IF(Links!F16="","",CONCATENATE("| [",Links!A16,"](",Configuration!B$29,Configuration!B$28,"sessions/session",Links!A16,".html) | ",Links!F16," |"))</f>
        <v/>
      </c>
    </row>
    <row r="19" spans="1:1">
      <c r="A19" s="27" t="str">
        <f>IF(Links!F17="","",CONCATENATE("| [",Links!A17,"](",Configuration!B$29,Configuration!B$28,"sessions/session",Links!A17,".html) | ",Links!F17," |"))</f>
        <v/>
      </c>
    </row>
    <row r="20" spans="1:1">
      <c r="A20" s="27" t="str">
        <f>IF(Links!F18="","",CONCATENATE("| [",Links!A18,"](",Configuration!B$29,Configuration!B$28,"sessions/session",Links!A18,".html) | ",Links!F18,"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IF(Links!F19="","",CONCATENATE("| [",Links!A19,"](",Configuration!B$29,Configuration!B$28,"sessions/session",Links!A19,".html) | ",Links!F19," |"))</f>
        <v/>
      </c>
    </row>
    <row r="22" spans="1:1">
      <c r="A22" s="27" t="str">
        <f>IF(Links!F20="","",CONCATENATE("| [",Links!A20,"](",Configuration!B$29,Configuration!B$28,"sessions/session",Links!A20,".html) | ",Links!F20,"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IF(Links!F21="","",CONCATENATE("| [",Links!A21,"](",Configuration!B$29,Configuration!B$28,"sessions/session",Links!A21,".html) | ",Links!F21," |"))</f>
        <v/>
      </c>
    </row>
    <row r="24" spans="1:1">
      <c r="A24" s="27" t="str">
        <f>IF(Links!F22="","",CONCATENATE("| [",Links!A22,"](",Configuration!B$29,Configuration!B$28,"sessions/session",Links!A22,".html) | ",Links!F22,"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IF(Links!F23="","",CONCATENATE("| [",Links!A23,"](",Configuration!B$29,Configuration!B$28,"sessions/session",Links!A23,".html) | ",Links!F23,"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IF(Links!F24="","",CONCATENATE("| [",Links!A24,"](",Configuration!B$29,Configuration!B$28,"sessions/session",Links!A24,".html) | ",Links!F24,"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IF(Links!F25="","",CONCATENATE("| [",Links!A25,"](",Configuration!B$29,Configuration!B$28,"sessions/session",Links!A25,".html) | ",Links!F25,"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IF(Links!F26="","",CONCATENATE("| [",Links!A26,"](",Configuration!B$29,Configuration!B$28,"sessions/session",Links!A26,".html) | ",Links!F26,"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IF(Links!F27="","",CONCATENATE("| [",Links!A27,"](",Configuration!B$29,Configuration!B$28,"sessions/session",Links!A27,".html) | ",Links!F27,"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IF(Links!F28="","",CONCATENATE("| [",Links!A28,"](",Configuration!B$29,Configuration!B$28,"sessions/session",Links!A28,".html) | ",Links!F28,"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IF(Links!F29="","",CONCATENATE("| [",Links!A29,"](",Configuration!B$29,Configuration!B$28,"sessions/session",Links!A29,".html) | ",Links!F29,"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IF(Links!F30="","",CONCATENATE("| [",Links!A30,"](",Configuration!B$29,Configuration!B$28,"sessions/session",Links!A30,".html) | ",Links!F30," |"))</f>
        <v/>
      </c>
    </row>
    <row r="33" spans="1:1">
      <c r="A33" s="27" t="str">
        <f>IF(Links!F31="","",CONCATENATE("| [",Links!A31,"](",Configuration!B$29,Configuration!B$28,"sessions/session",Links!A31,".html) | ",Links!F31," |"))</f>
        <v/>
      </c>
    </row>
    <row r="34" spans="1:1">
      <c r="A34" s="27" t="str">
        <f>IF(Links!F32="","",CONCATENATE("| [",Links!A32,"](",Configuration!B$29,Configuration!B$28,"sessions/session",Links!A32,".html) | ",Links!F32," |"))</f>
        <v/>
      </c>
    </row>
    <row r="35" spans="1:1">
      <c r="A35" s="27" t="str">
        <f>IF(Links!F33="","",CONCATENATE("| [",Links!A33,"](",Configuration!B$29,Configuration!B$28,"sessions/session",Links!A33,".html) | ",Links!F33," |"))</f>
        <v/>
      </c>
    </row>
    <row r="36" spans="1:1">
      <c r="A36" s="27" t="str">
        <f>IF(Links!F34="","",CONCATENATE("| [",Links!A34,"](",Configuration!B$29,Configuration!B$28,"sessions/session",Links!A34,".html) | ",Links!F34," |"))</f>
        <v/>
      </c>
    </row>
    <row r="37" spans="1:1">
      <c r="A37" s="27" t="str">
        <f>IF(Links!F35="","",CONCATENATE("| [",Links!A35,"](",Configuration!B$29,Configuration!B$28,"sessions/session",Links!A35,".html) | ",Links!F35," |"))</f>
        <v/>
      </c>
    </row>
    <row r="38" spans="1:1">
      <c r="A38" s="27" t="str">
        <f>IF(Links!F36="","",CONCATENATE("| [",Links!A36,"](",Configuration!B$29,Configuration!B$28,"sessions/session",Links!A36,".html) | ",Links!F36," |"))</f>
        <v/>
      </c>
    </row>
    <row r="39" spans="1:1">
      <c r="A39" s="27" t="str">
        <f>IF(Links!F37="","",CONCATENATE("| [",Links!A37,"](",Configuration!B$29,Configuration!B$28,"sessions/session",Links!A37,".html) | ",Links!F37," |"))</f>
        <v/>
      </c>
    </row>
    <row r="40" spans="1:1">
      <c r="A40" s="27" t="str">
        <f>IF(Links!F38="","",CONCATENATE("| [",Links!A38,"](",Configuration!B$29,Configuration!B$28,"sessions/session",Links!A38,".html) | ",Links!F38," |"))</f>
        <v/>
      </c>
    </row>
    <row r="41" spans="1:1">
      <c r="A41" s="27" t="str">
        <f>IF(Links!F39="","",CONCATENATE("| [",Links!A39,"](",Configuration!B$29,Configuration!B$28,"sessions/session",Links!A39,".html) | ",Links!F39," |"))</f>
        <v/>
      </c>
    </row>
    <row r="42" spans="1:1">
      <c r="A42" s="27" t="str">
        <f>IF(Links!F40="","",CONCATENATE("| [",Links!A40,"](",Configuration!B$29,Configuration!B$28,"sessions/session",Links!A40,".html) | ",Links!F40," |"))</f>
        <v/>
      </c>
    </row>
    <row r="43" spans="1:1">
      <c r="A43" s="27" t="str">
        <f>IF(Links!F41="","",CONCATENATE("| [",Links!A41,"](",Configuration!B$29,Configuration!B$28,"sessions/session",Links!A41,".html) | ",Links!F41," |"))</f>
        <v/>
      </c>
    </row>
    <row r="44" spans="1:1">
      <c r="A44" s="27" t="str">
        <f>IF(Links!F42="","",CONCATENATE("| [",Links!A42,"](",Configuration!B$29,Configuration!B$28,"sessions/session",Links!A42,".html) | ",Links!F42," |"))</f>
        <v/>
      </c>
    </row>
    <row r="45" spans="1:1">
      <c r="A45" s="27" t="str">
        <f>IF(Links!F43="","",CONCATENATE("| [",Links!A43,"](",Configuration!B$29,Configuration!B$28,"sessions/session",Links!A43,".html) | ",Links!F43," |"))</f>
        <v/>
      </c>
    </row>
    <row r="46" spans="1:1">
      <c r="A46" s="27" t="str">
        <f>IF(Links!F44="","",CONCATENATE("| [",Links!A44,"](",Configuration!B$29,Configuration!B$28,"sessions/session",Links!A44,".html) | ",Links!F44," |"))</f>
        <v/>
      </c>
    </row>
    <row r="47" spans="1:1">
      <c r="A47" s="27" t="str">
        <f>IF(Links!F45="","",CONCATENATE("| [",Links!A45,"](",Configuration!B$29,Configuration!B$28,"sessions/session",Links!A45,".html) | ",Links!F45," |"))</f>
        <v/>
      </c>
    </row>
    <row r="48" spans="1:1">
      <c r="A48" s="27" t="str">
        <f>IF(Links!F46="","",CONCATENATE("| [",Links!A46,"](",Configuration!B$29,Configuration!B$28,"sessions/session",Links!A46,".html) | ",Links!F46," |"))</f>
        <v/>
      </c>
    </row>
    <row r="49" spans="1:1">
      <c r="A49" s="27" t="str">
        <f>IF(Links!F47="","",CONCATENATE("| [",Links!A47,"](",Configuration!B$29,Configuration!B$28,"sessions/session",Links!A47,".html) | ",Links!F47," |"))</f>
        <v/>
      </c>
    </row>
    <row r="50" spans="1:1">
      <c r="A50" s="27" t="str">
        <f>IF(Links!F48="","",CONCATENATE("| [",Links!A48,"](",Configuration!B$29,Configuration!B$28,"sessions/session",Links!A48,".html) | ",Links!F48," |"))</f>
        <v/>
      </c>
    </row>
    <row r="51" spans="1:1">
      <c r="A51" s="27" t="str">
        <f>IF(Links!F49="","",CONCATENATE("| [",Links!A49,"](",Configuration!B$29,Configuration!B$28,"sessions/session",Links!A49,".html) | ",Links!F49," |"))</f>
        <v/>
      </c>
    </row>
    <row r="52" spans="1:1">
      <c r="A52" s="27" t="str">
        <f>IF(Links!F50="","",CONCATENATE("| [",Links!A50,"](",Configuration!B$29,Configuration!B$28,"sessions/session",Links!A50,".html) | ",Links!F50," |"))</f>
        <v/>
      </c>
    </row>
    <row r="53" spans="1:1">
      <c r="A53" s="27" t="str">
        <f>IF(Links!F51="","",CONCATENATE("| [",Links!A51,"](",Configuration!B$29,Configuration!B$28,"sessions/session",Links!A51,".html) | ",Links!F51," |"))</f>
        <v/>
      </c>
    </row>
    <row r="54" spans="1:1">
      <c r="A54" s="27" t="str">
        <f>IF(Links!F52="","",CONCATENATE("| [",Links!A52,"](",Configuration!B$29,Configuration!B$28,"sessions/session",Links!A52,".html) | ",Links!F52," |"))</f>
        <v/>
      </c>
    </row>
    <row r="55" spans="1:1">
      <c r="A55" s="27" t="str">
        <f>IF(Links!F53="","",CONCATENATE("| [",Links!A53,"](",Configuration!B$29,Configuration!B$28,"sessions/session",Links!A53,".html) | ",Links!F53," |"))</f>
        <v/>
      </c>
    </row>
    <row r="56" spans="1:1">
      <c r="A56" s="27" t="str">
        <f>IF(Links!F54="","",CONCATENATE("| [",Links!A54,"](",Configuration!B$29,Configuration!B$28,"sessions/session",Links!A54,".html) | ",Links!F54," |"))</f>
        <v/>
      </c>
    </row>
    <row r="57" spans="1:1">
      <c r="A57" s="27" t="str">
        <f>IF(Links!F55="","",CONCATENATE("| [",Links!A55,"](",Configuration!B$29,Configuration!B$28,"sessions/session",Links!A55,".html) | ",Links!F55," |"))</f>
        <v/>
      </c>
    </row>
    <row r="58" spans="1:1">
      <c r="A58" s="27" t="str">
        <f>IF(Links!F56="","",CONCATENATE("| [",Links!A56,"](",Configuration!B$29,Configuration!B$28,"sessions/session",Links!A56,".html) | ",Links!F56," |"))</f>
        <v/>
      </c>
    </row>
    <row r="59" spans="1:1">
      <c r="A59" s="27" t="str">
        <f>IF(Links!F57="","",CONCATENATE("| [",Links!A57,"](",Configuration!B$29,Configuration!B$28,"sessions/session",Links!A57,".html) | ",Links!F57," |"))</f>
        <v/>
      </c>
    </row>
    <row r="60" spans="1:1">
      <c r="A60" s="27" t="str">
        <f>IF(Links!F58="","",CONCATENATE("| [",Links!A58,"](",Configuration!B$29,Configuration!B$28,"sessions/session",Links!A58,".html) | ",Links!F58," |"))</f>
        <v/>
      </c>
    </row>
    <row r="61" spans="1:1">
      <c r="A61" s="27" t="str">
        <f>IF(Links!F59="","",CONCATENATE("| [",Links!A59,"](",Configuration!B$29,Configuration!B$28,"sessions/session",Links!A59,".html) | ",Links!F59," |"))</f>
        <v/>
      </c>
    </row>
    <row r="62" spans="1:1">
      <c r="A62" s="27" t="str">
        <f>IF(Links!F60="","",CONCATENATE("| [",Links!A60,"](",Configuration!B$29,Configuration!B$28,"sessions/session",Links!A60,".html) | ",Links!F60,"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143</v>
      </c>
    </row>
    <row r="2" spans="1:4">
      <c r="A2" s="9" t="s">
        <v>136</v>
      </c>
    </row>
    <row r="3" spans="1:4">
      <c r="A3" s="9" t="s">
        <v>126</v>
      </c>
    </row>
    <row r="4" spans="1:4">
      <c r="A4" s="27" t="e">
        <f>IF(Files!#REF!="","",CONCATENATE("| [",Files!A2,"](",Configuration!B$30,Configuration!B$29,"sessions/session",Files!A2,") | ",Files!#REF!," |"))</f>
        <v>#REF!</v>
      </c>
    </row>
    <row r="5" spans="1:4">
      <c r="A5" s="27" t="e">
        <f>IF(Files!#REF!="","",CONCATENATE("| [",Files!A3,"](",Configuration!B$30,Configuration!B$29,"sessions/session",Files!A3,") | ",Files!#REF!," |"))</f>
        <v>#REF!</v>
      </c>
      <c r="B5" s="27"/>
      <c r="C5" s="27"/>
      <c r="D5" s="27"/>
    </row>
    <row r="6" spans="1:4">
      <c r="A6" s="27" t="e">
        <f>IF(Files!#REF!="","",CONCATENATE("| [",Files!A4,"](",Configuration!B$30,Configuration!B$29,"sessions/session",Files!A4,") | ",Files!#REF!," |"))</f>
        <v>#REF!</v>
      </c>
      <c r="B6" s="27"/>
      <c r="C6" s="27"/>
      <c r="D6" s="27"/>
    </row>
    <row r="7" spans="1:4">
      <c r="A7" s="27" t="e">
        <f>IF(Files!#REF!="","",CONCATENATE("| [",Files!A5,"](",Configuration!B$30,Configuration!B$29,"sessions/session",Files!A5,") | ",Files!#REF!," |"))</f>
        <v>#REF!</v>
      </c>
      <c r="B7" s="27"/>
      <c r="C7" s="27"/>
      <c r="D7" s="27"/>
    </row>
    <row r="8" spans="1:4">
      <c r="A8" s="27" t="e">
        <f>IF(Files!#REF!="","",CONCATENATE("| [",Files!A6,"](",Configuration!B$30,Configuration!B$29,"sessions/session",Files!A6,") | ",Files!#REF!," |"))</f>
        <v>#REF!</v>
      </c>
      <c r="B8" s="27"/>
      <c r="C8" s="27"/>
      <c r="D8" s="27"/>
    </row>
    <row r="9" spans="1:4">
      <c r="A9" s="27" t="e">
        <f>IF(Files!#REF!="","",CONCATENATE("| [",Files!A7,"](",Configuration!B$30,Configuration!B$29,"sessions/session",Files!A7,") | ",Files!#REF!," |"))</f>
        <v>#REF!</v>
      </c>
      <c r="B9" s="27"/>
      <c r="C9" s="27"/>
      <c r="D9" s="27"/>
    </row>
    <row r="10" spans="1:4">
      <c r="A10" s="27" t="e">
        <f>IF(Files!#REF!="","",CONCATENATE("| [",Files!A8,"](",Configuration!B$30,Configuration!B$29,"sessions/session",Files!A8,") | ",Files!#REF!," |"))</f>
        <v>#REF!</v>
      </c>
      <c r="B10" s="27"/>
      <c r="C10" s="27"/>
      <c r="D10" s="27"/>
    </row>
    <row r="11" spans="1:4">
      <c r="A11" s="27" t="e">
        <f>IF(Files!#REF!="","",CONCATENATE("| [",Files!A9,"](",Configuration!B$30,Configuration!B$29,"sessions/session",Files!A9,") | ",Files!#REF!," |"))</f>
        <v>#REF!</v>
      </c>
      <c r="B11" s="27"/>
      <c r="C11" s="27"/>
      <c r="D11" s="27"/>
    </row>
    <row r="12" spans="1:4">
      <c r="A12" s="27" t="e">
        <f>IF(Files!#REF!="","",CONCATENATE("| [",Files!A10,"](",Configuration!B$30,Configuration!B$29,"sessions/session",Files!A10,") | ",Files!#REF!," |"))</f>
        <v>#REF!</v>
      </c>
      <c r="B12" s="27"/>
      <c r="C12" s="27"/>
      <c r="D12" s="27"/>
    </row>
    <row r="13" spans="1:4">
      <c r="A13" s="27" t="e">
        <f>IF(Files!#REF!="","",CONCATENATE("| [",Files!A11,"](",Configuration!B$30,Configuration!B$29,"sessions/session",Files!A11,") | ",Files!#REF!," |"))</f>
        <v>#REF!</v>
      </c>
      <c r="B13" s="27"/>
      <c r="C13" s="27"/>
      <c r="D13" s="27"/>
    </row>
    <row r="14" spans="1:4">
      <c r="A14" s="27" t="e">
        <f>IF(Files!#REF!="","",CONCATENATE("| [",Files!A12,"](",Configuration!B$30,Configuration!B$29,"sessions/session",Files!A12,") | ",Files!#REF!," |"))</f>
        <v>#REF!</v>
      </c>
      <c r="B14" s="27"/>
      <c r="C14" s="27"/>
      <c r="D14" s="27"/>
    </row>
    <row r="15" spans="1:4">
      <c r="A15" s="27" t="e">
        <f>IF(Files!#REF!="","",CONCATENATE("| [",Files!A13,"](",Configuration!B$30,Configuration!B$29,"sessions/session",Files!A13,") | ",Files!#REF!," |"))</f>
        <v>#REF!</v>
      </c>
      <c r="B15" s="27"/>
      <c r="C15" s="27"/>
      <c r="D15" s="27"/>
    </row>
    <row r="16" spans="1:4">
      <c r="A16" s="27" t="e">
        <f>IF(Files!#REF!="","",CONCATENATE("| [",Files!A14,"](",Configuration!B$30,Configuration!B$29,"sessions/session",Files!A14,") | ",Files!#REF!," |"))</f>
        <v>#REF!</v>
      </c>
      <c r="B16" s="27"/>
      <c r="C16" s="27"/>
      <c r="D16" s="27"/>
    </row>
    <row r="17" spans="1:4">
      <c r="A17" s="27" t="e">
        <f>IF(Files!#REF!="","",CONCATENATE("| [",Files!A15,"](",Configuration!B$30,Configuration!B$29,"sessions/session",Files!A15,") | ",Files!#REF!," |"))</f>
        <v>#REF!</v>
      </c>
      <c r="B17" s="27"/>
      <c r="C17" s="27"/>
      <c r="D17" s="27"/>
    </row>
    <row r="18" spans="1:4">
      <c r="A18" s="27" t="e">
        <f>IF(Files!#REF!="","",CONCATENATE("| [",Files!A16,"](",Configuration!B$30,Configuration!B$29,"sessions/session",Files!A16,") | ",Files!#REF!," |"))</f>
        <v>#REF!</v>
      </c>
      <c r="B18" s="27"/>
      <c r="C18" s="27"/>
      <c r="D18" s="27"/>
    </row>
    <row r="19" spans="1:4">
      <c r="A19" s="27" t="e">
        <f>IF(Files!#REF!="","",CONCATENATE("| [",Files!A17,"](",Configuration!B$30,Configuration!B$29,"sessions/session",Files!A17,") | ",Files!#REF!," |"))</f>
        <v>#REF!</v>
      </c>
      <c r="B19" s="27"/>
      <c r="C19" s="27"/>
      <c r="D19" s="27"/>
    </row>
    <row r="20" spans="1:4">
      <c r="A20" s="27" t="e">
        <f>IF(Files!#REF!="","",CONCATENATE("| [",Files!A18,"](",Configuration!B$30,Configuration!B$29,"sessions/session",Files!A18,") | ",Files!#REF!," |"))</f>
        <v>#REF!</v>
      </c>
      <c r="B20" s="27"/>
      <c r="C20" s="27"/>
      <c r="D20" s="27"/>
    </row>
    <row r="21" spans="1:4">
      <c r="A21" s="27" t="e">
        <f>IF(Files!#REF!="","",CONCATENATE("| [",Files!A19,"](",Configuration!B$30,Configuration!B$29,"sessions/session",Files!A19,") | ",Files!#REF!," |"))</f>
        <v>#REF!</v>
      </c>
      <c r="B21" s="27"/>
      <c r="C21" s="27"/>
      <c r="D21" s="27"/>
    </row>
    <row r="22" spans="1:4">
      <c r="A22" s="27" t="e">
        <f>IF(Files!#REF!="","",CONCATENATE("| [",Files!A20,"](",Configuration!B$30,Configuration!B$29,"sessions/session",Files!A20,") | ",Files!#REF!," |"))</f>
        <v>#REF!</v>
      </c>
      <c r="B22" s="27"/>
      <c r="C22" s="27"/>
      <c r="D22" s="27"/>
    </row>
    <row r="23" spans="1:4">
      <c r="A23" s="27" t="e">
        <f>IF(Files!#REF!="","",CONCATENATE("| [",Files!A21,"](",Configuration!B$30,Configuration!B$29,"sessions/session",Files!A21,") | ",Files!#REF!," |"))</f>
        <v>#REF!</v>
      </c>
      <c r="B23" s="27"/>
      <c r="C23" s="27"/>
      <c r="D23" s="27"/>
    </row>
    <row r="24" spans="1:4">
      <c r="A24" s="27" t="e">
        <f>IF(Files!#REF!="","",CONCATENATE("| [",Files!A22,"](",Configuration!B$30,Configuration!B$29,"sessions/session",Files!A22,") | ",Files!#REF!," |"))</f>
        <v>#REF!</v>
      </c>
      <c r="B24" s="27"/>
      <c r="C24" s="27"/>
      <c r="D24" s="27"/>
    </row>
    <row r="25" spans="1:4">
      <c r="A25" s="27" t="e">
        <f>IF(Files!#REF!="","",CONCATENATE("| [",Files!A23,"](",Configuration!B$30,Configuration!B$29,"sessions/session",Files!A23,") | ",Files!#REF!," |"))</f>
        <v>#REF!</v>
      </c>
      <c r="B25" s="27"/>
      <c r="C25" s="27"/>
      <c r="D25" s="27"/>
    </row>
    <row r="26" spans="1:4">
      <c r="A26" s="27" t="e">
        <f>IF(Files!#REF!="","",CONCATENATE("| [",Files!A24,"](",Configuration!B$30,Configuration!B$29,"sessions/session",Files!A24,") | ",Files!#REF!," |"))</f>
        <v>#REF!</v>
      </c>
      <c r="B26" s="27"/>
      <c r="C26" s="27"/>
      <c r="D26" s="27"/>
    </row>
    <row r="27" spans="1:4">
      <c r="A27" s="27" t="e">
        <f>IF(Files!#REF!="","",CONCATENATE("| [",Files!A25,"](",Configuration!B$30,Configuration!B$29,"sessions/session",Files!A25,") | ",Files!#REF!," |"))</f>
        <v>#REF!</v>
      </c>
      <c r="B27" s="27"/>
      <c r="C27" s="27"/>
      <c r="D27" s="27"/>
    </row>
    <row r="28" spans="1:4">
      <c r="A28" s="27" t="e">
        <f>IF(Files!#REF!="","",CONCATENATE("| [",Files!A26,"](",Configuration!B$30,Configuration!B$29,"sessions/session",Files!A26,") | ",Files!#REF!," |"))</f>
        <v>#REF!</v>
      </c>
      <c r="B28" s="27"/>
      <c r="C28" s="27"/>
      <c r="D28" s="27"/>
    </row>
    <row r="29" spans="1:4">
      <c r="A29" s="27" t="e">
        <f>IF(Files!#REF!="","",CONCATENATE("| [",Files!A27,"](",Configuration!B$30,Configuration!B$29,"sessions/session",Files!A27,") | ",Files!#REF!," |"))</f>
        <v>#REF!</v>
      </c>
      <c r="B29" s="27"/>
      <c r="C29" s="27"/>
      <c r="D29" s="27"/>
    </row>
    <row r="30" spans="1:4">
      <c r="A30" s="27" t="e">
        <f>IF(Files!#REF!="","",CONCATENATE("| [",Files!A28,"](",Configuration!B$30,Configuration!B$29,"sessions/session",Files!A28,") | ",Files!#REF!," |"))</f>
        <v>#REF!</v>
      </c>
      <c r="B30" s="27"/>
      <c r="C30" s="27"/>
      <c r="D30" s="27"/>
    </row>
    <row r="31" spans="1:4">
      <c r="A31" s="27" t="e">
        <f>IF(Files!#REF!="","",CONCATENATE("| [",Files!A29,"](",Configuration!B$30,Configuration!B$29,"sessions/session",Files!A29,") | ",Files!#REF!," |"))</f>
        <v>#REF!</v>
      </c>
      <c r="B31" s="27"/>
      <c r="C31" s="27"/>
      <c r="D31" s="27"/>
    </row>
    <row r="32" spans="1:4">
      <c r="A32" s="27" t="e">
        <f>IF(Files!#REF!="","",CONCATENATE("| [",Files!A30,"](",Configuration!B$30,Configuration!B$29,"sessions/session",Files!A30,") | ",Files!#REF!," |"))</f>
        <v>#REF!</v>
      </c>
      <c r="B32" s="27"/>
      <c r="C32" s="27"/>
      <c r="D32" s="27"/>
    </row>
    <row r="33" spans="1:4">
      <c r="A33" s="27" t="e">
        <f>IF(Files!#REF!="","",CONCATENATE("| [",Files!A31,"](",Configuration!B$30,Configuration!B$29,"sessions/session",Files!A31,") | ",Files!#REF!," |"))</f>
        <v>#REF!</v>
      </c>
      <c r="B33" s="27"/>
      <c r="C33" s="27"/>
      <c r="D33" s="27"/>
    </row>
    <row r="34" spans="1:4">
      <c r="A34" s="27" t="e">
        <f>IF(Files!#REF!="","",CONCATENATE("| [",Files!A32,"](",Configuration!B$30,Configuration!B$29,"sessions/session",Files!A32,") | ",Files!#REF!," |"))</f>
        <v>#REF!</v>
      </c>
      <c r="B34" s="27"/>
      <c r="C34" s="27"/>
      <c r="D34" s="27"/>
    </row>
    <row r="35" spans="1:4">
      <c r="A35" s="27" t="e">
        <f>IF(Files!#REF!="","",CONCATENATE("| [",Files!A33,"](",Configuration!B$30,Configuration!B$29,"sessions/session",Files!A33,") | ",Files!#REF!," |"))</f>
        <v>#REF!</v>
      </c>
      <c r="B35" s="27"/>
      <c r="C35" s="27"/>
      <c r="D35" s="27"/>
    </row>
    <row r="36" spans="1:4">
      <c r="A36" s="27" t="e">
        <f>IF(Files!#REF!="","",CONCATENATE("| [",Files!A34,"](",Configuration!B$30,Configuration!B$29,"sessions/session",Files!A34,") | ",Files!#REF!," |"))</f>
        <v>#REF!</v>
      </c>
      <c r="B36" s="27"/>
      <c r="C36" s="27"/>
      <c r="D36" s="27"/>
    </row>
    <row r="37" spans="1:4">
      <c r="A37" s="27" t="e">
        <f>IF(Files!#REF!="","",CONCATENATE("| [",Files!A35,"](",Configuration!B$30,Configuration!B$29,"sessions/session",Files!A35,") | ",Files!#REF!," |"))</f>
        <v>#REF!</v>
      </c>
      <c r="B37" s="27"/>
      <c r="C37" s="27"/>
      <c r="D37" s="27"/>
    </row>
    <row r="38" spans="1:4">
      <c r="A38" s="27" t="e">
        <f>IF(Files!#REF!="","",CONCATENATE("| [",Files!A36,"](",Configuration!B$30,Configuration!B$29,"sessions/session",Files!A36,") | ",Files!#REF!," |"))</f>
        <v>#REF!</v>
      </c>
    </row>
    <row r="39" spans="1:4">
      <c r="A39" s="27" t="e">
        <f>IF(Files!#REF!="","",CONCATENATE("| [",Files!A37,"](",Configuration!B$30,Configuration!B$29,"sessions/session",Files!A37,") | ",Files!#REF!," |"))</f>
        <v>#REF!</v>
      </c>
    </row>
    <row r="40" spans="1:4">
      <c r="A40" s="27" t="e">
        <f>IF(Files!#REF!="","",CONCATENATE("| [",Files!A38,"](",Configuration!B$30,Configuration!B$29,"sessions/session",Files!A38,") | ",Files!#REF!," |"))</f>
        <v>#REF!</v>
      </c>
    </row>
    <row r="41" spans="1:4">
      <c r="A41" s="27" t="e">
        <f>IF(Files!#REF!="","",CONCATENATE("| [",Files!A39,"](",Configuration!B$30,Configuration!B$29,"sessions/session",Files!A39,") | ",Files!#REF!," |"))</f>
        <v>#REF!</v>
      </c>
    </row>
    <row r="42" spans="1:4">
      <c r="A42" s="27" t="e">
        <f>IF(Files!#REF!="","",CONCATENATE("| [",Files!A40,"](",Configuration!B$30,Configuration!B$29,"sessions/session",Files!A40,") | ",Files!#REF!," |"))</f>
        <v>#REF!</v>
      </c>
    </row>
    <row r="43" spans="1:4">
      <c r="A43" s="27" t="e">
        <f>IF(Files!#REF!="","",CONCATENATE("| [",Files!A41,"](",Configuration!B$30,Configuration!B$29,"sessions/session",Files!A41,") | ",Files!#REF!," |"))</f>
        <v>#REF!</v>
      </c>
    </row>
    <row r="44" spans="1:4">
      <c r="A44" s="27" t="e">
        <f>IF(Files!#REF!="","",CONCATENATE("| [",Files!A42,"](",Configuration!B$30,Configuration!B$29,"sessions/session",Files!A42,") | ",Files!#REF!," |"))</f>
        <v>#REF!</v>
      </c>
    </row>
    <row r="45" spans="1:4">
      <c r="A45" s="27" t="e">
        <f>IF(Files!#REF!="","",CONCATENATE("| [",Files!A43,"](",Configuration!B$30,Configuration!B$29,"sessions/session",Files!A43,") | ",Files!#REF!," |"))</f>
        <v>#REF!</v>
      </c>
    </row>
    <row r="46" spans="1:4">
      <c r="A46" s="27" t="e">
        <f>IF(Files!#REF!="","",CONCATENATE("| [",Files!A44,"](",Configuration!B$30,Configuration!B$29,"sessions/session",Files!A44,") | ",Files!#REF!," |"))</f>
        <v>#REF!</v>
      </c>
    </row>
    <row r="47" spans="1:4">
      <c r="A47" s="27" t="e">
        <f>IF(Files!#REF!="","",CONCATENATE("| [",Files!A45,"](",Configuration!B$30,Configuration!B$29,"sessions/session",Files!A45,") | ",Files!#REF!," |"))</f>
        <v>#REF!</v>
      </c>
    </row>
    <row r="48" spans="1:4">
      <c r="A48" s="27" t="e">
        <f>IF(Files!#REF!="","",CONCATENATE("| [",Files!A46,"](",Configuration!B$30,Configuration!B$29,"sessions/session",Files!A46,") | ",Files!#REF!," |"))</f>
        <v>#REF!</v>
      </c>
    </row>
    <row r="49" spans="1:1">
      <c r="A49" s="27" t="e">
        <f>IF(Files!#REF!="","",CONCATENATE("| [",Files!A47,"](",Configuration!B$30,Configuration!B$29,"sessions/session",Files!A47,") | ",Files!#REF!," |"))</f>
        <v>#REF!</v>
      </c>
    </row>
    <row r="50" spans="1:1">
      <c r="A50" s="27" t="e">
        <f>IF(Files!#REF!="","",CONCATENATE("| [",Files!A48,"](",Configuration!B$30,Configuration!B$29,"sessions/session",Files!A48,") | ",Files!#REF!," |"))</f>
        <v>#REF!</v>
      </c>
    </row>
    <row r="51" spans="1:1">
      <c r="A51" s="27" t="e">
        <f>IF(Files!#REF!="","",CONCATENATE("| [",Files!A49,"](",Configuration!B$30,Configuration!B$29,"sessions/session",Files!A49,") | ",Files!#REF!," |"))</f>
        <v>#REF!</v>
      </c>
    </row>
    <row r="52" spans="1:1">
      <c r="A52" s="27" t="e">
        <f>IF(Files!#REF!="","",CONCATENATE("| [",Files!A50,"](",Configuration!B$30,Configuration!B$29,"sessions/session",Files!A50,") | ",Files!#REF!," |"))</f>
        <v>#REF!</v>
      </c>
    </row>
    <row r="53" spans="1:1">
      <c r="A53" s="27" t="e">
        <f>IF(Files!#REF!="","",CONCATENATE("| [",Files!A51,"](",Configuration!B$30,Configuration!B$29,"sessions/session",Files!A51,") | ",Files!#REF!," |"))</f>
        <v>#REF!</v>
      </c>
    </row>
    <row r="54" spans="1:1">
      <c r="A54" s="27" t="e">
        <f>IF(Files!#REF!="","",CONCATENATE("| [",Files!A52,"](",Configuration!B$30,Configuration!B$29,"sessions/session",Files!A52,") | ",Files!#REF!," |"))</f>
        <v>#REF!</v>
      </c>
    </row>
    <row r="55" spans="1:1">
      <c r="A55" s="27" t="e">
        <f>IF(Files!#REF!="","",CONCATENATE("| [",Files!A53,"](",Configuration!B$30,Configuration!B$29,"sessions/session",Files!A53,") | ",Files!#REF!," |"))</f>
        <v>#REF!</v>
      </c>
    </row>
    <row r="56" spans="1:1">
      <c r="A56" s="27" t="e">
        <f>IF(Files!#REF!="","",CONCATENATE("| [",Files!A54,"](",Configuration!B$30,Configuration!B$29,"sessions/session",Files!A54,") | ",Files!#REF!," |"))</f>
        <v>#REF!</v>
      </c>
    </row>
    <row r="57" spans="1:1">
      <c r="A57" s="27" t="e">
        <f>IF(Files!#REF!="","",CONCATENATE("| [",Files!A55,"](",Configuration!B$30,Configuration!B$29,"sessions/session",Files!A55,") | ",Files!#REF!," |"))</f>
        <v>#REF!</v>
      </c>
    </row>
    <row r="58" spans="1:1">
      <c r="A58" s="27" t="e">
        <f>IF(Files!#REF!="","",CONCATENATE("| [",Files!A56,"](",Configuration!B$30,Configuration!B$29,"sessions/session",Files!A56,") | ",Files!#REF!," |"))</f>
        <v>#REF!</v>
      </c>
    </row>
    <row r="59" spans="1:1">
      <c r="A59" s="27" t="e">
        <f>IF(Files!#REF!="","",CONCATENATE("| [",Files!A57,"](",Configuration!B$30,Configuration!B$29,"sessions/session",Files!A57,") | ",Files!#REF!," |"))</f>
        <v>#REF!</v>
      </c>
    </row>
    <row r="60" spans="1:1">
      <c r="A60" s="27" t="e">
        <f>IF(Files!#REF!="","",CONCATENATE("| [",Files!A58,"](",Configuration!B$30,Configuration!B$29,"sessions/session",Files!A58,") | ",Files!#REF!," |"))</f>
        <v>#REF!</v>
      </c>
    </row>
    <row r="61" spans="1:1">
      <c r="A61" s="27" t="e">
        <f>IF(Files!#REF!="","",CONCATENATE("| [",Files!A59,"](",Configuration!B$30,Configuration!B$29,"sessions/session",Files!A59,") | ",Files!#REF!," |"))</f>
        <v>#REF!</v>
      </c>
    </row>
    <row r="62" spans="1:1">
      <c r="A62" s="27" t="e">
        <f>IF(Files!#REF!="","",CONCATENATE("| [",Files!A60,"](",Configuration!B$30,Configuration!B$29,"sessions/session",Files!A60,") | ",Files!#REF!," |"))</f>
        <v>#REF!</v>
      </c>
    </row>
    <row r="63" spans="1:1">
      <c r="A63" s="27" t="e">
        <f>IF(Files!#REF!="","",CONCATENATE("| [",Files!A61,"](",Configuration!B$30,Configuration!B$29,"sessions/session",Files!A61,") | ",Files!#REF!," |"))</f>
        <v>#REF!</v>
      </c>
    </row>
    <row r="64" spans="1:1">
      <c r="A64" s="27" t="e">
        <f>IF(Files!#REF!="","",CONCATENATE("| [",Files!A62,"](",Configuration!B$30,Configuration!B$29,"sessions/session",Files!A62,") | ",Files!#REF!," |"))</f>
        <v>#REF!</v>
      </c>
    </row>
    <row r="65" spans="1:1">
      <c r="A65" s="27" t="e">
        <f>IF(Files!#REF!="","",CONCATENATE("| [",Files!A63,"](",Configuration!B$30,Configuration!B$29,"sessions/session",Files!A63,") | ",Files!#REF!," |"))</f>
        <v>#REF!</v>
      </c>
    </row>
    <row r="66" spans="1:1">
      <c r="A66" s="27" t="e">
        <f>IF(Files!#REF!="","",CONCATENATE("| [",Files!A64,"](",Configuration!B$30,Configuration!B$29,"sessions/session",Files!A64,") | ",Files!#REF!," |"))</f>
        <v>#REF!</v>
      </c>
    </row>
    <row r="67" spans="1:1">
      <c r="A67" s="27" t="e">
        <f>IF(Files!#REF!="","",CONCATENATE("| [",Files!A65,"](",Configuration!B$30,Configuration!B$29,"sessions/session",Files!A65,") | ",Files!#REF!," |"))</f>
        <v>#REF!</v>
      </c>
    </row>
    <row r="68" spans="1:1">
      <c r="A68" s="27" t="e">
        <f>IF(Files!#REF!="","",CONCATENATE("| [",Files!A66,"](",Configuration!B$30,Configuration!B$29,"sessions/session",Files!A66,") | ",Files!#REF!," |"))</f>
        <v>#REF!</v>
      </c>
    </row>
    <row r="69" spans="1:1">
      <c r="A69" s="27" t="e">
        <f>IF(Files!#REF!="","",CONCATENATE("| [",Files!A67,"](",Configuration!B$30,Configuration!B$29,"sessions/session",Files!A67,") | ",Files!#REF!," |"))</f>
        <v>#REF!</v>
      </c>
    </row>
    <row r="70" spans="1:1">
      <c r="A70" s="27" t="e">
        <f>IF(Files!#REF!="","",CONCATENATE("| [",Files!A68,"](",Configuration!B$30,Configuration!B$29,"sessions/session",Files!A68,") | ",Files!#REF!," |"))</f>
        <v>#REF!</v>
      </c>
    </row>
    <row r="71" spans="1:1">
      <c r="A71" s="27" t="e">
        <f>IF(Files!#REF!="","",CONCATENATE("| [",Files!A69,"](",Configuration!B$30,Configuration!B$29,"sessions/session",Files!A69,") | ",Files!#REF!," |"))</f>
        <v>#REF!</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141</v>
      </c>
    </row>
    <row r="2" spans="1:1" ht="409.6">
      <c r="A2" s="25" t="s">
        <v>275</v>
      </c>
    </row>
    <row r="3" spans="1:1">
      <c r="A3" s="9" t="s">
        <v>246</v>
      </c>
    </row>
    <row r="4" spans="1:1">
      <c r="A4" s="9" t="s">
        <v>247</v>
      </c>
    </row>
    <row r="5" spans="1:1">
      <c r="A5" s="27" t="e">
        <f>IF(ISBLANK(Schedule!#REF!),"",CONCATENATE("| ",Schedule!#REF!," | [",Schedule!B2,"](",Configuration!B$30,Configuration!B$29,"sessions/session",Schedule!B2,".html) | ",TEXT(Schedule!D2+Configuration!$B$6, "mm/dd")," | ",Schedule!#REF!," | ",IF(ISBLANK(Schedule!#REF!),"*None*",Schedule!#REF!)," |"))</f>
        <v>#REF!</v>
      </c>
    </row>
    <row r="6" spans="1:1">
      <c r="A6" s="27" t="e">
        <f>IF(ISBLANK(Schedule!#REF!),"",CONCATENATE("| ",Schedule!#REF!," | [",Schedule!B3,"](",Configuration!B$30,Configuration!B$29,"sessions/session",Schedule!B3,".html) | ",TEXT(Schedule!D3+Configuration!$B$6, "mm/dd")," | ",Schedule!#REF!," | ",IF(ISBLANK(Schedule!#REF!),"*None*",Schedule!#REF!)," |"))</f>
        <v>#REF!</v>
      </c>
    </row>
    <row r="7" spans="1:1">
      <c r="A7" s="27" t="e">
        <f>IF(ISBLANK(Schedule!#REF!),"",CONCATENATE("| ",Schedule!#REF!," | [",Schedule!B4,"](",Configuration!B$30,Configuration!B$29,"sessions/session",Schedule!B4,".html) | ",TEXT(Schedule!D4+Configuration!$B$6, "mm/dd")," | ",Schedule!#REF!," | ",IF(ISBLANK(Schedule!#REF!),"*None*",Schedule!#REF!)," |"))</f>
        <v>#REF!</v>
      </c>
    </row>
    <row r="8" spans="1:1">
      <c r="A8" s="27" t="e">
        <f>IF(ISBLANK(Schedule!#REF!),"",CONCATENATE("| ",Schedule!#REF!," | [",Schedule!B5,"](",Configuration!B$30,Configuration!B$29,"sessions/session",Schedule!B5,".html) | ",TEXT(Schedule!D5+Configuration!$B$6, "mm/dd")," | ",Schedule!#REF!," | ",IF(ISBLANK(Schedule!#REF!),"*None*",Schedule!#REF!)," |"))</f>
        <v>#REF!</v>
      </c>
    </row>
    <row r="9" spans="1:1">
      <c r="A9" s="27" t="e">
        <f>IF(ISBLANK(Schedule!#REF!),"",CONCATENATE("| ",Schedule!#REF!," | [",Schedule!B6,"](",Configuration!B$30,Configuration!B$29,"sessions/session",Schedule!B6,".html) | ",TEXT(Schedule!D6+Configuration!$B$6, "mm/dd")," | ",Schedule!#REF!," | ",IF(ISBLANK(Schedule!#REF!),"*None*",Schedule!#REF!)," |"))</f>
        <v>#REF!</v>
      </c>
    </row>
    <row r="10" spans="1:1">
      <c r="A10" s="27" t="e">
        <f>IF(ISBLANK(Schedule!#REF!),"",CONCATENATE("| ",Schedule!#REF!," | [",Schedule!B7,"](",Configuration!B$30,Configuration!B$29,"sessions/session",Schedule!B7,".html) | ",TEXT(Schedule!D7+Configuration!$B$6, "mm/dd")," | ",Schedule!#REF!," | ",IF(ISBLANK(Schedule!#REF!),"*None*",Schedule!#REF!)," |"))</f>
        <v>#REF!</v>
      </c>
    </row>
    <row r="11" spans="1:1">
      <c r="A11" s="27" t="e">
        <f>IF(ISBLANK(Schedule!#REF!),"",CONCATENATE("| ",Schedule!#REF!," | [",Schedule!B8,"](",Configuration!B$30,Configuration!B$29,"sessions/session",Schedule!B8,".html) | ",TEXT(Schedule!D8+Configuration!$B$6, "mm/dd")," | ",Schedule!#REF!," | ",IF(ISBLANK(Schedule!#REF!),"*None*",Schedule!#REF!)," |"))</f>
        <v>#REF!</v>
      </c>
    </row>
    <row r="12" spans="1:1">
      <c r="A12" s="27" t="e">
        <f>IF(ISBLANK(Schedule!#REF!),"",CONCATENATE("| ",Schedule!#REF!," | [",Schedule!B9,"](",Configuration!B$30,Configuration!B$29,"sessions/session",Schedule!B9,".html) | ",TEXT(Schedule!D9+Configuration!$B$6, "mm/dd")," | ",Schedule!#REF!," | ",IF(ISBLANK(Schedule!#REF!),"*None*",Schedule!#REF!)," |"))</f>
        <v>#REF!</v>
      </c>
    </row>
    <row r="13" spans="1:1">
      <c r="A13" s="27" t="e">
        <f>IF(ISBLANK(Schedule!#REF!),"",CONCATENATE("| ",Schedule!#REF!," | [",Schedule!B10,"](",Configuration!B$30,Configuration!B$29,"sessions/session",Schedule!B10,".html) | ",TEXT(Schedule!D10+Configuration!$B$6, "mm/dd")," | ",Schedule!#REF!," | ",IF(ISBLANK(Schedule!#REF!),"*None*",Schedule!#REF!)," |"))</f>
        <v>#REF!</v>
      </c>
    </row>
    <row r="14" spans="1:1">
      <c r="A14" s="27" t="e">
        <f>IF(ISBLANK(Schedule!#REF!),"",CONCATENATE("| ",Schedule!#REF!," | [",Schedule!B11,"](",Configuration!B$30,Configuration!B$29,"sessions/session",Schedule!B11,".html) | ",TEXT(Schedule!D11+Configuration!$B$6, "mm/dd")," | ",Schedule!#REF!," | ",IF(ISBLANK(Schedule!#REF!),"*None*",Schedule!#REF!)," |"))</f>
        <v>#REF!</v>
      </c>
    </row>
    <row r="15" spans="1:1">
      <c r="A15" s="27" t="e">
        <f>IF(ISBLANK(Schedule!#REF!),"",CONCATENATE("| ",Schedule!#REF!," | [",Schedule!B12,"](",Configuration!B$30,Configuration!B$29,"sessions/session",Schedule!B12,".html) | ",TEXT(Schedule!D12+Configuration!$B$6, "mm/dd")," | ",Schedule!#REF!," | ",IF(ISBLANK(Schedule!#REF!),"*None*",Schedule!#REF!)," |"))</f>
        <v>#REF!</v>
      </c>
    </row>
    <row r="16" spans="1:1">
      <c r="A16" s="27" t="e">
        <f>IF(ISBLANK(Schedule!#REF!),"",CONCATENATE("| ",Schedule!#REF!," | [",Schedule!B13,"](",Configuration!B$30,Configuration!B$29,"sessions/session",Schedule!B13,".html) | ",TEXT(Schedule!D13+Configuration!$B$6, "mm/dd")," | ",Schedule!#REF!," | ",IF(ISBLANK(Schedule!#REF!),"*None*",Schedule!#REF!)," |"))</f>
        <v>#REF!</v>
      </c>
    </row>
    <row r="17" spans="1:1">
      <c r="A17" s="27" t="e">
        <f>IF(ISBLANK(Schedule!#REF!),"",CONCATENATE("| ",Schedule!#REF!," | [",Schedule!B14,"](",Configuration!B$30,Configuration!B$29,"sessions/session",Schedule!B14,".html) | ",TEXT(Schedule!D14+Configuration!$B$6, "mm/dd")," | ",Schedule!#REF!," | ",IF(ISBLANK(Schedule!#REF!),"*None*",Schedule!#REF!)," |"))</f>
        <v>#REF!</v>
      </c>
    </row>
    <row r="18" spans="1:1">
      <c r="A18" s="27" t="e">
        <f>IF(ISBLANK(Schedule!#REF!),"",CONCATENATE("| ",Schedule!#REF!," | [",Schedule!B15,"](",Configuration!B$30,Configuration!B$29,"sessions/session",Schedule!B15,".html) | ",TEXT(Schedule!D15+Configuration!$B$6, "mm/dd")," | ",Schedule!#REF!," | ",IF(ISBLANK(Schedule!#REF!),"*None*",Schedule!#REF!)," |"))</f>
        <v>#REF!</v>
      </c>
    </row>
    <row r="19" spans="1:1">
      <c r="A19" s="27" t="e">
        <f>IF(ISBLANK(Schedule!#REF!),"",CONCATENATE("| ",Schedule!#REF!," | [",Schedule!B16,"](",Configuration!B$30,Configuration!B$29,"sessions/session",Schedule!B16,".html) | ",TEXT(Schedule!D16+Configuration!$B$6, "mm/dd")," | ",Schedule!#REF!," | ",IF(ISBLANK(Schedule!#REF!),"*None*",Schedule!#REF!)," |"))</f>
        <v>#REF!</v>
      </c>
    </row>
    <row r="20" spans="1:1">
      <c r="A20" s="27" t="e">
        <f>IF(ISBLANK(Schedule!#REF!),"",CONCATENATE("| ",Schedule!#REF!," | [",Schedule!B17,"](",Configuration!B$30,Configuration!B$29,"sessions/session",Schedule!B17,".html) | ",TEXT(Schedule!D17+Configuration!$B$6, "mm/dd")," | ",Schedule!#REF!," | ",IF(ISBLANK(Schedule!#REF!),"*None*",Schedule!#REF!)," |"))</f>
        <v>#REF!</v>
      </c>
    </row>
    <row r="21" spans="1:1">
      <c r="A21" s="27" t="e">
        <f>IF(ISBLANK(Schedule!#REF!),"",CONCATENATE("| ",Schedule!#REF!," | [",Schedule!B18,"](",Configuration!B$30,Configuration!B$29,"sessions/session",Schedule!B18,".html) | ",TEXT(Schedule!D18+Configuration!$B$6, "mm/dd")," | ",Schedule!#REF!," | ",IF(ISBLANK(Schedule!#REF!),"*None*",Schedule!#REF!)," |"))</f>
        <v>#REF!</v>
      </c>
    </row>
    <row r="22" spans="1:1">
      <c r="A22" s="27" t="e">
        <f>IF(ISBLANK(Schedule!#REF!),"",CONCATENATE("| ",Schedule!#REF!," | [",Schedule!B19,"](",Configuration!B$30,Configuration!B$29,"sessions/session",Schedule!B19,".html) | ",TEXT(Schedule!D19+Configuration!$B$6, "mm/dd")," | ",Schedule!#REF!," | ",IF(ISBLANK(Schedule!#REF!),"*None*",Schedule!#REF!)," |"))</f>
        <v>#REF!</v>
      </c>
    </row>
    <row r="23" spans="1:1">
      <c r="A23" s="27" t="e">
        <f>IF(ISBLANK(Schedule!#REF!),"",CONCATENATE("| ",Schedule!#REF!," | [",Schedule!B20,"](",Configuration!B$30,Configuration!B$29,"sessions/session",Schedule!B20,".html) | ",TEXT(Schedule!D20+Configuration!$B$6, "mm/dd")," | ",Schedule!#REF!," | ",IF(ISBLANK(Schedule!#REF!),"*None*",Schedule!#REF!)," |"))</f>
        <v>#REF!</v>
      </c>
    </row>
    <row r="24" spans="1:1">
      <c r="A24" s="27" t="e">
        <f>IF(ISBLANK(Schedule!#REF!),"",CONCATENATE("| ",Schedule!#REF!," | [",Schedule!B21,"](",Configuration!B$30,Configuration!B$29,"sessions/session",Schedule!B21,".html) | ",TEXT(Schedule!D21+Configuration!$B$6, "mm/dd")," | ",Schedule!#REF!," | ",IF(ISBLANK(Schedule!#REF!),"*None*",Schedule!#REF!)," |"))</f>
        <v>#REF!</v>
      </c>
    </row>
    <row r="25" spans="1:1">
      <c r="A25" s="27" t="e">
        <f>IF(ISBLANK(Schedule!#REF!),"",CONCATENATE("| ",Schedule!#REF!," | [",Schedule!B22,"](",Configuration!B$30,Configuration!B$29,"sessions/session",Schedule!B22,".html) | ",TEXT(Schedule!D22+Configuration!$B$6, "mm/dd")," | ",Schedule!#REF!," | ",IF(ISBLANK(Schedule!#REF!),"*None*",Schedule!#REF!)," |"))</f>
        <v>#REF!</v>
      </c>
    </row>
    <row r="26" spans="1:1">
      <c r="A26" s="27" t="e">
        <f>IF(ISBLANK(Schedule!#REF!),"",CONCATENATE("| ",Schedule!#REF!," | [",Schedule!B23,"](",Configuration!B$30,Configuration!B$29,"sessions/session",Schedule!B23,".html) | ",TEXT(Schedule!D23+Configuration!$B$6, "mm/dd")," | ",Schedule!#REF!," | ",IF(ISBLANK(Schedule!#REF!),"*None*",Schedule!#REF!)," |"))</f>
        <v>#REF!</v>
      </c>
    </row>
    <row r="27" spans="1:1">
      <c r="A27" s="27" t="e">
        <f>IF(ISBLANK(Schedule!#REF!),"",CONCATENATE("| ",Schedule!#REF!," | [",Schedule!B24,"](",Configuration!B$30,Configuration!B$29,"sessions/session",Schedule!B24,".html) | ",TEXT(Schedule!D24+Configuration!$B$6, "mm/dd")," | ",Schedule!#REF!," | ",IF(ISBLANK(Schedule!#REF!),"*None*",Schedule!#REF!)," |"))</f>
        <v>#REF!</v>
      </c>
    </row>
    <row r="28" spans="1:1">
      <c r="A28" s="27" t="e">
        <f>IF(ISBLANK(Schedule!#REF!),"",CONCATENATE("| ",Schedule!#REF!," | [",Schedule!B25,"](",Configuration!B$30,Configuration!B$29,"sessions/session",Schedule!B25,".html) | ",TEXT(Schedule!D25+Configuration!$B$6, "mm/dd")," | ",Schedule!#REF!," | ",IF(ISBLANK(Schedule!#REF!),"*None*",Schedule!#REF!)," |"))</f>
        <v>#REF!</v>
      </c>
    </row>
    <row r="29" spans="1:1">
      <c r="A29" s="27" t="e">
        <f>IF(ISBLANK(Schedule!#REF!),"",CONCATENATE("| ",Schedule!#REF!," | [",Schedule!B26,"](",Configuration!B$30,Configuration!B$29,"sessions/session",Schedule!B26,".html) | ",TEXT(Schedule!D26+Configuration!$B$6, "mm/dd")," | ",Schedule!#REF!," | ",IF(ISBLANK(Schedule!#REF!),"*None*",Schedule!#REF!)," |"))</f>
        <v>#REF!</v>
      </c>
    </row>
    <row r="30" spans="1:1">
      <c r="A30" s="27" t="e">
        <f>IF(ISBLANK(Schedule!#REF!),"",CONCATENATE("| ",Schedule!#REF!," | [",Schedule!B27,"](",Configuration!B$30,Configuration!B$29,"sessions/session",Schedule!B27,".html) | ",TEXT(Schedule!D27+Configuration!$B$6, "mm/dd")," | ",Schedule!#REF!," | ",IF(ISBLANK(Schedule!#REF!),"*None*",Schedule!#REF!)," |"))</f>
        <v>#REF!</v>
      </c>
    </row>
    <row r="31" spans="1:1">
      <c r="A31" s="27" t="e">
        <f>IF(ISBLANK(Schedule!#REF!),"",CONCATENATE("| ",Schedule!#REF!," | [",Schedule!B28,"](",Configuration!B$30,Configuration!B$29,"sessions/session",Schedule!B28,".html) | ",TEXT(Schedule!D28+Configuration!$B$6, "mm/dd")," | ",Schedule!#REF!," | ",IF(ISBLANK(Schedule!#REF!),"*None*",Schedule!#REF!)," |"))</f>
        <v>#REF!</v>
      </c>
    </row>
    <row r="32" spans="1:1">
      <c r="A32" s="27" t="e">
        <f>IF(ISBLANK(Schedule!#REF!),"",CONCATENATE("| ",Schedule!#REF!," | [",Schedule!B29,"](",Configuration!B$30,Configuration!B$29,"sessions/session",Schedule!B29,".html) | ",TEXT(Schedule!D29+Configuration!$B$6, "mm/dd")," | ",Schedule!#REF!," | ",IF(ISBLANK(Schedule!#REF!),"*None*",Schedule!#REF!)," |"))</f>
        <v>#REF!</v>
      </c>
    </row>
    <row r="33" spans="1:1">
      <c r="A33" s="27" t="e">
        <f>IF(ISBLANK(Schedule!#REF!),"",CONCATENATE("| ",Schedule!#REF!," | [",Schedule!B30,"](",Configuration!B$30,Configuration!B$29,"sessions/session",Schedule!B30,".html) | ",TEXT(Schedule!D30+Configuration!$B$6, "mm/dd")," | ",Schedule!#REF!," | ",IF(ISBLANK(Schedule!#REF!),"*None*",Schedule!#REF!)," |"))</f>
        <v>#REF!</v>
      </c>
    </row>
    <row r="34" spans="1:1">
      <c r="A34" s="27" t="e">
        <f>IF(ISBLANK(Schedule!#REF!),"",CONCATENATE("| ",Schedule!#REF!," | [",Schedule!B31,"](",Configuration!B$30,Configuration!B$29,"sessions/session",Schedule!B31,".html) | ",TEXT(Schedule!D31+Configuration!$B$6, "mm/dd")," | ",Schedule!#REF!," | ",IF(ISBLANK(Schedule!#REF!),"*None*",Schedule!#REF!)," |"))</f>
        <v>#REF!</v>
      </c>
    </row>
    <row r="35" spans="1:1">
      <c r="A35" s="27" t="e">
        <f>IF(ISBLANK(Schedule!#REF!),"",CONCATENATE("| ",Schedule!#REF!," | [",Schedule!B32,"](",Configuration!B$30,Configuration!B$29,"sessions/session",Schedule!B32,".html) | ",TEXT(Schedule!D32+Configuration!$B$6, "mm/dd")," | ",Schedule!#REF!," | ",IF(ISBLANK(Schedule!#REF!),"*None*",Schedule!#REF!)," |"))</f>
        <v>#REF!</v>
      </c>
    </row>
    <row r="36" spans="1:1">
      <c r="A36" s="27" t="e">
        <f>IF(ISBLANK(Schedule!#REF!),"",CONCATENATE("| ",Schedule!#REF!," | [",Schedule!B33,"](",Configuration!B$30,Configuration!B$29,"sessions/session",Schedule!B33,".html) | ",TEXT(Schedule!D33+Configuration!$B$6, "mm/dd")," | ",Schedule!#REF!," | ",IF(ISBLANK(Schedule!#REF!),"*None*",Schedule!#REF!)," |"))</f>
        <v>#REF!</v>
      </c>
    </row>
    <row r="37" spans="1:1">
      <c r="A37" s="27" t="e">
        <f>IF(ISBLANK(Schedule!#REF!),"",CONCATENATE("| ",Schedule!#REF!," | [",Schedule!B34,"](",Configuration!B$30,Configuration!B$29,"sessions/session",Schedule!B34,".html) | ",TEXT(Schedule!D34+Configuration!$B$6, "mm/dd")," | ",Schedule!#REF!," | ",IF(ISBLANK(Schedule!#REF!),"*None*",Schedule!#REF!)," |"))</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5</v>
      </c>
      <c r="D1" s="11" t="s">
        <v>6</v>
      </c>
      <c r="E1" s="11" t="s">
        <v>7</v>
      </c>
    </row>
    <row r="2" spans="1:7" ht="409.6">
      <c r="A2" s="29" t="str">
        <f>IF(ISBLANK(Schedule!B2),"",CONCATENATE("session",Schedule!B2))</f>
        <v>session1</v>
      </c>
      <c r="B2" s="18" t="e">
        <f t="shared" ref="B2:B49" si="0">IF(A2="","",IF(C2,CONCATENATE(D2,E2),CONCATENATE(D2,$F$2)))</f>
        <v>#REF!</v>
      </c>
      <c r="C2" s="12" t="e">
        <f>Schedule!#REF!</f>
        <v>#REF!</v>
      </c>
      <c r="D2" s="3" t="e">
        <f>CONCATENATE("&lt;h1 style="&amp;CHAR(34)&amp;"font-family: Verdana, Geneva, sans-serif; text-align:center"&amp;CHAR(34)&amp;"&gt;",Schedule!#REF!,"&lt;/h1&gt;
---")</f>
        <v>#REF!</v>
      </c>
      <c r="E2" s="11" t="e">
        <f>CONCATENATE("
### Description
---
",IF(ISBLANK(Schedule!E2),"*None*",Schedule!E2),"
### Learning Objectives
--- 
",IF(ISBLANK(Schedule!#REF!),"*None*",Schedule!#REF!),"
### Readings (and Tasks to Be Completed Before Class)
---
",IF(Schedule!#REF!,LOOKUP(Schedule!B2,Links!A:A,Links!F:F),"*None*"),"
### Notebooks
---
[See all notebooks link.](https://rpi.analyticsdojo.com/notebooks/index.html)
",IF(ISBLANK(Schedule!#REF!),"","
### Assignment
---
| # | Due Date | Description | Starter | Submit |
| :---: | :---: | :----- | :--- | :--- |
"),IF(ISBLANK(Schedule!#REF!),"",CONCATENATE("| ",Schedule!#REF!," | ",TEXT(Schedule!D2+Configuration!$B$6, "mm/dd")," | ",Schedule!#REF!," | ",IF(ISBLANK(Schedule!#REF!),"*None*",Schedule!#REF!)," |")))</f>
        <v>#REF!</v>
      </c>
      <c r="F2" s="11" t="s">
        <v>236</v>
      </c>
      <c r="G2" s="25"/>
    </row>
    <row r="3" spans="1:7" ht="409.6">
      <c r="A3" s="29" t="str">
        <f>IF(ISBLANK(Schedule!B3),"",CONCATENATE("session",Schedule!B3))</f>
        <v>session2</v>
      </c>
      <c r="B3" s="18" t="e">
        <f t="shared" si="0"/>
        <v>#REF!</v>
      </c>
      <c r="C3" s="12" t="e">
        <f>Schedule!#REF!</f>
        <v>#REF!</v>
      </c>
      <c r="D3" s="29" t="e">
        <f>CONCATENATE("&lt;h1 style="&amp;CHAR(34)&amp;"font-family: Verdana, Geneva, sans-serif; text-align:center"&amp;CHAR(34)&amp;"&gt;",Schedule!#REF!,"&lt;/h1&gt;
---")</f>
        <v>#REF!</v>
      </c>
      <c r="E3" s="11" t="e">
        <f>CONCATENATE("
### Description
---
",IF(ISBLANK(Schedule!E3),"*None*",Schedule!E3),"
### Learning Objectives
--- 
",IF(ISBLANK(Schedule!#REF!),"*None*",Schedule!#REF!),"
### Readings (and Tasks to Be Completed Before Class)
---
",IF(Schedule!#REF!,LOOKUP(Schedule!B3,Links!A:A,Links!F:F),"*None*"),"
### Notebooks
---
[See all notebooks link.](https://rpi.analyticsdojo.com/notebooks/index.html)
",IF(ISBLANK(Schedule!#REF!),"","
### Assignment
---
| # | Due Date | Description | Starter | Submit |
| :---: | :---: | :----- | :--- | :--- |
"),IF(ISBLANK(Schedule!#REF!),"",CONCATENATE("| ",Schedule!#REF!," | ",TEXT(Schedule!D3+Configuration!$B$6, "mm/dd")," | ",Schedule!#REF!," | ",IF(ISBLANK(Schedule!#REF!),"*None*",Schedule!#REF!)," |")))</f>
        <v>#REF!</v>
      </c>
      <c r="F3" s="29"/>
    </row>
    <row r="4" spans="1:7" ht="34">
      <c r="A4" s="29" t="str">
        <f>IF(ISBLANK(Schedule!B4),"",CONCATENATE("session",Schedule!B4))</f>
        <v/>
      </c>
      <c r="B4" s="18" t="str">
        <f t="shared" si="0"/>
        <v/>
      </c>
      <c r="C4" s="12" t="e">
        <f>Schedule!#REF!</f>
        <v>#REF!</v>
      </c>
      <c r="D4" s="29" t="e">
        <f>CONCATENATE("&lt;h1 style="&amp;CHAR(34)&amp;"font-family: Verdana, Geneva, sans-serif; text-align:center"&amp;CHAR(34)&amp;"&gt;",Schedule!#REF!,"&lt;/h1&gt;
---")</f>
        <v>#REF!</v>
      </c>
      <c r="E4" s="11" t="e">
        <f>CONCATENATE("
### Description
---
",IF(ISBLANK(Schedule!E4),"*None*",Schedule!E4),"
### Learning Objectives
--- 
",IF(ISBLANK(Schedule!#REF!),"*None*",Schedule!#REF!),"
### Readings (and Tasks to Be Completed Before Class)
---
",IF(Schedule!#REF!,LOOKUP(Schedule!B4,Links!A:A,Links!F:F),"*None*"),"
### Notebooks
---
[See all notebooks link.](https://rpi.analyticsdojo.com/notebooks/index.html)
",IF(ISBLANK(Schedule!#REF!),"","
### Assignment
---
| # | Due Date | Description | Starter | Submit |
| :---: | :---: | :----- | :--- | :--- |
"),IF(ISBLANK(Schedule!#REF!),"",CONCATENATE("| ",Schedule!#REF!," | ",TEXT(Schedule!D4+Configuration!$B$6, "mm/dd")," | ",Schedule!#REF!," | ",IF(ISBLANK(Schedule!#REF!),"*None*",Schedule!#REF!)," |")))</f>
        <v>#REF!</v>
      </c>
    </row>
    <row r="5" spans="1:7" ht="51">
      <c r="A5" s="29" t="str">
        <f>IF(ISBLANK(Schedule!B5),"",CONCATENATE("session",Schedule!B5))</f>
        <v>session3</v>
      </c>
      <c r="B5" s="18" t="e">
        <f t="shared" si="0"/>
        <v>#REF!</v>
      </c>
      <c r="C5" s="12" t="e">
        <f>Schedule!#REF!</f>
        <v>#REF!</v>
      </c>
      <c r="D5" s="29" t="e">
        <f>CONCATENATE("&lt;h1 style="&amp;CHAR(34)&amp;"font-family: Verdana, Geneva, sans-serif; text-align:center"&amp;CHAR(34)&amp;"&gt;",Schedule!#REF!,"&lt;/h1&gt;
---")</f>
        <v>#REF!</v>
      </c>
      <c r="E5" s="11" t="e">
        <f>CONCATENATE("
### Description
---
",IF(ISBLANK(Schedule!E5),"*None*",Schedule!E5),"
### Learning Objectives
--- 
",IF(ISBLANK(Schedule!#REF!),"*None*",Schedule!#REF!),"
### Readings (and Tasks to Be Completed Before Class)
---
",IF(Schedule!#REF!,LOOKUP(Schedule!B5,Links!A:A,Links!F:F),"*None*"),"
### Notebooks
---
[See all notebooks link.](https://rpi.analyticsdojo.com/notebooks/index.html)
",IF(ISBLANK(Schedule!#REF!),"","
### Assignment
---
| # | Due Date | Description | Starter | Submit |
| :---: | :---: | :----- | :--- | :--- |
"),IF(ISBLANK(Schedule!#REF!),"",CONCATENATE("| ",Schedule!#REF!," | ",TEXT(Schedule!D5+Configuration!$B$6, "mm/dd")," | ",Schedule!#REF!," | ",IF(ISBLANK(Schedule!#REF!),"*None*",Schedule!#REF!)," |")))</f>
        <v>#REF!</v>
      </c>
    </row>
    <row r="6" spans="1:7" ht="51">
      <c r="A6" s="29" t="str">
        <f>IF(ISBLANK(Schedule!B6),"",CONCATENATE("session",Schedule!B6))</f>
        <v>session4</v>
      </c>
      <c r="B6" s="18" t="e">
        <f t="shared" si="0"/>
        <v>#REF!</v>
      </c>
      <c r="C6" s="12" t="e">
        <f>Schedule!#REF!</f>
        <v>#REF!</v>
      </c>
      <c r="D6" s="29" t="e">
        <f>CONCATENATE("&lt;h1 style="&amp;CHAR(34)&amp;"font-family: Verdana, Geneva, sans-serif; text-align:center"&amp;CHAR(34)&amp;"&gt;",Schedule!#REF!,"&lt;/h1&gt;
---")</f>
        <v>#REF!</v>
      </c>
      <c r="E6" s="11" t="e">
        <f>CONCATENATE("
### Description
---
",IF(ISBLANK(Schedule!E6),"*None*",Schedule!E6),"
### Learning Objectives
--- 
",IF(ISBLANK(Schedule!#REF!),"*None*",Schedule!#REF!),"
### Readings (and Tasks to Be Completed Before Class)
---
",IF(Schedule!#REF!,LOOKUP(Schedule!B6,Links!A:A,Links!F:F),"*None*"),"
### Notebooks
---
[See all notebooks link.](https://rpi.analyticsdojo.com/notebooks/index.html)
",IF(ISBLANK(Schedule!#REF!),"","
### Assignment
---
| # | Due Date | Description | Starter | Submit |
| :---: | :---: | :----- | :--- | :--- |
"),IF(ISBLANK(Schedule!#REF!),"",CONCATENATE("| ",Schedule!#REF!," | ",TEXT(Schedule!D6+Configuration!$B$6, "mm/dd")," | ",Schedule!#REF!," | ",IF(ISBLANK(Schedule!#REF!),"*None*",Schedule!#REF!)," |")))</f>
        <v>#REF!</v>
      </c>
    </row>
    <row r="7" spans="1:7" ht="51">
      <c r="A7" s="29" t="str">
        <f>IF(ISBLANK(Schedule!B7),"",CONCATENATE("session",Schedule!B7))</f>
        <v>session5</v>
      </c>
      <c r="B7" s="18" t="e">
        <f t="shared" si="0"/>
        <v>#REF!</v>
      </c>
      <c r="C7" s="12" t="e">
        <f>Schedule!#REF!</f>
        <v>#REF!</v>
      </c>
      <c r="D7" s="29" t="e">
        <f>CONCATENATE("&lt;h1 style="&amp;CHAR(34)&amp;"font-family: Verdana, Geneva, sans-serif; text-align:center"&amp;CHAR(34)&amp;"&gt;",Schedule!#REF!,"&lt;/h1&gt;
---")</f>
        <v>#REF!</v>
      </c>
      <c r="E7" s="11" t="e">
        <f>CONCATENATE("
### Description
---
",IF(ISBLANK(Schedule!E7),"*None*",Schedule!E7),"
### Learning Objectives
--- 
",IF(ISBLANK(Schedule!#REF!),"*None*",Schedule!#REF!),"
### Readings (and Tasks to Be Completed Before Class)
---
",IF(Schedule!#REF!,LOOKUP(Schedule!B7,Links!A:A,Links!F:F),"*None*"),"
### Notebooks
---
[See all notebooks link.](https://rpi.analyticsdojo.com/notebooks/index.html)
",IF(ISBLANK(Schedule!#REF!),"","
### Assignment
---
| # | Due Date | Description | Starter | Submit |
| :---: | :---: | :----- | :--- | :--- |
"),IF(ISBLANK(Schedule!#REF!),"",CONCATENATE("| ",Schedule!#REF!," | ",TEXT(Schedule!D7+Configuration!$B$6, "mm/dd")," | ",Schedule!#REF!," | ",IF(ISBLANK(Schedule!#REF!),"*None*",Schedule!#REF!)," |")))</f>
        <v>#REF!</v>
      </c>
    </row>
    <row r="8" spans="1:7" ht="51">
      <c r="A8" s="29" t="str">
        <f>IF(ISBLANK(Schedule!B8),"",CONCATENATE("session",Schedule!B8))</f>
        <v>session6</v>
      </c>
      <c r="B8" s="18" t="e">
        <f t="shared" si="0"/>
        <v>#REF!</v>
      </c>
      <c r="C8" s="12" t="e">
        <f>Schedule!#REF!</f>
        <v>#REF!</v>
      </c>
      <c r="D8" s="29" t="e">
        <f>CONCATENATE("&lt;h1 style="&amp;CHAR(34)&amp;"font-family: Verdana, Geneva, sans-serif; text-align:center"&amp;CHAR(34)&amp;"&gt;",Schedule!#REF!,"&lt;/h1&gt;
---")</f>
        <v>#REF!</v>
      </c>
      <c r="E8" s="11" t="e">
        <f>CONCATENATE("
### Description
---
",IF(ISBLANK(Schedule!E8),"*None*",Schedule!E8),"
### Learning Objectives
--- 
",IF(ISBLANK(Schedule!#REF!),"*None*",Schedule!#REF!),"
### Readings (and Tasks to Be Completed Before Class)
---
",IF(Schedule!#REF!,LOOKUP(Schedule!B8,Links!A:A,Links!F:F),"*None*"),"
### Notebooks
---
[See all notebooks link.](https://rpi.analyticsdojo.com/notebooks/index.html)
",IF(ISBLANK(Schedule!#REF!),"","
### Assignment
---
| # | Due Date | Description | Starter | Submit |
| :---: | :---: | :----- | :--- | :--- |
"),IF(ISBLANK(Schedule!#REF!),"",CONCATENATE("| ",Schedule!#REF!," | ",TEXT(Schedule!D8+Configuration!$B$6, "mm/dd")," | ",Schedule!#REF!," | ",IF(ISBLANK(Schedule!#REF!),"*None*",Schedule!#REF!)," |")))</f>
        <v>#REF!</v>
      </c>
    </row>
    <row r="9" spans="1:7" ht="34">
      <c r="A9" s="29" t="str">
        <f>IF(ISBLANK(Schedule!B9),"",CONCATENATE("session",Schedule!B9))</f>
        <v>session7</v>
      </c>
      <c r="B9" s="18" t="e">
        <f t="shared" si="0"/>
        <v>#REF!</v>
      </c>
      <c r="C9" s="12" t="e">
        <f>Schedule!#REF!</f>
        <v>#REF!</v>
      </c>
      <c r="D9" s="29" t="e">
        <f>CONCATENATE("&lt;h1 style="&amp;CHAR(34)&amp;"font-family: Verdana, Geneva, sans-serif; text-align:center"&amp;CHAR(34)&amp;"&gt;",Schedule!#REF!,"&lt;/h1&gt;
---")</f>
        <v>#REF!</v>
      </c>
      <c r="E9" s="11" t="e">
        <f>CONCATENATE("
### Description
---
",IF(ISBLANK(Schedule!E9),"*None*",Schedule!E9),"
### Learning Objectives
--- 
",IF(ISBLANK(Schedule!#REF!),"*None*",Schedule!#REF!),"
### Readings (and Tasks to Be Completed Before Class)
---
",IF(Schedule!#REF!,LOOKUP(Schedule!B9,Links!A:A,Links!F:F),"*None*"),"
### Notebooks
---
[See all notebooks link.](https://rpi.analyticsdojo.com/notebooks/index.html)
",IF(ISBLANK(Schedule!#REF!),"","
### Assignment
---
| # | Due Date | Description | Starter | Submit |
| :---: | :---: | :----- | :--- | :--- |
"),IF(ISBLANK(Schedule!#REF!),"",CONCATENATE("| ",Schedule!#REF!," | ",TEXT(Schedule!D9+Configuration!$B$6, "mm/dd")," | ",Schedule!#REF!," | ",IF(ISBLANK(Schedule!#REF!),"*None*",Schedule!#REF!)," |")))</f>
        <v>#REF!</v>
      </c>
    </row>
    <row r="10" spans="1:7" ht="34">
      <c r="A10" s="29" t="str">
        <f>IF(ISBLANK(Schedule!B10),"",CONCATENATE("session",Schedule!B10))</f>
        <v>session8</v>
      </c>
      <c r="B10" s="18" t="e">
        <f t="shared" si="0"/>
        <v>#REF!</v>
      </c>
      <c r="C10" s="12" t="e">
        <f>Schedule!#REF!</f>
        <v>#REF!</v>
      </c>
      <c r="D10" s="29" t="e">
        <f>CONCATENATE("&lt;h1 style="&amp;CHAR(34)&amp;"font-family: Verdana, Geneva, sans-serif; text-align:center"&amp;CHAR(34)&amp;"&gt;",Schedule!#REF!,"&lt;/h1&gt;
---")</f>
        <v>#REF!</v>
      </c>
      <c r="E10" s="11" t="e">
        <f>CONCATENATE("
### Description
---
",IF(ISBLANK(Schedule!E10),"*None*",Schedule!E10),"
### Learning Objectives
--- 
",IF(ISBLANK(Schedule!#REF!),"*None*",Schedule!#REF!),"
### Readings (and Tasks to Be Completed Before Class)
---
",IF(Schedule!#REF!,LOOKUP(Schedule!B10,Links!A:A,Links!F:F),"*None*"),"
### Notebooks
---
[See all notebooks link.](https://rpi.analyticsdojo.com/notebooks/index.html)
",IF(ISBLANK(Schedule!#REF!),"","
### Assignment
---
| # | Due Date | Description | Starter | Submit |
| :---: | :---: | :----- | :--- | :--- |
"),IF(ISBLANK(Schedule!#REF!),"",CONCATENATE("| ",Schedule!#REF!," | ",TEXT(Schedule!D10+Configuration!$B$6, "mm/dd")," | ",Schedule!#REF!," | ",IF(ISBLANK(Schedule!#REF!),"*None*",Schedule!#REF!)," |")))</f>
        <v>#REF!</v>
      </c>
    </row>
    <row r="11" spans="1:7" ht="34">
      <c r="A11" s="29" t="str">
        <f>IF(ISBLANK(Schedule!B11),"",CONCATENATE("session",Schedule!B11))</f>
        <v>session9</v>
      </c>
      <c r="B11" s="18" t="e">
        <f t="shared" si="0"/>
        <v>#REF!</v>
      </c>
      <c r="C11" s="12" t="e">
        <f>Schedule!#REF!</f>
        <v>#REF!</v>
      </c>
      <c r="D11" s="29" t="e">
        <f>CONCATENATE("&lt;h1 style="&amp;CHAR(34)&amp;"font-family: Verdana, Geneva, sans-serif; text-align:center"&amp;CHAR(34)&amp;"&gt;",Schedule!#REF!,"&lt;/h1&gt;
---")</f>
        <v>#REF!</v>
      </c>
      <c r="E11" s="11" t="e">
        <f>CONCATENATE("
### Description
---
",IF(ISBLANK(Schedule!E11),"*None*",Schedule!E11),"
### Learning Objectives
--- 
",IF(ISBLANK(Schedule!#REF!),"*None*",Schedule!#REF!),"
### Readings (and Tasks to Be Completed Before Class)
---
",IF(Schedule!#REF!,LOOKUP(Schedule!B11,Links!A:A,Links!F:F),"*None*"),"
### Notebooks
---
[See all notebooks link.](https://rpi.analyticsdojo.com/notebooks/index.html)
",IF(ISBLANK(Schedule!#REF!),"","
### Assignment
---
| # | Due Date | Description | Starter | Submit |
| :---: | :---: | :----- | :--- | :--- |
"),IF(ISBLANK(Schedule!#REF!),"",CONCATENATE("| ",Schedule!#REF!," | ",TEXT(Schedule!D11+Configuration!$B$6, "mm/dd")," | ",Schedule!#REF!," | ",IF(ISBLANK(Schedule!#REF!),"*None*",Schedule!#REF!)," |")))</f>
        <v>#REF!</v>
      </c>
    </row>
    <row r="12" spans="1:7" ht="34">
      <c r="A12" s="29" t="str">
        <f>IF(ISBLANK(Schedule!B12),"",CONCATENATE("session",Schedule!B12))</f>
        <v>session10</v>
      </c>
      <c r="B12" s="18" t="e">
        <f t="shared" si="0"/>
        <v>#REF!</v>
      </c>
      <c r="C12" s="12" t="e">
        <f>Schedule!#REF!</f>
        <v>#REF!</v>
      </c>
      <c r="D12" s="29" t="e">
        <f>CONCATENATE("&lt;h1 style="&amp;CHAR(34)&amp;"font-family: Verdana, Geneva, sans-serif; text-align:center"&amp;CHAR(34)&amp;"&gt;",Schedule!#REF!,"&lt;/h1&gt;
---")</f>
        <v>#REF!</v>
      </c>
      <c r="E12" s="11" t="e">
        <f>CONCATENATE("
### Description
---
",IF(ISBLANK(Schedule!E12),"*None*",Schedule!E12),"
### Learning Objectives
--- 
",IF(ISBLANK(Schedule!#REF!),"*None*",Schedule!#REF!),"
### Readings (and Tasks to Be Completed Before Class)
---
",IF(Schedule!#REF!,LOOKUP(Schedule!B12,Links!A:A,Links!F:F),"*None*"),"
### Notebooks
---
[See all notebooks link.](https://rpi.analyticsdojo.com/notebooks/index.html)
",IF(ISBLANK(Schedule!#REF!),"","
### Assignment
---
| # | Due Date | Description | Starter | Submit |
| :---: | :---: | :----- | :--- | :--- |
"),IF(ISBLANK(Schedule!#REF!),"",CONCATENATE("| ",Schedule!#REF!," | ",TEXT(Schedule!D12+Configuration!$B$6, "mm/dd")," | ",Schedule!#REF!," | ",IF(ISBLANK(Schedule!#REF!),"*None*",Schedule!#REF!)," |")))</f>
        <v>#REF!</v>
      </c>
    </row>
    <row r="13" spans="1:7" ht="34">
      <c r="A13" s="29" t="str">
        <f>IF(ISBLANK(Schedule!B13),"",CONCATENATE("session",Schedule!B13))</f>
        <v>session11</v>
      </c>
      <c r="B13" s="18" t="e">
        <f t="shared" si="0"/>
        <v>#REF!</v>
      </c>
      <c r="C13" s="12" t="e">
        <f>Schedule!#REF!</f>
        <v>#REF!</v>
      </c>
      <c r="D13" s="29" t="e">
        <f>CONCATENATE("&lt;h1 style="&amp;CHAR(34)&amp;"font-family: Verdana, Geneva, sans-serif; text-align:center"&amp;CHAR(34)&amp;"&gt;",Schedule!#REF!,"&lt;/h1&gt;
---")</f>
        <v>#REF!</v>
      </c>
      <c r="E13" s="11" t="e">
        <f>CONCATENATE("
### Description
---
",IF(ISBLANK(Schedule!E13),"*None*",Schedule!E13),"
### Learning Objectives
--- 
",IF(ISBLANK(Schedule!#REF!),"*None*",Schedule!#REF!),"
### Readings (and Tasks to Be Completed Before Class)
---
",IF(Schedule!#REF!,LOOKUP(Schedule!B13,Links!A:A,Links!F:F),"*None*"),"
### Notebooks
---
[See all notebooks link.](https://rpi.analyticsdojo.com/notebooks/index.html)
",IF(ISBLANK(Schedule!#REF!),"","
### Assignment
---
| # | Due Date | Description | Starter | Submit |
| :---: | :---: | :----- | :--- | :--- |
"),IF(ISBLANK(Schedule!#REF!),"",CONCATENATE("| ",Schedule!#REF!," | ",TEXT(Schedule!D13+Configuration!$B$6, "mm/dd")," | ",Schedule!#REF!," | ",IF(ISBLANK(Schedule!#REF!),"*None*",Schedule!#REF!)," |")))</f>
        <v>#REF!</v>
      </c>
    </row>
    <row r="14" spans="1:7" ht="34">
      <c r="A14" s="29" t="str">
        <f>IF(ISBLANK(Schedule!B14),"",CONCATENATE("session",Schedule!B14))</f>
        <v>session12</v>
      </c>
      <c r="B14" s="18" t="e">
        <f t="shared" si="0"/>
        <v>#REF!</v>
      </c>
      <c r="C14" s="12" t="e">
        <f>Schedule!#REF!</f>
        <v>#REF!</v>
      </c>
      <c r="D14" s="29" t="e">
        <f>CONCATENATE("&lt;h1 style="&amp;CHAR(34)&amp;"font-family: Verdana, Geneva, sans-serif; text-align:center"&amp;CHAR(34)&amp;"&gt;",Schedule!#REF!,"&lt;/h1&gt;
---")</f>
        <v>#REF!</v>
      </c>
      <c r="E14" s="11" t="e">
        <f>CONCATENATE("
### Description
---
",IF(ISBLANK(Schedule!E14),"*None*",Schedule!E14),"
### Learning Objectives
--- 
",IF(ISBLANK(Schedule!#REF!),"*None*",Schedule!#REF!),"
### Readings (and Tasks to Be Completed Before Class)
---
",IF(Schedule!#REF!,LOOKUP(Schedule!B14,Links!A:A,Links!F:F),"*None*"),"
### Notebooks
---
[See all notebooks link.](https://rpi.analyticsdojo.com/notebooks/index.html)
",IF(ISBLANK(Schedule!#REF!),"","
### Assignment
---
| # | Due Date | Description | Starter | Submit |
| :---: | :---: | :----- | :--- | :--- |
"),IF(ISBLANK(Schedule!#REF!),"",CONCATENATE("| ",Schedule!#REF!," | ",TEXT(Schedule!D14+Configuration!$B$6, "mm/dd")," | ",Schedule!#REF!," | ",IF(ISBLANK(Schedule!#REF!),"*None*",Schedule!#REF!)," |")))</f>
        <v>#REF!</v>
      </c>
    </row>
    <row r="15" spans="1:7" ht="34">
      <c r="A15" s="29" t="str">
        <f>IF(ISBLANK(Schedule!B15),"",CONCATENATE("session",Schedule!B15))</f>
        <v/>
      </c>
      <c r="B15" s="18" t="str">
        <f t="shared" si="0"/>
        <v/>
      </c>
      <c r="C15" s="12" t="e">
        <f>Schedule!#REF!</f>
        <v>#REF!</v>
      </c>
      <c r="D15" s="29" t="e">
        <f>CONCATENATE("&lt;h1 style="&amp;CHAR(34)&amp;"font-family: Verdana, Geneva, sans-serif; text-align:center"&amp;CHAR(34)&amp;"&gt;",Schedule!#REF!,"&lt;/h1&gt;
---")</f>
        <v>#REF!</v>
      </c>
      <c r="E15" s="11" t="e">
        <f>CONCATENATE("
### Description
---
",IF(ISBLANK(Schedule!E15),"*None*",Schedule!E15),"
### Learning Objectives
--- 
",IF(ISBLANK(Schedule!#REF!),"*None*",Schedule!#REF!),"
### Readings (and Tasks to Be Completed Before Class)
---
",IF(Schedule!#REF!,LOOKUP(Schedule!B15,Links!A:A,Links!F:F),"*None*"),"
### Notebooks
---
[See all notebooks link.](https://rpi.analyticsdojo.com/notebooks/index.html)
",IF(ISBLANK(Schedule!#REF!),"","
### Assignment
---
| # | Due Date | Description | Starter | Submit |
| :---: | :---: | :----- | :--- | :--- |
"),IF(ISBLANK(Schedule!#REF!),"",CONCATENATE("| ",Schedule!#REF!," | ",TEXT(Schedule!D15+Configuration!$B$6, "mm/dd")," | ",Schedule!#REF!," | ",IF(ISBLANK(Schedule!#REF!),"*None*",Schedule!#REF!)," |")))</f>
        <v>#REF!</v>
      </c>
    </row>
    <row r="16" spans="1:7" ht="34">
      <c r="A16" s="29" t="str">
        <f>IF(ISBLANK(Schedule!B16),"",CONCATENATE("session",Schedule!B16))</f>
        <v>session13</v>
      </c>
      <c r="B16" s="18" t="e">
        <f t="shared" si="0"/>
        <v>#REF!</v>
      </c>
      <c r="C16" s="12" t="e">
        <f>Schedule!#REF!</f>
        <v>#REF!</v>
      </c>
      <c r="D16" s="29" t="e">
        <f>CONCATENATE("&lt;h1 style="&amp;CHAR(34)&amp;"font-family: Verdana, Geneva, sans-serif; text-align:center"&amp;CHAR(34)&amp;"&gt;",Schedule!#REF!,"&lt;/h1&gt;
---")</f>
        <v>#REF!</v>
      </c>
      <c r="E16" s="11" t="e">
        <f>CONCATENATE("
### Description
---
",IF(ISBLANK(Schedule!E16),"*None*",Schedule!E16),"
### Learning Objectives
--- 
",IF(ISBLANK(Schedule!#REF!),"*None*",Schedule!#REF!),"
### Readings (and Tasks to Be Completed Before Class)
---
",IF(Schedule!#REF!,LOOKUP(Schedule!B16,Links!A:A,Links!F:F),"*None*"),"
### Notebooks
---
[See all notebooks link.](https://rpi.analyticsdojo.com/notebooks/index.html)
",IF(ISBLANK(Schedule!#REF!),"","
### Assignment
---
| # | Due Date | Description | Starter | Submit |
| :---: | :---: | :----- | :--- | :--- |
"),IF(ISBLANK(Schedule!#REF!),"",CONCATENATE("| ",Schedule!#REF!," | ",TEXT(Schedule!D16+Configuration!$B$6, "mm/dd")," | ",Schedule!#REF!," | ",IF(ISBLANK(Schedule!#REF!),"*None*",Schedule!#REF!)," |")))</f>
        <v>#REF!</v>
      </c>
    </row>
    <row r="17" spans="1:5" ht="34">
      <c r="A17" s="29" t="str">
        <f>IF(ISBLANK(Schedule!B17),"",CONCATENATE("session",Schedule!B17))</f>
        <v>session14</v>
      </c>
      <c r="B17" s="18" t="e">
        <f t="shared" si="0"/>
        <v>#REF!</v>
      </c>
      <c r="C17" s="12" t="e">
        <f>Schedule!#REF!</f>
        <v>#REF!</v>
      </c>
      <c r="D17" s="29" t="e">
        <f>CONCATENATE("&lt;h1 style="&amp;CHAR(34)&amp;"font-family: Verdana, Geneva, sans-serif; text-align:center"&amp;CHAR(34)&amp;"&gt;",Schedule!#REF!,"&lt;/h1&gt;
---")</f>
        <v>#REF!</v>
      </c>
      <c r="E17" s="11" t="e">
        <f>CONCATENATE("
### Description
---
",IF(ISBLANK(Schedule!E17),"*None*",Schedule!E17),"
### Learning Objectives
--- 
",IF(ISBLANK(Schedule!#REF!),"*None*",Schedule!#REF!),"
### Readings (and Tasks to Be Completed Before Class)
---
",IF(Schedule!#REF!,LOOKUP(Schedule!B17,Links!A:A,Links!F:F),"*None*"),"
### Notebooks
---
[See all notebooks link.](https://rpi.analyticsdojo.com/notebooks/index.html)
",IF(ISBLANK(Schedule!#REF!),"","
### Assignment
---
| # | Due Date | Description | Starter | Submit |
| :---: | :---: | :----- | :--- | :--- |
"),IF(ISBLANK(Schedule!#REF!),"",CONCATENATE("| ",Schedule!#REF!," | ",TEXT(Schedule!D17+Configuration!$B$6, "mm/dd")," | ",Schedule!#REF!," | ",IF(ISBLANK(Schedule!#REF!),"*None*",Schedule!#REF!)," |")))</f>
        <v>#REF!</v>
      </c>
    </row>
    <row r="18" spans="1:5" ht="34">
      <c r="A18" s="29" t="str">
        <f>IF(ISBLANK(Schedule!B18),"",CONCATENATE("session",Schedule!B18))</f>
        <v>session15</v>
      </c>
      <c r="B18" s="18" t="e">
        <f t="shared" si="0"/>
        <v>#REF!</v>
      </c>
      <c r="C18" s="12" t="e">
        <f>Schedule!#REF!</f>
        <v>#REF!</v>
      </c>
      <c r="D18" s="29" t="e">
        <f>CONCATENATE("&lt;h1 style="&amp;CHAR(34)&amp;"font-family: Verdana, Geneva, sans-serif; text-align:center"&amp;CHAR(34)&amp;"&gt;",Schedule!#REF!,"&lt;/h1&gt;
---")</f>
        <v>#REF!</v>
      </c>
      <c r="E18" s="11" t="e">
        <f>CONCATENATE("
### Description
---
",IF(ISBLANK(Schedule!E18),"*None*",Schedule!E18),"
### Learning Objectives
--- 
",IF(ISBLANK(Schedule!#REF!),"*None*",Schedule!#REF!),"
### Readings (and Tasks to Be Completed Before Class)
---
",IF(Schedule!#REF!,LOOKUP(Schedule!B18,Links!A:A,Links!F:F),"*None*"),"
### Notebooks
---
[See all notebooks link.](https://rpi.analyticsdojo.com/notebooks/index.html)
",IF(ISBLANK(Schedule!#REF!),"","
### Assignment
---
| # | Due Date | Description | Starter | Submit |
| :---: | :---: | :----- | :--- | :--- |
"),IF(ISBLANK(Schedule!#REF!),"",CONCATENATE("| ",Schedule!#REF!," | ",TEXT(Schedule!D18+Configuration!$B$6, "mm/dd")," | ",Schedule!#REF!," | ",IF(ISBLANK(Schedule!#REF!),"*None*",Schedule!#REF!)," |")))</f>
        <v>#REF!</v>
      </c>
    </row>
    <row r="19" spans="1:5" ht="34">
      <c r="A19" s="29" t="str">
        <f>IF(ISBLANK(Schedule!B19),"",CONCATENATE("session",Schedule!B19))</f>
        <v>session16</v>
      </c>
      <c r="B19" s="18" t="e">
        <f t="shared" si="0"/>
        <v>#REF!</v>
      </c>
      <c r="C19" s="12" t="e">
        <f>Schedule!#REF!</f>
        <v>#REF!</v>
      </c>
      <c r="D19" s="29" t="e">
        <f>CONCATENATE("&lt;h1 style="&amp;CHAR(34)&amp;"font-family: Verdana, Geneva, sans-serif; text-align:center"&amp;CHAR(34)&amp;"&gt;",Schedule!#REF!,"&lt;/h1&gt;
---")</f>
        <v>#REF!</v>
      </c>
      <c r="E19" s="11" t="e">
        <f>CONCATENATE("
### Description
---
",IF(ISBLANK(Schedule!E19),"*None*",Schedule!E19),"
### Learning Objectives
--- 
",IF(ISBLANK(Schedule!#REF!),"*None*",Schedule!#REF!),"
### Readings (and Tasks to Be Completed Before Class)
---
",IF(Schedule!#REF!,LOOKUP(Schedule!B19,Links!A:A,Links!F:F),"*None*"),"
### Notebooks
---
[See all notebooks link.](https://rpi.analyticsdojo.com/notebooks/index.html)
",IF(ISBLANK(Schedule!#REF!),"","
### Assignment
---
| # | Due Date | Description | Starter | Submit |
| :---: | :---: | :----- | :--- | :--- |
"),IF(ISBLANK(Schedule!#REF!),"",CONCATENATE("| ",Schedule!#REF!," | ",TEXT(Schedule!D19+Configuration!$B$6, "mm/dd")," | ",Schedule!#REF!," | ",IF(ISBLANK(Schedule!#REF!),"*None*",Schedule!#REF!)," |")))</f>
        <v>#REF!</v>
      </c>
    </row>
    <row r="20" spans="1:5" ht="34">
      <c r="A20" s="29" t="str">
        <f>IF(ISBLANK(Schedule!B20),"",CONCATENATE("session",Schedule!B20))</f>
        <v>session17</v>
      </c>
      <c r="B20" s="18" t="e">
        <f t="shared" si="0"/>
        <v>#REF!</v>
      </c>
      <c r="C20" s="12" t="e">
        <f>Schedule!#REF!</f>
        <v>#REF!</v>
      </c>
      <c r="D20" s="29" t="e">
        <f>CONCATENATE("&lt;h1 style="&amp;CHAR(34)&amp;"font-family: Verdana, Geneva, sans-serif; text-align:center"&amp;CHAR(34)&amp;"&gt;",Schedule!#REF!,"&lt;/h1&gt;
---")</f>
        <v>#REF!</v>
      </c>
      <c r="E20" s="11" t="e">
        <f>CONCATENATE("
### Description
---
",IF(ISBLANK(Schedule!E20),"*None*",Schedule!E20),"
### Learning Objectives
--- 
",IF(ISBLANK(Schedule!#REF!),"*None*",Schedule!#REF!),"
### Readings (and Tasks to Be Completed Before Class)
---
",IF(Schedule!#REF!,LOOKUP(Schedule!B20,Links!A:A,Links!F:F),"*None*"),"
### Notebooks
---
[See all notebooks link.](https://rpi.analyticsdojo.com/notebooks/index.html)
",IF(ISBLANK(Schedule!#REF!),"","
### Assignment
---
| # | Due Date | Description | Starter | Submit |
| :---: | :---: | :----- | :--- | :--- |
"),IF(ISBLANK(Schedule!#REF!),"",CONCATENATE("| ",Schedule!#REF!," | ",TEXT(Schedule!D20+Configuration!$B$6, "mm/dd")," | ",Schedule!#REF!," | ",IF(ISBLANK(Schedule!#REF!),"*None*",Schedule!#REF!)," |")))</f>
        <v>#REF!</v>
      </c>
    </row>
    <row r="21" spans="1:5" ht="51">
      <c r="A21" s="29" t="str">
        <f>IF(ISBLANK(Schedule!B21),"",CONCATENATE("session",Schedule!B21))</f>
        <v>session18</v>
      </c>
      <c r="B21" s="18" t="e">
        <f t="shared" si="0"/>
        <v>#REF!</v>
      </c>
      <c r="C21" s="12" t="e">
        <f>Schedule!#REF!</f>
        <v>#REF!</v>
      </c>
      <c r="D21" s="29" t="e">
        <f>CONCATENATE("&lt;h1 style="&amp;CHAR(34)&amp;"font-family: Verdana, Geneva, sans-serif; text-align:center"&amp;CHAR(34)&amp;"&gt;",Schedule!#REF!,"&lt;/h1&gt;
---")</f>
        <v>#REF!</v>
      </c>
      <c r="E21" s="11" t="e">
        <f>CONCATENATE("
### Description
---
",IF(ISBLANK(Schedule!E21),"*None*",Schedule!E21),"
### Learning Objectives
--- 
",IF(ISBLANK(Schedule!#REF!),"*None*",Schedule!#REF!),"
### Readings (and Tasks to Be Completed Before Class)
---
",IF(Schedule!#REF!,LOOKUP(Schedule!B21,Links!A:A,Links!F:F),"*None*"),"
### Notebooks
---
[See all notebooks link.](https://rpi.analyticsdojo.com/notebooks/index.html)
",IF(ISBLANK(Schedule!#REF!),"","
### Assignment
---
| # | Due Date | Description | Starter | Submit |
| :---: | :---: | :----- | :--- | :--- |
"),IF(ISBLANK(Schedule!#REF!),"",CONCATENATE("| ",Schedule!#REF!," | ",TEXT(Schedule!D21+Configuration!$B$6, "mm/dd")," | ",Schedule!#REF!," | ",IF(ISBLANK(Schedule!#REF!),"*None*",Schedule!#REF!)," |")))</f>
        <v>#REF!</v>
      </c>
    </row>
    <row r="22" spans="1:5" ht="51">
      <c r="A22" s="29" t="str">
        <f>IF(ISBLANK(Schedule!B22),"",CONCATENATE("session",Schedule!B22))</f>
        <v>session19</v>
      </c>
      <c r="B22" s="18" t="e">
        <f t="shared" si="0"/>
        <v>#REF!</v>
      </c>
      <c r="C22" s="12" t="e">
        <f>Schedule!#REF!</f>
        <v>#REF!</v>
      </c>
      <c r="D22" s="29" t="e">
        <f>CONCATENATE("&lt;h1 style="&amp;CHAR(34)&amp;"font-family: Verdana, Geneva, sans-serif; text-align:center"&amp;CHAR(34)&amp;"&gt;",Schedule!#REF!,"&lt;/h1&gt;
---")</f>
        <v>#REF!</v>
      </c>
      <c r="E22" s="11" t="e">
        <f>CONCATENATE("
### Description
---
",IF(ISBLANK(Schedule!E22),"*None*",Schedule!E22),"
### Learning Objectives
--- 
",IF(ISBLANK(Schedule!#REF!),"*None*",Schedule!#REF!),"
### Readings (and Tasks to Be Completed Before Class)
---
",IF(Schedule!#REF!,LOOKUP(Schedule!B22,Links!A:A,Links!F:F),"*None*"),"
### Notebooks
---
[See all notebooks link.](https://rpi.analyticsdojo.com/notebooks/index.html)
",IF(ISBLANK(Schedule!#REF!),"","
### Assignment
---
| # | Due Date | Description | Starter | Submit |
| :---: | :---: | :----- | :--- | :--- |
"),IF(ISBLANK(Schedule!#REF!),"",CONCATENATE("| ",Schedule!#REF!," | ",TEXT(Schedule!D22+Configuration!$B$6, "mm/dd")," | ",Schedule!#REF!," | ",IF(ISBLANK(Schedule!#REF!),"*None*",Schedule!#REF!)," |")))</f>
        <v>#REF!</v>
      </c>
    </row>
    <row r="23" spans="1:5" ht="34">
      <c r="A23" s="29" t="str">
        <f>IF(ISBLANK(Schedule!B23),"",CONCATENATE("session",Schedule!B23))</f>
        <v>session20</v>
      </c>
      <c r="B23" s="18" t="e">
        <f t="shared" si="0"/>
        <v>#REF!</v>
      </c>
      <c r="C23" s="12" t="e">
        <f>Schedule!#REF!</f>
        <v>#REF!</v>
      </c>
      <c r="D23" s="29" t="e">
        <f>CONCATENATE("&lt;h1 style="&amp;CHAR(34)&amp;"font-family: Verdana, Geneva, sans-serif; text-align:center"&amp;CHAR(34)&amp;"&gt;",Schedule!#REF!,"&lt;/h1&gt;
---")</f>
        <v>#REF!</v>
      </c>
      <c r="E23" s="11" t="e">
        <f>CONCATENATE("
### Description
---
",IF(ISBLANK(Schedule!E23),"*None*",Schedule!E23),"
### Learning Objectives
--- 
",IF(ISBLANK(Schedule!#REF!),"*None*",Schedule!#REF!),"
### Readings (and Tasks to Be Completed Before Class)
---
",IF(Schedule!#REF!,LOOKUP(Schedule!B23,Links!A:A,Links!F:F),"*None*"),"
### Notebooks
---
[See all notebooks link.](https://rpi.analyticsdojo.com/notebooks/index.html)
",IF(ISBLANK(Schedule!#REF!),"","
### Assignment
---
| # | Due Date | Description | Starter | Submit |
| :---: | :---: | :----- | :--- | :--- |
"),IF(ISBLANK(Schedule!#REF!),"",CONCATENATE("| ",Schedule!#REF!," | ",TEXT(Schedule!D23+Configuration!$B$6, "mm/dd")," | ",Schedule!#REF!," | ",IF(ISBLANK(Schedule!#REF!),"*None*",Schedule!#REF!)," |")))</f>
        <v>#REF!</v>
      </c>
    </row>
    <row r="24" spans="1:5" ht="34">
      <c r="A24" s="29" t="str">
        <f>IF(ISBLANK(Schedule!B24),"",CONCATENATE("session",Schedule!B24))</f>
        <v>session21</v>
      </c>
      <c r="B24" s="18" t="e">
        <f t="shared" si="0"/>
        <v>#REF!</v>
      </c>
      <c r="C24" s="12" t="e">
        <f>Schedule!#REF!</f>
        <v>#REF!</v>
      </c>
      <c r="D24" s="29" t="e">
        <f>CONCATENATE("&lt;h1 style="&amp;CHAR(34)&amp;"font-family: Verdana, Geneva, sans-serif; text-align:center"&amp;CHAR(34)&amp;"&gt;",Schedule!#REF!,"&lt;/h1&gt;
---")</f>
        <v>#REF!</v>
      </c>
      <c r="E24" s="11" t="e">
        <f>CONCATENATE("
### Description
---
",IF(ISBLANK(Schedule!E24),"*None*",Schedule!E24),"
### Learning Objectives
--- 
",IF(ISBLANK(Schedule!#REF!),"*None*",Schedule!#REF!),"
### Readings (and Tasks to Be Completed Before Class)
---
",IF(Schedule!#REF!,LOOKUP(Schedule!B24,Links!A:A,Links!F:F),"*None*"),"
### Notebooks
---
[See all notebooks link.](https://rpi.analyticsdojo.com/notebooks/index.html)
",IF(ISBLANK(Schedule!#REF!),"","
### Assignment
---
| # | Due Date | Description | Starter | Submit |
| :---: | :---: | :----- | :--- | :--- |
"),IF(ISBLANK(Schedule!#REF!),"",CONCATENATE("| ",Schedule!#REF!," | ",TEXT(Schedule!D24+Configuration!$B$6, "mm/dd")," | ",Schedule!#REF!," | ",IF(ISBLANK(Schedule!#REF!),"*None*",Schedule!#REF!)," |")))</f>
        <v>#REF!</v>
      </c>
    </row>
    <row r="25" spans="1:5" ht="51">
      <c r="A25" s="29" t="str">
        <f>IF(ISBLANK(Schedule!B25),"",CONCATENATE("session",Schedule!B25))</f>
        <v>session22</v>
      </c>
      <c r="B25" s="18" t="e">
        <f t="shared" si="0"/>
        <v>#REF!</v>
      </c>
      <c r="C25" s="12" t="e">
        <f>Schedule!#REF!</f>
        <v>#REF!</v>
      </c>
      <c r="D25" s="29" t="e">
        <f>CONCATENATE("&lt;h1 style="&amp;CHAR(34)&amp;"font-family: Verdana, Geneva, sans-serif; text-align:center"&amp;CHAR(34)&amp;"&gt;",Schedule!#REF!,"&lt;/h1&gt;
---")</f>
        <v>#REF!</v>
      </c>
      <c r="E25" s="11" t="e">
        <f>CONCATENATE("
### Description
---
",IF(ISBLANK(Schedule!E25),"*None*",Schedule!E25),"
### Learning Objectives
--- 
",IF(ISBLANK(Schedule!#REF!),"*None*",Schedule!#REF!),"
### Readings (and Tasks to Be Completed Before Class)
---
",IF(Schedule!#REF!,LOOKUP(Schedule!B25,Links!A:A,Links!F:F),"*None*"),"
### Notebooks
---
[See all notebooks link.](https://rpi.analyticsdojo.com/notebooks/index.html)
",IF(ISBLANK(Schedule!#REF!),"","
### Assignment
---
| # | Due Date | Description | Starter | Submit |
| :---: | :---: | :----- | :--- | :--- |
"),IF(ISBLANK(Schedule!#REF!),"",CONCATENATE("| ",Schedule!#REF!," | ",TEXT(Schedule!D25+Configuration!$B$6, "mm/dd")," | ",Schedule!#REF!," | ",IF(ISBLANK(Schedule!#REF!),"*None*",Schedule!#REF!)," |")))</f>
        <v>#REF!</v>
      </c>
    </row>
    <row r="26" spans="1:5" ht="51">
      <c r="A26" s="29" t="str">
        <f>IF(ISBLANK(Schedule!B26),"",CONCATENATE("session",Schedule!B26))</f>
        <v>session23</v>
      </c>
      <c r="B26" s="18" t="e">
        <f t="shared" si="0"/>
        <v>#REF!</v>
      </c>
      <c r="C26" s="12" t="e">
        <f>Schedule!#REF!</f>
        <v>#REF!</v>
      </c>
      <c r="D26" s="29" t="e">
        <f>CONCATENATE("&lt;h1 style="&amp;CHAR(34)&amp;"font-family: Verdana, Geneva, sans-serif; text-align:center"&amp;CHAR(34)&amp;"&gt;",Schedule!#REF!,"&lt;/h1&gt;
---")</f>
        <v>#REF!</v>
      </c>
      <c r="E26" s="11" t="e">
        <f>CONCATENATE("
### Description
---
",IF(ISBLANK(Schedule!E26),"*None*",Schedule!E26),"
### Learning Objectives
--- 
",IF(ISBLANK(Schedule!#REF!),"*None*",Schedule!#REF!),"
### Readings (and Tasks to Be Completed Before Class)
---
",IF(Schedule!#REF!,LOOKUP(Schedule!B26,Links!A:A,Links!F:F),"*None*"),"
### Notebooks
---
[See all notebooks link.](https://rpi.analyticsdojo.com/notebooks/index.html)
",IF(ISBLANK(Schedule!#REF!),"","
### Assignment
---
| # | Due Date | Description | Starter | Submit |
| :---: | :---: | :----- | :--- | :--- |
"),IF(ISBLANK(Schedule!#REF!),"",CONCATENATE("| ",Schedule!#REF!," | ",TEXT(Schedule!D26+Configuration!$B$6, "mm/dd")," | ",Schedule!#REF!," | ",IF(ISBLANK(Schedule!#REF!),"*None*",Schedule!#REF!)," |")))</f>
        <v>#REF!</v>
      </c>
    </row>
    <row r="27" spans="1:5" ht="51">
      <c r="A27" s="29" t="str">
        <f>IF(ISBLANK(Schedule!B27),"",CONCATENATE("session",Schedule!B27))</f>
        <v/>
      </c>
      <c r="B27" s="18" t="str">
        <f t="shared" si="0"/>
        <v/>
      </c>
      <c r="C27" s="12" t="e">
        <f>Schedule!#REF!</f>
        <v>#REF!</v>
      </c>
      <c r="D27" s="29" t="e">
        <f>CONCATENATE("&lt;h1 style="&amp;CHAR(34)&amp;"font-family: Verdana, Geneva, sans-serif; text-align:center"&amp;CHAR(34)&amp;"&gt;",Schedule!#REF!,"&lt;/h1&gt;
---")</f>
        <v>#REF!</v>
      </c>
      <c r="E27" s="11" t="e">
        <f>CONCATENATE("
### Description
---
",IF(ISBLANK(Schedule!E27),"*None*",Schedule!E27),"
### Learning Objectives
--- 
",IF(ISBLANK(Schedule!#REF!),"*None*",Schedule!#REF!),"
### Readings (and Tasks to Be Completed Before Class)
---
",IF(Schedule!#REF!,LOOKUP(Schedule!B27,Links!A:A,Links!F:F),"*None*"),"
### Notebooks
---
[See all notebooks link.](https://rpi.analyticsdojo.com/notebooks/index.html)
",IF(ISBLANK(Schedule!#REF!),"","
### Assignment
---
| # | Due Date | Description | Starter | Submit |
| :---: | :---: | :----- | :--- | :--- |
"),IF(ISBLANK(Schedule!#REF!),"",CONCATENATE("| ",Schedule!#REF!," | ",TEXT(Schedule!D27+Configuration!$B$6, "mm/dd")," | ",Schedule!#REF!," | ",IF(ISBLANK(Schedule!#REF!),"*None*",Schedule!#REF!)," |")))</f>
        <v>#REF!</v>
      </c>
    </row>
    <row r="28" spans="1:5" ht="51">
      <c r="A28" s="29" t="str">
        <f>IF(ISBLANK(Schedule!B28),"",CONCATENATE("session",Schedule!B28))</f>
        <v>session24</v>
      </c>
      <c r="B28" s="18" t="e">
        <f t="shared" si="0"/>
        <v>#REF!</v>
      </c>
      <c r="C28" s="12" t="e">
        <f>Schedule!#REF!</f>
        <v>#REF!</v>
      </c>
      <c r="D28" s="29" t="e">
        <f>CONCATENATE("&lt;h1 style="&amp;CHAR(34)&amp;"font-family: Verdana, Geneva, sans-serif; text-align:center"&amp;CHAR(34)&amp;"&gt;",Schedule!#REF!,"&lt;/h1&gt;
---")</f>
        <v>#REF!</v>
      </c>
      <c r="E28" s="11" t="e">
        <f>CONCATENATE("
### Description
---
",IF(ISBLANK(Schedule!E28),"*None*",Schedule!E28),"
### Learning Objectives
--- 
",IF(ISBLANK(Schedule!#REF!),"*None*",Schedule!#REF!),"
### Readings (and Tasks to Be Completed Before Class)
---
",IF(Schedule!#REF!,LOOKUP(Schedule!B28,Links!A:A,Links!F:F),"*None*"),"
### Notebooks
---
[See all notebooks link.](https://rpi.analyticsdojo.com/notebooks/index.html)
",IF(ISBLANK(Schedule!#REF!),"","
### Assignment
---
| # | Due Date | Description | Starter | Submit |
| :---: | :---: | :----- | :--- | :--- |
"),IF(ISBLANK(Schedule!#REF!),"",CONCATENATE("| ",Schedule!#REF!," | ",TEXT(Schedule!D28+Configuration!$B$6, "mm/dd")," | ",Schedule!#REF!," | ",IF(ISBLANK(Schedule!#REF!),"*None*",Schedule!#REF!)," |")))</f>
        <v>#REF!</v>
      </c>
    </row>
    <row r="29" spans="1:5" ht="51">
      <c r="A29" s="29" t="str">
        <f>IF(ISBLANK(Schedule!B29),"",CONCATENATE("session",Schedule!B29))</f>
        <v>session25</v>
      </c>
      <c r="B29" s="18" t="e">
        <f t="shared" si="0"/>
        <v>#REF!</v>
      </c>
      <c r="C29" s="12" t="e">
        <f>Schedule!#REF!</f>
        <v>#REF!</v>
      </c>
      <c r="D29" s="29" t="e">
        <f>CONCATENATE("&lt;h1 style="&amp;CHAR(34)&amp;"font-family: Verdana, Geneva, sans-serif; text-align:center"&amp;CHAR(34)&amp;"&gt;",Schedule!#REF!,"&lt;/h1&gt;
---")</f>
        <v>#REF!</v>
      </c>
      <c r="E29" s="11" t="e">
        <f>CONCATENATE("
### Description
---
",IF(ISBLANK(Schedule!E29),"*None*",Schedule!E29),"
### Learning Objectives
--- 
",IF(ISBLANK(Schedule!#REF!),"*None*",Schedule!#REF!),"
### Readings (and Tasks to Be Completed Before Class)
---
",IF(Schedule!#REF!,LOOKUP(Schedule!B29,Links!A:A,Links!F:F),"*None*"),"
### Notebooks
---
[See all notebooks link.](https://rpi.analyticsdojo.com/notebooks/index.html)
",IF(ISBLANK(Schedule!#REF!),"","
### Assignment
---
| # | Due Date | Description | Starter | Submit |
| :---: | :---: | :----- | :--- | :--- |
"),IF(ISBLANK(Schedule!#REF!),"",CONCATENATE("| ",Schedule!#REF!," | ",TEXT(Schedule!D29+Configuration!$B$6, "mm/dd")," | ",Schedule!#REF!," | ",IF(ISBLANK(Schedule!#REF!),"*None*",Schedule!#REF!)," |")))</f>
        <v>#REF!</v>
      </c>
    </row>
    <row r="30" spans="1:5" ht="34">
      <c r="A30" s="29" t="str">
        <f>IF(ISBLANK(Schedule!B30),"",CONCATENATE("session",Schedule!B30))</f>
        <v>session26</v>
      </c>
      <c r="B30" s="18" t="e">
        <f t="shared" si="0"/>
        <v>#REF!</v>
      </c>
      <c r="C30" s="12" t="e">
        <f>Schedule!#REF!</f>
        <v>#REF!</v>
      </c>
      <c r="D30" s="29" t="e">
        <f>CONCATENATE("&lt;h1 style="&amp;CHAR(34)&amp;"font-family: Verdana, Geneva, sans-serif; text-align:center"&amp;CHAR(34)&amp;"&gt;",Schedule!#REF!,"&lt;/h1&gt;
---")</f>
        <v>#REF!</v>
      </c>
      <c r="E30" s="11" t="e">
        <f>CONCATENATE("
### Description
---
",IF(ISBLANK(Schedule!E30),"*None*",Schedule!E30),"
### Learning Objectives
--- 
",IF(ISBLANK(Schedule!#REF!),"*None*",Schedule!#REF!),"
### Readings (and Tasks to Be Completed Before Class)
---
",IF(Schedule!#REF!,LOOKUP(Schedule!B30,Links!A:A,Links!F:F),"*None*"),"
### Notebooks
---
[See all notebooks link.](https://rpi.analyticsdojo.com/notebooks/index.html)
",IF(ISBLANK(Schedule!#REF!),"","
### Assignment
---
| # | Due Date | Description | Starter | Submit |
| :---: | :---: | :----- | :--- | :--- |
"),IF(ISBLANK(Schedule!#REF!),"",CONCATENATE("| ",Schedule!#REF!," | ",TEXT(Schedule!D30+Configuration!$B$6, "mm/dd")," | ",Schedule!#REF!," | ",IF(ISBLANK(Schedule!#REF!),"*None*",Schedule!#REF!)," |")))</f>
        <v>#REF!</v>
      </c>
    </row>
    <row r="31" spans="1:5" ht="34">
      <c r="A31" s="29" t="str">
        <f>IF(ISBLANK(Schedule!B31),"",CONCATENATE("session",Schedule!B31))</f>
        <v>session27</v>
      </c>
      <c r="B31" s="18" t="e">
        <f t="shared" si="0"/>
        <v>#REF!</v>
      </c>
      <c r="C31" s="12" t="e">
        <f>Schedule!#REF!</f>
        <v>#REF!</v>
      </c>
      <c r="D31" s="29" t="e">
        <f>CONCATENATE("&lt;h1 style="&amp;CHAR(34)&amp;"font-family: Verdana, Geneva, sans-serif; text-align:center"&amp;CHAR(34)&amp;"&gt;",Schedule!#REF!,"&lt;/h1&gt;
---")</f>
        <v>#REF!</v>
      </c>
      <c r="E31" s="11" t="e">
        <f>CONCATENATE("
### Description
---
",IF(ISBLANK(Schedule!E31),"*None*",Schedule!E31),"
### Learning Objectives
--- 
",IF(ISBLANK(Schedule!#REF!),"*None*",Schedule!#REF!),"
### Readings (and Tasks to Be Completed Before Class)
---
",IF(Schedule!#REF!,LOOKUP(Schedule!B31,Links!A:A,Links!F:F),"*None*"),"
### Notebooks
---
[See all notebooks link.](https://rpi.analyticsdojo.com/notebooks/index.html)
",IF(ISBLANK(Schedule!#REF!),"","
### Assignment
---
| # | Due Date | Description | Starter | Submit |
| :---: | :---: | :----- | :--- | :--- |
"),IF(ISBLANK(Schedule!#REF!),"",CONCATENATE("| ",Schedule!#REF!," | ",TEXT(Schedule!D31+Configuration!$B$6, "mm/dd")," | ",Schedule!#REF!," | ",IF(ISBLANK(Schedule!#REF!),"*None*",Schedule!#REF!)," |")))</f>
        <v>#REF!</v>
      </c>
    </row>
    <row r="32" spans="1:5" ht="51">
      <c r="A32" s="29" t="str">
        <f>IF(ISBLANK(Schedule!B33),"",CONCATENATE("session",Schedule!B33))</f>
        <v/>
      </c>
      <c r="B32" s="18" t="str">
        <f t="shared" si="0"/>
        <v/>
      </c>
      <c r="C32" s="12" t="e">
        <f>Schedule!#REF!</f>
        <v>#REF!</v>
      </c>
      <c r="D32" s="29" t="e">
        <f>CONCATENATE("&lt;h1 style="&amp;CHAR(34)&amp;"font-family: Verdana, Geneva, sans-serif; text-align:center"&amp;CHAR(34)&amp;"&gt;",Schedule!#REF!,"&lt;/h1&gt;
---")</f>
        <v>#REF!</v>
      </c>
      <c r="E32" s="11" t="e">
        <f>CONCATENATE("
### Description
---
",IF(ISBLANK(Schedule!E32),"*None*",Schedule!E32),"
### Learning Objectives
--- 
",IF(ISBLANK(Schedule!#REF!),"*None*",Schedule!#REF!),"
### Readings (and Tasks to Be Completed Before Class)
---
",IF(Schedule!#REF!,LOOKUP(Schedule!B32,Links!A:A,Links!F:F),"*None*"),"
### Notebooks
---
[See all notebooks link.](https://rpi.analyticsdojo.com/notebooks/index.html)
",IF(ISBLANK(Schedule!#REF!),"","
### Assignment
---
| # | Due Date | Description | Starter | Submit |
| :---: | :---: | :----- | :--- | :--- |
"),IF(ISBLANK(Schedule!#REF!),"",CONCATENATE("| ",Schedule!#REF!," | ",TEXT(Schedule!D32+Configuration!$B$6, "mm/dd")," | ",Schedule!#REF!," | ",IF(ISBLANK(Schedule!#REF!),"*None*",Schedule!#REF!)," |")))</f>
        <v>#REF!</v>
      </c>
    </row>
    <row r="33" spans="1:5" ht="34">
      <c r="A33" s="29" t="str">
        <f>IF(ISBLANK(Schedule!B34),"",CONCATENATE("session",Schedule!B34))</f>
        <v/>
      </c>
      <c r="B33" s="18" t="str">
        <f t="shared" si="0"/>
        <v/>
      </c>
      <c r="C33" s="12" t="e">
        <f>Schedule!#REF!</f>
        <v>#REF!</v>
      </c>
      <c r="D33" s="29" t="e">
        <f>CONCATENATE("&lt;h1 style="&amp;CHAR(34)&amp;"font-family: Verdana, Geneva, sans-serif; text-align:center"&amp;CHAR(34)&amp;"&gt;",Schedule!#REF!,"&lt;/h1&gt;
---")</f>
        <v>#REF!</v>
      </c>
      <c r="E33" s="11" t="e">
        <f>CONCATENATE("
### Description
---
",IF(ISBLANK(Schedule!E33),"*None*",Schedule!E33),"
### Learning Objectives
--- 
",IF(ISBLANK(Schedule!#REF!),"*None*",Schedule!#REF!),"
### Readings (and Tasks to Be Completed Before Class)
---
",IF(Schedule!#REF!,LOOKUP(Schedule!B33,Links!A:A,Links!F:F),"*None*"),"
### Notebooks
---
[See all notebooks link.](https://rpi.analyticsdojo.com/notebooks/index.html)
",IF(ISBLANK(Schedule!#REF!),"","
### Assignment
---
| # | Due Date | Description | Starter | Submit |
| :---: | :---: | :----- | :--- | :--- |
"),IF(ISBLANK(Schedule!#REF!),"",CONCATENATE("| ",Schedule!#REF!," | ",TEXT(Schedule!D33+Configuration!$B$6, "mm/dd")," | ",Schedule!#REF!," | ",IF(ISBLANK(Schedule!#REF!),"*None*",Schedule!#REF!)," |")))</f>
        <v>#REF!</v>
      </c>
    </row>
    <row r="34" spans="1:5" ht="34">
      <c r="A34" s="29" t="str">
        <f>IF(ISBLANK(Schedule!B35),"",CONCATENATE("session",Schedule!B35))</f>
        <v/>
      </c>
      <c r="B34" s="18" t="str">
        <f t="shared" si="0"/>
        <v/>
      </c>
      <c r="C34" s="12" t="e">
        <f>Schedule!#REF!</f>
        <v>#REF!</v>
      </c>
      <c r="D34" s="29" t="e">
        <f>CONCATENATE("&lt;h1 style="&amp;CHAR(34)&amp;"font-family: Verdana, Geneva, sans-serif; text-align:center"&amp;CHAR(34)&amp;"&gt;",Schedule!#REF!,"&lt;/h1&gt;
---")</f>
        <v>#REF!</v>
      </c>
      <c r="E34" s="11" t="e">
        <f>CONCATENATE("
### Description
---
",IF(ISBLANK(Schedule!E34),"*None*",Schedule!E34),"
### Learning Objectives
--- 
",IF(ISBLANK(Schedule!#REF!),"*None*",Schedule!#REF!),"
### Readings (and Tasks to Be Completed Before Class)
---
",IF(Schedule!#REF!,LOOKUP(Schedule!B34,Links!A:A,Links!F:F),"*None*"),"
### Notebooks
---
[See all notebooks link.](https://rpi.analyticsdojo.com/notebooks/index.html)
",IF(ISBLANK(Schedule!#REF!),"","
### Assignment
---
| # | Due Date | Description | Starter | Submit |
| :---: | :---: | :----- | :--- | :--- |
"),IF(ISBLANK(Schedule!#REF!),"",CONCATENATE("| ",Schedule!#REF!," | ",TEXT(Schedule!D34+Configuration!$B$6, "mm/dd")," | ",Schedule!#REF!," | ",IF(ISBLANK(Schedule!#REF!),"*None*",Schedule!#REF!)," |")))</f>
        <v>#REF!</v>
      </c>
    </row>
    <row r="35" spans="1:5" ht="34">
      <c r="A35" s="29" t="str">
        <f>IF(ISBLANK(Schedule!B36),"",CONCATENATE("session",Schedule!B36))</f>
        <v/>
      </c>
      <c r="B35" s="18" t="str">
        <f t="shared" si="0"/>
        <v/>
      </c>
      <c r="C35" s="12" t="e">
        <f>Schedule!#REF!</f>
        <v>#REF!</v>
      </c>
      <c r="D35" s="29" t="e">
        <f>CONCATENATE("&lt;h1 style="&amp;CHAR(34)&amp;"font-family: Verdana, Geneva, sans-serif; text-align:center"&amp;CHAR(34)&amp;"&gt;",Schedule!#REF!,"&lt;/h1&gt;
---")</f>
        <v>#REF!</v>
      </c>
      <c r="E35" s="11" t="e">
        <f>CONCATENATE("
### Description
---
",IF(ISBLANK(Schedule!E35),"*None*",Schedule!E35),"
### Learning Objectives
--- 
",IF(ISBLANK(Schedule!#REF!),"*None*",Schedule!#REF!),"
### Readings (and Tasks to Be Completed Before Class)
---
",IF(Schedule!#REF!,LOOKUP(Schedule!B35,Links!A:A,Links!F:F),"*None*"),"
### Notebooks
---
[See all notebooks link.](https://rpi.analyticsdojo.com/notebooks/index.html)
",IF(ISBLANK(Schedule!#REF!),"","
### Assignment
---
| # | Due Date | Description | Starter | Submit |
| :---: | :---: | :----- | :--- | :--- |
"),IF(ISBLANK(Schedule!#REF!),"",CONCATENATE("| ",Schedule!#REF!," | ",TEXT(Schedule!D35+Configuration!$B$6, "mm/dd")," | ",Schedule!#REF!," | ",IF(ISBLANK(Schedule!#REF!),"*None*",Schedule!#REF!)," |")))</f>
        <v>#REF!</v>
      </c>
    </row>
    <row r="36" spans="1:5" ht="34">
      <c r="A36" s="29" t="str">
        <f>IF(ISBLANK(Schedule!B37),"",CONCATENATE("session",Schedule!B37))</f>
        <v/>
      </c>
      <c r="B36" s="18" t="str">
        <f t="shared" si="0"/>
        <v/>
      </c>
      <c r="C36" s="12" t="e">
        <f>Schedule!#REF!</f>
        <v>#REF!</v>
      </c>
      <c r="D36" s="29" t="e">
        <f>CONCATENATE("&lt;h1 style="&amp;CHAR(34)&amp;"font-family: Verdana, Geneva, sans-serif; text-align:center"&amp;CHAR(34)&amp;"&gt;",Schedule!#REF!,"&lt;/h1&gt;
---")</f>
        <v>#REF!</v>
      </c>
      <c r="E36" s="11" t="e">
        <f>CONCATENATE("
### Description
---
",IF(ISBLANK(Schedule!E36),"*None*",Schedule!E36),"
### Learning Objectives
--- 
",IF(ISBLANK(Schedule!#REF!),"*None*",Schedule!#REF!),"
### Readings (and Tasks to Be Completed Before Class)
---
",IF(Schedule!#REF!,LOOKUP(Schedule!B36,Links!A:A,Links!F:F),"*None*"),"
### Notebooks
---
[See all notebooks link.](https://rpi.analyticsdojo.com/notebooks/index.html)
",IF(ISBLANK(Schedule!#REF!),"","
### Assignment
---
| # | Due Date | Description | Starter | Submit |
| :---: | :---: | :----- | :--- | :--- |
"),IF(ISBLANK(Schedule!#REF!),"",CONCATENATE("| ",Schedule!#REF!," | ",TEXT(Schedule!D36+Configuration!$B$6, "mm/dd")," | ",Schedule!#REF!," | ",IF(ISBLANK(Schedule!#REF!),"*None*",Schedule!#REF!)," |")))</f>
        <v>#REF!</v>
      </c>
    </row>
    <row r="37" spans="1:5" ht="34">
      <c r="A37" s="29" t="str">
        <f>IF(ISBLANK(Schedule!B38),"",CONCATENATE("session",Schedule!B38))</f>
        <v/>
      </c>
      <c r="B37" s="18" t="str">
        <f t="shared" si="0"/>
        <v/>
      </c>
      <c r="C37" s="12" t="e">
        <f>Schedule!#REF!</f>
        <v>#REF!</v>
      </c>
      <c r="D37" s="29" t="e">
        <f>CONCATENATE("&lt;h1 style="&amp;CHAR(34)&amp;"font-family: Verdana, Geneva, sans-serif; text-align:center"&amp;CHAR(34)&amp;"&gt;",Schedule!#REF!,"&lt;/h1&gt;
---")</f>
        <v>#REF!</v>
      </c>
      <c r="E37" s="11" t="e">
        <f>CONCATENATE("
### Description
---
",IF(ISBLANK(Schedule!E37),"*None*",Schedule!E37),"
### Learning Objectives
--- 
",IF(ISBLANK(Schedule!#REF!),"*None*",Schedule!#REF!),"
### Readings (and Tasks to Be Completed Before Class)
---
",IF(Schedule!#REF!,LOOKUP(Schedule!B37,Links!A:A,Links!F:F),"*None*"),"
### Notebooks
---
[See all notebooks link.](https://rpi.analyticsdojo.com/notebooks/index.html)
",IF(ISBLANK(Schedule!#REF!),"","
### Assignment
---
| # | Due Date | Description | Starter | Submit |
| :---: | :---: | :----- | :--- | :--- |
"),IF(ISBLANK(Schedule!#REF!),"",CONCATENATE("| ",Schedule!#REF!," | ",TEXT(Schedule!D37+Configuration!$B$6, "mm/dd")," | ",Schedule!#REF!," | ",IF(ISBLANK(Schedule!#REF!),"*None*",Schedule!#REF!)," |")))</f>
        <v>#REF!</v>
      </c>
    </row>
    <row r="38" spans="1:5" ht="34">
      <c r="A38" s="29" t="str">
        <f>IF(ISBLANK(Schedule!B39),"",CONCATENATE("session",Schedule!B39))</f>
        <v/>
      </c>
      <c r="B38" s="18" t="str">
        <f t="shared" si="0"/>
        <v/>
      </c>
      <c r="C38" s="12" t="e">
        <f>Schedule!#REF!</f>
        <v>#REF!</v>
      </c>
      <c r="D38" s="29" t="e">
        <f>CONCATENATE("&lt;h1 style="&amp;CHAR(34)&amp;"font-family: Verdana, Geneva, sans-serif; text-align:center"&amp;CHAR(34)&amp;"&gt;",Schedule!#REF!,"&lt;/h1&gt;
---")</f>
        <v>#REF!</v>
      </c>
      <c r="E38" s="11" t="e">
        <f>CONCATENATE("
### Description
---
",IF(ISBLANK(Schedule!E38),"*None*",Schedule!E38),"
### Learning Objectives
--- 
",IF(ISBLANK(Schedule!#REF!),"*None*",Schedule!#REF!),"
### Readings (and Tasks to Be Completed Before Class)
---
",IF(Schedule!#REF!,LOOKUP(Schedule!B38,Links!A:A,Links!F:F),"*None*"),"
### Notebooks
---
[See all notebooks link.](https://rpi.analyticsdojo.com/notebooks/index.html)
",IF(ISBLANK(Schedule!#REF!),"","
### Assignment
---
| # | Due Date | Description | Starter | Submit |
| :---: | :---: | :----- | :--- | :--- |
"),IF(ISBLANK(Schedule!#REF!),"",CONCATENATE("| ",Schedule!#REF!," | ",TEXT(Schedule!D38+Configuration!$B$6, "mm/dd")," | ",Schedule!#REF!," | ",IF(ISBLANK(Schedule!#REF!),"*None*",Schedule!#REF!)," |")))</f>
        <v>#REF!</v>
      </c>
    </row>
    <row r="39" spans="1:5" ht="34">
      <c r="A39" s="29" t="str">
        <f>IF(ISBLANK(Schedule!B40),"",CONCATENATE("session",Schedule!B40))</f>
        <v/>
      </c>
      <c r="B39" s="18" t="str">
        <f t="shared" si="0"/>
        <v/>
      </c>
      <c r="C39" s="12" t="e">
        <f>Schedule!#REF!</f>
        <v>#REF!</v>
      </c>
      <c r="D39" s="29" t="e">
        <f>CONCATENATE("&lt;h1 style="&amp;CHAR(34)&amp;"font-family: Verdana, Geneva, sans-serif; text-align:center"&amp;CHAR(34)&amp;"&gt;",Schedule!#REF!,"&lt;/h1&gt;
---")</f>
        <v>#REF!</v>
      </c>
      <c r="E39" s="11" t="e">
        <f>CONCATENATE("
### Description
---
",IF(ISBLANK(Schedule!E39),"*None*",Schedule!E39),"
### Learning Objectives
--- 
",IF(ISBLANK(Schedule!#REF!),"*None*",Schedule!#REF!),"
### Readings (and Tasks to Be Completed Before Class)
---
",IF(Schedule!#REF!,LOOKUP(Schedule!B39,Links!A:A,Links!F:F),"*None*"),"
### Notebooks
---
[See all notebooks link.](https://rpi.analyticsdojo.com/notebooks/index.html)
",IF(ISBLANK(Schedule!#REF!),"","
### Assignment
---
| # | Due Date | Description | Starter | Submit |
| :---: | :---: | :----- | :--- | :--- |
"),IF(ISBLANK(Schedule!#REF!),"",CONCATENATE("| ",Schedule!#REF!," | ",TEXT(Schedule!D39+Configuration!$B$6, "mm/dd")," | ",Schedule!#REF!," | ",IF(ISBLANK(Schedule!#REF!),"*None*",Schedule!#REF!)," |")))</f>
        <v>#REF!</v>
      </c>
    </row>
    <row r="40" spans="1:5" ht="34">
      <c r="A40" s="29" t="str">
        <f>IF(ISBLANK(Schedule!B41),"",CONCATENATE("session",Schedule!B41))</f>
        <v/>
      </c>
      <c r="B40" s="18" t="str">
        <f t="shared" si="0"/>
        <v/>
      </c>
      <c r="C40" s="12" t="e">
        <f>Schedule!#REF!</f>
        <v>#REF!</v>
      </c>
      <c r="D40" s="29" t="e">
        <f>CONCATENATE("&lt;h1 style="&amp;CHAR(34)&amp;"font-family: Verdana, Geneva, sans-serif; text-align:center"&amp;CHAR(34)&amp;"&gt;",Schedule!#REF!,"&lt;/h1&gt;
---")</f>
        <v>#REF!</v>
      </c>
      <c r="E40" s="11" t="e">
        <f>CONCATENATE("
### Description
---
",IF(ISBLANK(Schedule!E40),"*None*",Schedule!E40),"
### Learning Objectives
--- 
",IF(ISBLANK(Schedule!#REF!),"*None*",Schedule!#REF!),"
### Readings (and Tasks to Be Completed Before Class)
---
",IF(Schedule!#REF!,LOOKUP(Schedule!B40,Links!A:A,Links!F:F),"*None*"),"
### Notebooks
---
[See all notebooks link.](https://rpi.analyticsdojo.com/notebooks/index.html)
",IF(ISBLANK(Schedule!#REF!),"","
### Assignment
---
| # | Due Date | Description | Starter | Submit |
| :---: | :---: | :----- | :--- | :--- |
"),IF(ISBLANK(Schedule!#REF!),"",CONCATENATE("| ",Schedule!#REF!," | ",TEXT(Schedule!D40+Configuration!$B$6, "mm/dd")," | ",Schedule!#REF!," | ",IF(ISBLANK(Schedule!#REF!),"*None*",Schedule!#REF!)," |")))</f>
        <v>#REF!</v>
      </c>
    </row>
    <row r="41" spans="1:5" ht="34">
      <c r="A41" s="29" t="str">
        <f>IF(ISBLANK(Schedule!B42),"",CONCATENATE("session",Schedule!B42))</f>
        <v/>
      </c>
      <c r="B41" s="18" t="str">
        <f t="shared" si="0"/>
        <v/>
      </c>
      <c r="C41" s="12" t="e">
        <f>Schedule!#REF!</f>
        <v>#REF!</v>
      </c>
      <c r="D41" s="29" t="e">
        <f>CONCATENATE("&lt;h1 style="&amp;CHAR(34)&amp;"font-family: Verdana, Geneva, sans-serif; text-align:center"&amp;CHAR(34)&amp;"&gt;",Schedule!#REF!,"&lt;/h1&gt;
---")</f>
        <v>#REF!</v>
      </c>
      <c r="E41" s="11" t="e">
        <f>CONCATENATE("
### Description
---
",IF(ISBLANK(Schedule!E41),"*None*",Schedule!E41),"
### Learning Objectives
--- 
",IF(ISBLANK(Schedule!#REF!),"*None*",Schedule!#REF!),"
### Readings (and Tasks to Be Completed Before Class)
---
",IF(Schedule!#REF!,LOOKUP(Schedule!B41,Links!A:A,Links!F:F),"*None*"),"
### Notebooks
---
[See all notebooks link.](https://rpi.analyticsdojo.com/notebooks/index.html)
",IF(ISBLANK(Schedule!#REF!),"","
### Assignment
---
| # | Due Date | Description | Starter | Submit |
| :---: | :---: | :----- | :--- | :--- |
"),IF(ISBLANK(Schedule!#REF!),"",CONCATENATE("| ",Schedule!#REF!," | ",TEXT(Schedule!D41+Configuration!$B$6, "mm/dd")," | ",Schedule!#REF!," | ",IF(ISBLANK(Schedule!#REF!),"*None*",Schedule!#REF!)," |")))</f>
        <v>#REF!</v>
      </c>
    </row>
    <row r="42" spans="1:5" ht="34">
      <c r="A42" s="29" t="str">
        <f>IF(ISBLANK(Schedule!B43),"",CONCATENATE("session",Schedule!B43))</f>
        <v/>
      </c>
      <c r="B42" s="18" t="str">
        <f t="shared" si="0"/>
        <v/>
      </c>
      <c r="C42" s="12" t="e">
        <f>Schedule!#REF!</f>
        <v>#REF!</v>
      </c>
      <c r="D42" s="29" t="e">
        <f>CONCATENATE("&lt;h1 style="&amp;CHAR(34)&amp;"font-family: Verdana, Geneva, sans-serif; text-align:center"&amp;CHAR(34)&amp;"&gt;",Schedule!#REF!,"&lt;/h1&gt;
---")</f>
        <v>#REF!</v>
      </c>
      <c r="E42" s="11" t="e">
        <f>CONCATENATE("
### Description
---
",IF(ISBLANK(Schedule!E42),"*None*",Schedule!E42),"
### Learning Objectives
--- 
",IF(ISBLANK(Schedule!#REF!),"*None*",Schedule!#REF!),"
### Readings (and Tasks to Be Completed Before Class)
---
",IF(Schedule!#REF!,LOOKUP(Schedule!B42,Links!A:A,Links!F:F),"*None*"),"
### Notebooks
---
[See all notebooks link.](https://rpi.analyticsdojo.com/notebooks/index.html)
",IF(ISBLANK(Schedule!#REF!),"","
### Assignment
---
| # | Due Date | Description | Starter | Submit |
| :---: | :---: | :----- | :--- | :--- |
"),IF(ISBLANK(Schedule!#REF!),"",CONCATENATE("| ",Schedule!#REF!," | ",TEXT(Schedule!D42+Configuration!$B$6, "mm/dd")," | ",Schedule!#REF!," | ",IF(ISBLANK(Schedule!#REF!),"*None*",Schedule!#REF!)," |")))</f>
        <v>#REF!</v>
      </c>
    </row>
    <row r="43" spans="1:5" ht="34">
      <c r="A43" s="29" t="str">
        <f>IF(ISBLANK(Schedule!B44),"",CONCATENATE("session",Schedule!B44))</f>
        <v/>
      </c>
      <c r="B43" s="18" t="str">
        <f t="shared" si="0"/>
        <v/>
      </c>
      <c r="C43" s="12" t="e">
        <f>Schedule!#REF!</f>
        <v>#REF!</v>
      </c>
      <c r="D43" s="29" t="e">
        <f>CONCATENATE("&lt;h1 style="&amp;CHAR(34)&amp;"font-family: Verdana, Geneva, sans-serif; text-align:center"&amp;CHAR(34)&amp;"&gt;",Schedule!#REF!,"&lt;/h1&gt;
---")</f>
        <v>#REF!</v>
      </c>
      <c r="E43" s="11" t="e">
        <f>CONCATENATE("
### Description
---
",IF(ISBLANK(Schedule!E43),"*None*",Schedule!E43),"
### Learning Objectives
--- 
",IF(ISBLANK(Schedule!#REF!),"*None*",Schedule!#REF!),"
### Readings (and Tasks to Be Completed Before Class)
---
",IF(Schedule!#REF!,LOOKUP(Schedule!B43,Links!A:A,Links!F:F),"*None*"),"
### Notebooks
---
[See all notebooks link.](https://rpi.analyticsdojo.com/notebooks/index.html)
",IF(ISBLANK(Schedule!#REF!),"","
### Assignment
---
| # | Due Date | Description | Starter | Submit |
| :---: | :---: | :----- | :--- | :--- |
"),IF(ISBLANK(Schedule!#REF!),"",CONCATENATE("| ",Schedule!#REF!," | ",TEXT(Schedule!D43+Configuration!$B$6, "mm/dd")," | ",Schedule!#REF!," | ",IF(ISBLANK(Schedule!#REF!),"*None*",Schedule!#REF!)," |")))</f>
        <v>#REF!</v>
      </c>
    </row>
    <row r="44" spans="1:5" ht="34">
      <c r="A44" s="29" t="str">
        <f>IF(ISBLANK(Schedule!B45),"",CONCATENATE("session",Schedule!B45))</f>
        <v/>
      </c>
      <c r="B44" s="18" t="str">
        <f t="shared" si="0"/>
        <v/>
      </c>
      <c r="C44" s="12" t="e">
        <f>Schedule!#REF!</f>
        <v>#REF!</v>
      </c>
      <c r="D44" s="29" t="e">
        <f>CONCATENATE("&lt;h1 style="&amp;CHAR(34)&amp;"font-family: Verdana, Geneva, sans-serif; text-align:center"&amp;CHAR(34)&amp;"&gt;",Schedule!#REF!,"&lt;/h1&gt;
---")</f>
        <v>#REF!</v>
      </c>
      <c r="E44" s="11" t="e">
        <f>CONCATENATE("
### Description
---
",IF(ISBLANK(Schedule!E44),"*None*",Schedule!E44),"
### Learning Objectives
--- 
",IF(ISBLANK(Schedule!#REF!),"*None*",Schedule!#REF!),"
### Readings (and Tasks to Be Completed Before Class)
---
",IF(Schedule!#REF!,LOOKUP(Schedule!B44,Links!A:A,Links!F:F),"*None*"),"
### Notebooks
---
[See all notebooks link.](https://rpi.analyticsdojo.com/notebooks/index.html)
",IF(ISBLANK(Schedule!#REF!),"","
### Assignment
---
| # | Due Date | Description | Starter | Submit |
| :---: | :---: | :----- | :--- | :--- |
"),IF(ISBLANK(Schedule!#REF!),"",CONCATENATE("| ",Schedule!#REF!," | ",TEXT(Schedule!D44+Configuration!$B$6, "mm/dd")," | ",Schedule!#REF!," | ",IF(ISBLANK(Schedule!#REF!),"*None*",Schedule!#REF!)," |")))</f>
        <v>#REF!</v>
      </c>
    </row>
    <row r="45" spans="1:5" ht="34">
      <c r="A45" s="29" t="str">
        <f>IF(ISBLANK(Schedule!B46),"",CONCATENATE("session",Schedule!B46))</f>
        <v/>
      </c>
      <c r="B45" s="18" t="str">
        <f t="shared" si="0"/>
        <v/>
      </c>
      <c r="C45" s="12" t="e">
        <f>Schedule!#REF!</f>
        <v>#REF!</v>
      </c>
      <c r="D45" s="29" t="e">
        <f>CONCATENATE("&lt;h1 style="&amp;CHAR(34)&amp;"font-family: Verdana, Geneva, sans-serif; text-align:center"&amp;CHAR(34)&amp;"&gt;",Schedule!#REF!,"&lt;/h1&gt;
---")</f>
        <v>#REF!</v>
      </c>
      <c r="E45" s="11" t="e">
        <f>CONCATENATE("
### Description
---
",IF(ISBLANK(Schedule!E45),"*None*",Schedule!E45),"
### Learning Objectives
--- 
",IF(ISBLANK(Schedule!#REF!),"*None*",Schedule!#REF!),"
### Readings (and Tasks to Be Completed Before Class)
---
",IF(Schedule!#REF!,LOOKUP(Schedule!B45,Links!A:A,Links!F:F),"*None*"),"
### Notebooks
---
[See all notebooks link.](https://rpi.analyticsdojo.com/notebooks/index.html)
",IF(ISBLANK(Schedule!#REF!),"","
### Assignment
---
| # | Due Date | Description | Starter | Submit |
| :---: | :---: | :----- | :--- | :--- |
"),IF(ISBLANK(Schedule!#REF!),"",CONCATENATE("| ",Schedule!#REF!," | ",TEXT(Schedule!D45+Configuration!$B$6, "mm/dd")," | ",Schedule!#REF!," | ",IF(ISBLANK(Schedule!#REF!),"*None*",Schedule!#REF!)," |")))</f>
        <v>#REF!</v>
      </c>
    </row>
    <row r="46" spans="1:5" ht="34">
      <c r="A46" s="29" t="str">
        <f>IF(ISBLANK(Schedule!B47),"",CONCATENATE("session",Schedule!B47))</f>
        <v/>
      </c>
      <c r="B46" s="18" t="str">
        <f t="shared" si="0"/>
        <v/>
      </c>
      <c r="C46" s="12" t="e">
        <f>Schedule!#REF!</f>
        <v>#REF!</v>
      </c>
      <c r="D46" s="29" t="e">
        <f>CONCATENATE("&lt;h1 style="&amp;CHAR(34)&amp;"font-family: Verdana, Geneva, sans-serif; text-align:center"&amp;CHAR(34)&amp;"&gt;",Schedule!#REF!,"&lt;/h1&gt;
---")</f>
        <v>#REF!</v>
      </c>
      <c r="E46" s="11" t="e">
        <f>CONCATENATE("
### Description
---
",IF(ISBLANK(Schedule!E46),"*None*",Schedule!E46),"
### Learning Objectives
--- 
",IF(ISBLANK(Schedule!#REF!),"*None*",Schedule!#REF!),"
### Readings (and Tasks to Be Completed Before Class)
---
",IF(Schedule!#REF!,LOOKUP(Schedule!B46,Links!A:A,Links!F:F),"*None*"),"
### Notebooks
---
[See all notebooks link.](https://rpi.analyticsdojo.com/notebooks/index.html)
",IF(ISBLANK(Schedule!#REF!),"","
### Assignment
---
| # | Due Date | Description | Starter | Submit |
| :---: | :---: | :----- | :--- | :--- |
"),IF(ISBLANK(Schedule!#REF!),"",CONCATENATE("| ",Schedule!#REF!," | ",TEXT(Schedule!D46+Configuration!$B$6, "mm/dd")," | ",Schedule!#REF!," | ",IF(ISBLANK(Schedule!#REF!),"*None*",Schedule!#REF!)," |")))</f>
        <v>#REF!</v>
      </c>
    </row>
    <row r="47" spans="1:5" ht="34">
      <c r="A47" s="29" t="str">
        <f>IF(ISBLANK(Schedule!B48),"",CONCATENATE("session",Schedule!B48))</f>
        <v/>
      </c>
      <c r="B47" s="18" t="str">
        <f t="shared" si="0"/>
        <v/>
      </c>
      <c r="C47" s="12" t="e">
        <f>Schedule!#REF!</f>
        <v>#REF!</v>
      </c>
      <c r="D47" s="29" t="e">
        <f>CONCATENATE("&lt;h1 style="&amp;CHAR(34)&amp;"font-family: Verdana, Geneva, sans-serif; text-align:center"&amp;CHAR(34)&amp;"&gt;",Schedule!#REF!,"&lt;/h1&gt;
---")</f>
        <v>#REF!</v>
      </c>
      <c r="E47" s="11" t="e">
        <f>CONCATENATE("
### Description
---
",IF(ISBLANK(Schedule!E47),"*None*",Schedule!E47),"
### Learning Objectives
--- 
",IF(ISBLANK(Schedule!#REF!),"*None*",Schedule!#REF!),"
### Readings (and Tasks to Be Completed Before Class)
---
",IF(Schedule!#REF!,LOOKUP(Schedule!B47,Links!A:A,Links!F:F),"*None*"),"
### Notebooks
---
[See all notebooks link.](https://rpi.analyticsdojo.com/notebooks/index.html)
",IF(ISBLANK(Schedule!#REF!),"","
### Assignment
---
| # | Due Date | Description | Starter | Submit |
| :---: | :---: | :----- | :--- | :--- |
"),IF(ISBLANK(Schedule!#REF!),"",CONCATENATE("| ",Schedule!#REF!," | ",TEXT(Schedule!D47+Configuration!$B$6, "mm/dd")," | ",Schedule!#REF!," | ",IF(ISBLANK(Schedule!#REF!),"*None*",Schedule!#REF!)," |")))</f>
        <v>#REF!</v>
      </c>
    </row>
    <row r="48" spans="1:5" ht="34">
      <c r="A48" s="29" t="str">
        <f>IF(ISBLANK(Schedule!B49),"",CONCATENATE("session",Schedule!B49))</f>
        <v/>
      </c>
      <c r="B48" s="18" t="str">
        <f t="shared" si="0"/>
        <v/>
      </c>
      <c r="C48" s="12" t="e">
        <f>Schedule!#REF!</f>
        <v>#REF!</v>
      </c>
      <c r="D48" s="29" t="e">
        <f>CONCATENATE("&lt;h1 style="&amp;CHAR(34)&amp;"font-family: Verdana, Geneva, sans-serif; text-align:center"&amp;CHAR(34)&amp;"&gt;",Schedule!#REF!,"&lt;/h1&gt;
---")</f>
        <v>#REF!</v>
      </c>
      <c r="E48" s="11" t="e">
        <f>CONCATENATE("
### Description
---
",IF(ISBLANK(Schedule!E48),"*None*",Schedule!E48),"
### Learning Objectives
--- 
",IF(ISBLANK(Schedule!#REF!),"*None*",Schedule!#REF!),"
### Readings (and Tasks to Be Completed Before Class)
---
",IF(Schedule!#REF!,LOOKUP(Schedule!B48,Links!A:A,Links!F:F),"*None*"),"
### Notebooks
---
[See all notebooks link.](https://rpi.analyticsdojo.com/notebooks/index.html)
",IF(ISBLANK(Schedule!#REF!),"","
### Assignment
---
| # | Due Date | Description | Starter | Submit |
| :---: | :---: | :----- | :--- | :--- |
"),IF(ISBLANK(Schedule!#REF!),"",CONCATENATE("| ",Schedule!#REF!," | ",TEXT(Schedule!D48+Configuration!$B$6, "mm/dd")," | ",Schedule!#REF!," | ",IF(ISBLANK(Schedule!#REF!),"*None*",Schedule!#REF!)," |")))</f>
        <v>#REF!</v>
      </c>
    </row>
    <row r="49" spans="1:5" ht="34">
      <c r="A49" s="29" t="str">
        <f>IF(ISBLANK(Schedule!B50),"",CONCATENATE("session",Schedule!B50))</f>
        <v/>
      </c>
      <c r="B49" s="18" t="str">
        <f t="shared" si="0"/>
        <v/>
      </c>
      <c r="C49" s="12" t="e">
        <f>Schedule!#REF!</f>
        <v>#REF!</v>
      </c>
      <c r="D49" s="29" t="e">
        <f>CONCATENATE("&lt;h1 style="&amp;CHAR(34)&amp;"font-family: Verdana, Geneva, sans-serif; text-align:center"&amp;CHAR(34)&amp;"&gt;",Schedule!#REF!,"&lt;/h1&gt;
---")</f>
        <v>#REF!</v>
      </c>
      <c r="E49" s="11" t="e">
        <f>CONCATENATE("
### Description
---
",IF(ISBLANK(Schedule!E49),"*None*",Schedule!E49),"
### Learning Objectives
--- 
",IF(ISBLANK(Schedule!#REF!),"*None*",Schedule!#REF!),"
### Readings (and Tasks to Be Completed Before Class)
---
",IF(Schedule!#REF!,LOOKUP(Schedule!B49,Links!A:A,Links!F:F),"*None*"),"
### Notebooks
---
[See all notebooks link.](https://rpi.analyticsdojo.com/notebooks/index.html)
",IF(ISBLANK(Schedule!#REF!),"","
### Assignment
---
| # | Due Date | Description | Starter | Submit |
| :---: | :---: | :----- | :--- | :--- |
"),IF(ISBLANK(Schedule!#REF!),"",CONCATENATE("| ",Schedule!#REF!," | ",TEXT(Schedule!D49+Configuration!$B$6, "mm/dd")," | ",Schedule!#REF!," | ",IF(ISBLANK(Schedule!#REF!),"*None*",Schedule!#REF!)," |")))</f>
        <v>#REF!</v>
      </c>
    </row>
    <row r="50" spans="1:5">
      <c r="E50" s="11" t="e">
        <f>CONCATENATE("
### Description
---
",IF(ISBLANK(Schedule!E50),"*None*",Schedule!E50),"
### Learning Objectives
--- 
",IF(ISBLANK(Schedule!#REF!),"*None*",Schedule!#REF!),"
### Readings (and Tasks to Be Completed Before Class)
---
",IF(Schedule!#REF!,LOOKUP(Schedule!B50,Links!A:A,Links!F:F),"*None*"),"
### Notebooks
---
[See all notebooks link.](https://rpi.analyticsdojo.com/notebooks/index.html)
",IF(ISBLANK(Schedule!#REF!),"","
### Assignment
---
| # | Due Date | Description | Starter | Submit |
| :---: | :---: | :----- | :--- | :--- |
"),IF(ISBLANK(Schedule!#REF!),"",CONCATENATE("| ",Schedule!#REF!," | ",TEXT(Schedule!D50+Configuration!$B$6, "mm/dd")," | ",Schedule!#REF!," | ",IF(ISBLANK(Schedule!#REF!),"*None*",Schedule!#REF!)," |")))</f>
        <v>#REF!</v>
      </c>
    </row>
    <row r="51" spans="1:5">
      <c r="E51" s="11" t="e">
        <f>CONCATENATE("
### Description
---
",IF(ISBLANK(Schedule!E51),"*None*",Schedule!E51),"
### Learning Objectives
--- 
",IF(ISBLANK(Schedule!#REF!),"*None*",Schedule!#REF!),"
### Readings (and Tasks to Be Completed Before Class)
---
",IF(Schedule!#REF!,LOOKUP(Schedule!B51,Links!A:A,Links!F:F),"*None*"),"
### Notebooks
---
[See all notebooks link.](https://rpi.analyticsdojo.com/notebooks/index.html)
",IF(ISBLANK(Schedule!#REF!),"","
### Assignment
---
| # | Due Date | Description | Starter | Submit |
| :---: | :---: | :----- | :--- | :--- |
"),IF(ISBLANK(Schedule!#REF!),"",CONCATENATE("| ",Schedule!#REF!," | ",TEXT(Schedule!D51+Configuration!$B$6, "mm/dd")," | ",Schedule!#REF!," | ",IF(ISBLANK(Schedule!#REF!),"*None*",Schedule!#REF!)," |")))</f>
        <v>#REF!</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142</v>
      </c>
    </row>
    <row r="2" spans="1:1" s="27" customFormat="1">
      <c r="A2" s="28"/>
    </row>
    <row r="3" spans="1:1">
      <c r="A3" s="9" t="s">
        <v>135</v>
      </c>
    </row>
    <row r="4" spans="1:1">
      <c r="A4" s="9" t="s">
        <v>134</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55"/>
  <sheetViews>
    <sheetView tabSelected="1" zoomScaleNormal="100" workbookViewId="0">
      <pane xSplit="4" ySplit="1" topLeftCell="E22" activePane="bottomRight" state="frozen"/>
      <selection activeCell="B23" sqref="B23"/>
      <selection pane="topRight" activeCell="B23" sqref="B23"/>
      <selection pane="bottomLeft" activeCell="B23" sqref="B23"/>
      <selection pane="bottomRight" sqref="A1:E33"/>
    </sheetView>
  </sheetViews>
  <sheetFormatPr baseColWidth="10" defaultColWidth="11.1640625" defaultRowHeight="16"/>
  <cols>
    <col min="1" max="1" width="11.1640625" style="36" customWidth="1"/>
    <col min="2" max="2" width="8.6640625" style="37" customWidth="1"/>
    <col min="3" max="3" width="11.1640625" style="37" customWidth="1"/>
    <col min="4" max="4" width="18.33203125" style="37" customWidth="1"/>
    <col min="5" max="5" width="40.6640625" style="35" customWidth="1"/>
  </cols>
  <sheetData>
    <row r="1" spans="1:21" s="30" customFormat="1" ht="19">
      <c r="A1" s="27" t="s">
        <v>410</v>
      </c>
      <c r="B1" s="9" t="s">
        <v>139</v>
      </c>
      <c r="C1" s="83" t="s">
        <v>1</v>
      </c>
      <c r="D1" s="27" t="s">
        <v>0</v>
      </c>
      <c r="E1" s="27" t="s">
        <v>2</v>
      </c>
    </row>
    <row r="2" spans="1:21">
      <c r="A2" s="27">
        <v>1</v>
      </c>
      <c r="B2" s="27">
        <v>1</v>
      </c>
      <c r="C2" s="83">
        <v>44074</v>
      </c>
      <c r="D2" s="34" t="str">
        <f>TEXT(C2,"ddd")</f>
        <v>Mon</v>
      </c>
      <c r="E2" s="27" t="s">
        <v>420</v>
      </c>
    </row>
    <row r="3" spans="1:21" ht="15.5" customHeight="1">
      <c r="A3" s="27">
        <v>1</v>
      </c>
      <c r="B3" s="27">
        <v>2</v>
      </c>
      <c r="C3" s="83">
        <v>44077</v>
      </c>
      <c r="D3" s="34" t="str">
        <f t="shared" ref="D3:D32" si="0">TEXT(C3,"ddd")</f>
        <v>Thu</v>
      </c>
      <c r="E3" s="27" t="s">
        <v>421</v>
      </c>
    </row>
    <row r="4" spans="1:21">
      <c r="A4" s="27">
        <v>2</v>
      </c>
      <c r="B4" s="27"/>
      <c r="C4" s="83">
        <v>44081</v>
      </c>
      <c r="D4" s="34" t="str">
        <f t="shared" si="0"/>
        <v>Mon</v>
      </c>
      <c r="E4" s="27" t="s">
        <v>412</v>
      </c>
    </row>
    <row r="5" spans="1:21">
      <c r="A5" s="27">
        <v>2</v>
      </c>
      <c r="B5" s="27">
        <v>3</v>
      </c>
      <c r="C5" s="83">
        <v>44082</v>
      </c>
      <c r="D5" s="34" t="str">
        <f t="shared" si="0"/>
        <v>Tue</v>
      </c>
      <c r="E5" s="9" t="s">
        <v>445</v>
      </c>
    </row>
    <row r="6" spans="1:21">
      <c r="A6" s="27">
        <v>2</v>
      </c>
      <c r="B6" s="27">
        <f t="shared" ref="B6:B26" si="1">B5+1</f>
        <v>4</v>
      </c>
      <c r="C6" s="83">
        <v>44084</v>
      </c>
      <c r="D6" s="34" t="str">
        <f t="shared" si="0"/>
        <v>Thu</v>
      </c>
      <c r="E6" s="27" t="s">
        <v>422</v>
      </c>
    </row>
    <row r="7" spans="1:21">
      <c r="A7" s="27">
        <v>3</v>
      </c>
      <c r="B7" s="27">
        <f t="shared" si="1"/>
        <v>5</v>
      </c>
      <c r="C7" s="83">
        <v>44088</v>
      </c>
      <c r="D7" s="34" t="str">
        <f t="shared" si="0"/>
        <v>Mon</v>
      </c>
      <c r="E7" s="27" t="s">
        <v>423</v>
      </c>
    </row>
    <row r="8" spans="1:21">
      <c r="A8" s="27">
        <v>3</v>
      </c>
      <c r="B8" s="27">
        <f t="shared" si="1"/>
        <v>6</v>
      </c>
      <c r="C8" s="83">
        <v>44091</v>
      </c>
      <c r="D8" s="34" t="str">
        <f t="shared" si="0"/>
        <v>Thu</v>
      </c>
      <c r="E8" s="27" t="s">
        <v>424</v>
      </c>
    </row>
    <row r="9" spans="1:21">
      <c r="A9" s="27">
        <v>4</v>
      </c>
      <c r="B9" s="27">
        <f t="shared" si="1"/>
        <v>7</v>
      </c>
      <c r="C9" s="83">
        <v>44095</v>
      </c>
      <c r="D9" s="34" t="str">
        <f t="shared" si="0"/>
        <v>Mon</v>
      </c>
      <c r="E9" s="27" t="s">
        <v>425</v>
      </c>
    </row>
    <row r="10" spans="1:21">
      <c r="A10" s="27">
        <v>4</v>
      </c>
      <c r="B10" s="27">
        <f t="shared" si="1"/>
        <v>8</v>
      </c>
      <c r="C10" s="83">
        <v>44098</v>
      </c>
      <c r="D10" s="34" t="str">
        <f t="shared" si="0"/>
        <v>Thu</v>
      </c>
      <c r="E10" s="27" t="s">
        <v>426</v>
      </c>
      <c r="F10" s="27"/>
      <c r="G10" s="27"/>
      <c r="H10" s="27"/>
      <c r="I10" s="27"/>
      <c r="J10" s="27"/>
      <c r="K10" s="27"/>
      <c r="L10" s="27"/>
      <c r="M10" s="27"/>
      <c r="N10" s="27"/>
      <c r="O10" s="27"/>
      <c r="P10" s="27"/>
      <c r="Q10" s="27"/>
      <c r="R10" s="27"/>
      <c r="S10" s="27"/>
      <c r="T10" s="27"/>
      <c r="U10" s="27"/>
    </row>
    <row r="11" spans="1:21">
      <c r="A11" s="27">
        <v>5</v>
      </c>
      <c r="B11" s="27">
        <f t="shared" si="1"/>
        <v>9</v>
      </c>
      <c r="C11" s="83">
        <v>44102</v>
      </c>
      <c r="D11" s="34" t="str">
        <f t="shared" si="0"/>
        <v>Mon</v>
      </c>
      <c r="E11" s="27" t="s">
        <v>427</v>
      </c>
      <c r="F11" s="27"/>
      <c r="G11" s="27"/>
      <c r="H11" s="27"/>
      <c r="I11" s="27"/>
      <c r="J11" s="27"/>
      <c r="K11" s="27"/>
      <c r="L11" s="27"/>
      <c r="M11" s="27"/>
      <c r="N11" s="27"/>
      <c r="O11" s="27"/>
      <c r="P11" s="27"/>
      <c r="Q11" s="27"/>
      <c r="R11" s="27"/>
      <c r="S11" s="27"/>
      <c r="T11" s="27"/>
      <c r="U11" s="27"/>
    </row>
    <row r="12" spans="1:21">
      <c r="A12" s="27">
        <v>5</v>
      </c>
      <c r="B12" s="27">
        <f t="shared" si="1"/>
        <v>10</v>
      </c>
      <c r="C12" s="83">
        <v>44105</v>
      </c>
      <c r="D12" s="34" t="str">
        <f t="shared" si="0"/>
        <v>Thu</v>
      </c>
      <c r="E12" s="27" t="s">
        <v>428</v>
      </c>
      <c r="F12" s="27"/>
      <c r="G12" s="27"/>
      <c r="H12" s="27"/>
      <c r="I12" s="27"/>
      <c r="J12" s="27"/>
      <c r="K12" s="27"/>
      <c r="L12" s="27"/>
      <c r="M12" s="27"/>
      <c r="N12" s="27"/>
      <c r="O12" s="27"/>
      <c r="P12" s="27"/>
      <c r="Q12" s="27"/>
      <c r="R12" s="27"/>
      <c r="S12" s="27"/>
      <c r="T12" s="27"/>
      <c r="U12" s="27"/>
    </row>
    <row r="13" spans="1:21">
      <c r="A13" s="27">
        <v>6</v>
      </c>
      <c r="B13" s="27">
        <f t="shared" si="1"/>
        <v>11</v>
      </c>
      <c r="C13" s="83">
        <v>44109</v>
      </c>
      <c r="D13" s="34" t="str">
        <f t="shared" si="0"/>
        <v>Mon</v>
      </c>
      <c r="E13" s="27" t="s">
        <v>429</v>
      </c>
      <c r="F13" s="27"/>
      <c r="G13" s="27"/>
      <c r="H13" s="27"/>
      <c r="I13" s="27"/>
      <c r="J13" s="27"/>
      <c r="K13" s="27"/>
      <c r="L13" s="27"/>
      <c r="M13" s="27"/>
      <c r="N13" s="27"/>
      <c r="O13" s="27"/>
      <c r="P13" s="27"/>
      <c r="Q13" s="27"/>
      <c r="R13" s="27"/>
      <c r="S13" s="27"/>
      <c r="T13" s="27"/>
      <c r="U13" s="27"/>
    </row>
    <row r="14" spans="1:21">
      <c r="A14" s="27">
        <v>6</v>
      </c>
      <c r="B14" s="27">
        <f t="shared" si="1"/>
        <v>12</v>
      </c>
      <c r="C14" s="83">
        <v>44112</v>
      </c>
      <c r="D14" s="34" t="str">
        <f t="shared" si="0"/>
        <v>Thu</v>
      </c>
      <c r="E14" s="27" t="s">
        <v>430</v>
      </c>
      <c r="F14" s="27"/>
      <c r="G14" s="27"/>
      <c r="H14" s="27"/>
      <c r="I14" s="27"/>
      <c r="J14" s="27"/>
      <c r="K14" s="27"/>
      <c r="L14" s="27"/>
      <c r="M14" s="27"/>
      <c r="N14" s="27"/>
      <c r="O14" s="27"/>
      <c r="P14" s="27"/>
      <c r="Q14" s="27"/>
      <c r="R14" s="27"/>
      <c r="S14" s="27"/>
      <c r="T14" s="27"/>
      <c r="U14" s="27"/>
    </row>
    <row r="15" spans="1:21">
      <c r="A15" s="27">
        <v>7</v>
      </c>
      <c r="B15" s="27"/>
      <c r="C15" s="83">
        <v>44116</v>
      </c>
      <c r="D15" s="34" t="str">
        <f t="shared" si="0"/>
        <v>Mon</v>
      </c>
      <c r="E15" s="27" t="s">
        <v>414</v>
      </c>
      <c r="F15" s="27"/>
      <c r="G15" s="27"/>
      <c r="H15" s="27"/>
      <c r="I15" s="27"/>
      <c r="J15" s="27"/>
      <c r="K15" s="27"/>
      <c r="L15" s="27"/>
      <c r="M15" s="27"/>
      <c r="N15" s="27"/>
      <c r="O15" s="27"/>
      <c r="P15" s="27"/>
      <c r="Q15" s="27"/>
      <c r="R15" s="27"/>
      <c r="S15" s="27"/>
      <c r="T15" s="27"/>
      <c r="U15" s="27"/>
    </row>
    <row r="16" spans="1:21">
      <c r="A16" s="27">
        <v>7</v>
      </c>
      <c r="B16" s="27">
        <v>13</v>
      </c>
      <c r="C16" s="83">
        <v>44119</v>
      </c>
      <c r="D16" s="34" t="str">
        <f t="shared" si="0"/>
        <v>Thu</v>
      </c>
      <c r="E16" s="27" t="s">
        <v>431</v>
      </c>
      <c r="F16" s="27"/>
      <c r="G16" s="27"/>
      <c r="H16" s="27"/>
      <c r="I16" s="27"/>
      <c r="J16" s="27"/>
      <c r="K16" s="27"/>
      <c r="L16" s="27"/>
      <c r="M16" s="27"/>
      <c r="N16" s="27"/>
      <c r="O16" s="27"/>
      <c r="P16" s="27"/>
      <c r="Q16" s="27"/>
      <c r="R16" s="27"/>
      <c r="S16" s="27"/>
      <c r="T16" s="27"/>
      <c r="U16" s="27"/>
    </row>
    <row r="17" spans="1:21">
      <c r="A17" s="27">
        <v>8</v>
      </c>
      <c r="B17" s="27">
        <f t="shared" si="1"/>
        <v>14</v>
      </c>
      <c r="C17" s="83">
        <v>44123</v>
      </c>
      <c r="D17" s="34" t="str">
        <f t="shared" si="0"/>
        <v>Mon</v>
      </c>
      <c r="E17" s="27" t="s">
        <v>432</v>
      </c>
      <c r="F17" s="27"/>
      <c r="G17" s="27"/>
      <c r="H17" s="27"/>
      <c r="I17" s="27"/>
      <c r="J17" s="27"/>
      <c r="K17" s="27"/>
      <c r="L17" s="27"/>
      <c r="M17" s="27"/>
      <c r="N17" s="27"/>
      <c r="O17" s="27"/>
      <c r="P17" s="27"/>
      <c r="Q17" s="27"/>
      <c r="R17" s="27"/>
      <c r="S17" s="27"/>
      <c r="T17" s="27"/>
      <c r="U17" s="27"/>
    </row>
    <row r="18" spans="1:21">
      <c r="A18" s="27">
        <v>8</v>
      </c>
      <c r="B18" s="27">
        <f t="shared" si="1"/>
        <v>15</v>
      </c>
      <c r="C18" s="83">
        <v>44126</v>
      </c>
      <c r="D18" s="34" t="str">
        <f t="shared" si="0"/>
        <v>Thu</v>
      </c>
      <c r="E18" s="27" t="s">
        <v>433</v>
      </c>
      <c r="F18" s="27"/>
      <c r="G18" s="27"/>
      <c r="H18" s="27"/>
      <c r="I18" s="27"/>
      <c r="J18" s="27"/>
      <c r="K18" s="27"/>
      <c r="L18" s="27"/>
      <c r="M18" s="27"/>
      <c r="N18" s="27"/>
      <c r="O18" s="27"/>
      <c r="P18" s="27"/>
      <c r="Q18" s="27"/>
      <c r="R18" s="27"/>
      <c r="S18" s="27"/>
      <c r="T18" s="27"/>
      <c r="U18" s="27"/>
    </row>
    <row r="19" spans="1:21">
      <c r="A19" s="27">
        <v>9</v>
      </c>
      <c r="B19" s="27">
        <f t="shared" si="1"/>
        <v>16</v>
      </c>
      <c r="C19" s="83">
        <v>44130</v>
      </c>
      <c r="D19" s="34" t="str">
        <f t="shared" si="0"/>
        <v>Mon</v>
      </c>
      <c r="E19" s="27" t="s">
        <v>434</v>
      </c>
      <c r="F19" s="27"/>
      <c r="G19" s="27"/>
      <c r="H19" s="27"/>
      <c r="I19" s="27"/>
      <c r="J19" s="27"/>
      <c r="K19" s="27"/>
      <c r="L19" s="27"/>
      <c r="M19" s="27"/>
      <c r="N19" s="27"/>
      <c r="O19" s="27"/>
      <c r="P19" s="27"/>
      <c r="Q19" s="27"/>
      <c r="R19" s="27"/>
      <c r="S19" s="27"/>
      <c r="T19" s="27"/>
      <c r="U19" s="27"/>
    </row>
    <row r="20" spans="1:21">
      <c r="A20" s="27">
        <v>9</v>
      </c>
      <c r="B20" s="27">
        <f t="shared" si="1"/>
        <v>17</v>
      </c>
      <c r="C20" s="83">
        <v>44133</v>
      </c>
      <c r="D20" s="34" t="str">
        <f t="shared" si="0"/>
        <v>Thu</v>
      </c>
      <c r="E20" s="27" t="s">
        <v>435</v>
      </c>
      <c r="F20" s="27"/>
      <c r="G20" s="27"/>
      <c r="H20" s="27"/>
      <c r="I20" s="27"/>
      <c r="J20" s="27"/>
      <c r="K20" s="27"/>
      <c r="L20" s="27"/>
      <c r="M20" s="27"/>
      <c r="N20" s="27"/>
      <c r="O20" s="27"/>
      <c r="P20" s="27"/>
      <c r="Q20" s="27"/>
      <c r="R20" s="27"/>
      <c r="S20" s="27"/>
      <c r="T20" s="27"/>
      <c r="U20" s="27"/>
    </row>
    <row r="21" spans="1:21">
      <c r="A21" s="27">
        <v>10</v>
      </c>
      <c r="B21" s="27">
        <f t="shared" si="1"/>
        <v>18</v>
      </c>
      <c r="C21" s="83">
        <v>44137</v>
      </c>
      <c r="D21" s="34" t="str">
        <f t="shared" si="0"/>
        <v>Mon</v>
      </c>
      <c r="E21" s="27" t="s">
        <v>436</v>
      </c>
      <c r="F21" s="27"/>
      <c r="G21" s="27"/>
      <c r="H21" s="27"/>
      <c r="I21" s="27"/>
      <c r="J21" s="27"/>
      <c r="K21" s="27"/>
      <c r="L21" s="27"/>
      <c r="M21" s="27"/>
      <c r="N21" s="27"/>
      <c r="O21" s="27"/>
      <c r="P21" s="27"/>
      <c r="Q21" s="27"/>
      <c r="R21" s="27"/>
      <c r="S21" s="27"/>
      <c r="T21" s="27"/>
      <c r="U21" s="27"/>
    </row>
    <row r="22" spans="1:21">
      <c r="A22" s="27">
        <v>10</v>
      </c>
      <c r="B22" s="27">
        <f t="shared" si="1"/>
        <v>19</v>
      </c>
      <c r="C22" s="83">
        <v>44140</v>
      </c>
      <c r="D22" s="34" t="str">
        <f t="shared" si="0"/>
        <v>Thu</v>
      </c>
      <c r="E22" s="27" t="s">
        <v>437</v>
      </c>
      <c r="F22" s="27"/>
      <c r="G22" s="27"/>
      <c r="H22" s="27"/>
      <c r="I22" s="27"/>
      <c r="J22" s="27"/>
      <c r="K22" s="27"/>
      <c r="L22" s="27"/>
      <c r="M22" s="27"/>
      <c r="N22" s="27"/>
      <c r="O22" s="27"/>
      <c r="P22" s="27"/>
      <c r="Q22" s="27"/>
      <c r="R22" s="27"/>
      <c r="S22" s="27"/>
      <c r="T22" s="27"/>
      <c r="U22" s="27"/>
    </row>
    <row r="23" spans="1:21">
      <c r="A23" s="27">
        <v>11</v>
      </c>
      <c r="B23" s="27">
        <f t="shared" si="1"/>
        <v>20</v>
      </c>
      <c r="C23" s="83">
        <v>44144</v>
      </c>
      <c r="D23" s="34" t="str">
        <f t="shared" si="0"/>
        <v>Mon</v>
      </c>
      <c r="E23" s="27" t="s">
        <v>438</v>
      </c>
      <c r="F23" s="27"/>
      <c r="G23" s="27"/>
      <c r="H23" s="27"/>
      <c r="I23" s="27"/>
      <c r="J23" s="27"/>
      <c r="K23" s="27"/>
      <c r="L23" s="27"/>
      <c r="M23" s="27"/>
      <c r="N23" s="27"/>
      <c r="O23" s="27"/>
      <c r="P23" s="27"/>
      <c r="Q23" s="27"/>
      <c r="R23" s="27"/>
      <c r="S23" s="27"/>
      <c r="T23" s="27"/>
      <c r="U23" s="27"/>
    </row>
    <row r="24" spans="1:21">
      <c r="A24" s="27">
        <v>11</v>
      </c>
      <c r="B24" s="27">
        <f t="shared" si="1"/>
        <v>21</v>
      </c>
      <c r="C24" s="83">
        <v>44147</v>
      </c>
      <c r="D24" s="34" t="str">
        <f t="shared" si="0"/>
        <v>Thu</v>
      </c>
      <c r="E24" s="27" t="s">
        <v>439</v>
      </c>
      <c r="F24" s="27"/>
      <c r="G24" s="27"/>
      <c r="H24" s="27"/>
      <c r="I24" s="27"/>
      <c r="J24" s="27"/>
      <c r="K24" s="27"/>
      <c r="L24" s="27"/>
      <c r="M24" s="27"/>
      <c r="N24" s="27"/>
      <c r="O24" s="27"/>
      <c r="P24" s="27"/>
      <c r="Q24" s="27"/>
      <c r="R24" s="27"/>
      <c r="S24" s="27"/>
      <c r="T24" s="27"/>
      <c r="U24" s="27"/>
    </row>
    <row r="25" spans="1:21">
      <c r="A25" s="27">
        <v>12</v>
      </c>
      <c r="B25" s="27">
        <f t="shared" si="1"/>
        <v>22</v>
      </c>
      <c r="C25" s="83">
        <v>44151</v>
      </c>
      <c r="D25" s="34" t="str">
        <f t="shared" si="0"/>
        <v>Mon</v>
      </c>
      <c r="E25" s="27" t="s">
        <v>440</v>
      </c>
      <c r="F25" s="27"/>
      <c r="G25" s="27"/>
      <c r="H25" s="27"/>
      <c r="I25" s="27"/>
      <c r="J25" s="27"/>
      <c r="K25" s="27"/>
      <c r="L25" s="27"/>
      <c r="M25" s="27"/>
      <c r="N25" s="27"/>
      <c r="O25" s="27"/>
      <c r="P25" s="27"/>
      <c r="Q25" s="27"/>
      <c r="R25" s="27"/>
      <c r="S25" s="27"/>
      <c r="T25" s="27"/>
      <c r="U25" s="27"/>
    </row>
    <row r="26" spans="1:21">
      <c r="A26" s="27">
        <v>12</v>
      </c>
      <c r="B26" s="27">
        <f t="shared" si="1"/>
        <v>23</v>
      </c>
      <c r="C26" s="83">
        <v>44154</v>
      </c>
      <c r="D26" s="34" t="str">
        <f t="shared" si="0"/>
        <v>Thu</v>
      </c>
      <c r="E26" s="27" t="s">
        <v>441</v>
      </c>
      <c r="F26" s="27"/>
      <c r="G26" s="27"/>
      <c r="H26" s="27"/>
      <c r="I26" s="27"/>
      <c r="J26" s="27"/>
      <c r="K26" s="27"/>
      <c r="L26" s="27"/>
      <c r="M26" s="27"/>
      <c r="N26" s="27"/>
      <c r="O26" s="27"/>
      <c r="P26" s="27"/>
      <c r="Q26" s="27"/>
      <c r="R26" s="27"/>
      <c r="S26" s="27"/>
      <c r="T26" s="27"/>
      <c r="U26" s="27"/>
    </row>
    <row r="27" spans="1:21">
      <c r="A27" s="27">
        <v>13</v>
      </c>
      <c r="B27" s="27"/>
      <c r="C27" s="83">
        <v>44158</v>
      </c>
      <c r="D27" s="34" t="str">
        <f t="shared" si="0"/>
        <v>Mon</v>
      </c>
      <c r="E27" s="27" t="s">
        <v>418</v>
      </c>
      <c r="F27" s="27"/>
      <c r="G27" s="27"/>
      <c r="H27" s="27"/>
      <c r="I27" s="27"/>
      <c r="J27" s="27"/>
      <c r="K27" s="27"/>
      <c r="L27" s="27"/>
      <c r="M27" s="27"/>
      <c r="N27" s="27"/>
      <c r="O27" s="27"/>
      <c r="P27" s="27"/>
      <c r="Q27" s="27"/>
      <c r="R27" s="27"/>
      <c r="S27" s="27"/>
      <c r="T27" s="27"/>
      <c r="U27" s="27"/>
    </row>
    <row r="28" spans="1:21">
      <c r="A28" s="27">
        <v>13</v>
      </c>
      <c r="B28" s="27">
        <v>24</v>
      </c>
      <c r="C28" s="83">
        <v>44161</v>
      </c>
      <c r="D28" s="34" t="str">
        <f t="shared" si="0"/>
        <v>Thu</v>
      </c>
      <c r="E28" s="27" t="s">
        <v>442</v>
      </c>
      <c r="F28" s="27"/>
      <c r="G28" s="27"/>
      <c r="H28" s="27"/>
      <c r="I28" s="27"/>
      <c r="J28" s="27"/>
      <c r="K28" s="27"/>
      <c r="L28" s="27"/>
      <c r="M28" s="27"/>
      <c r="N28" s="27"/>
      <c r="O28" s="27"/>
      <c r="P28" s="27"/>
      <c r="Q28" s="27"/>
      <c r="R28" s="27"/>
      <c r="S28" s="27"/>
      <c r="T28" s="27"/>
      <c r="U28" s="27"/>
    </row>
    <row r="29" spans="1:21">
      <c r="A29" s="27">
        <v>14</v>
      </c>
      <c r="B29" s="27">
        <v>25</v>
      </c>
      <c r="C29" s="83">
        <v>44165</v>
      </c>
      <c r="D29" s="34" t="str">
        <f t="shared" si="0"/>
        <v>Mon</v>
      </c>
      <c r="E29" s="27" t="s">
        <v>443</v>
      </c>
      <c r="F29" s="27"/>
      <c r="G29" s="27"/>
      <c r="H29" s="27"/>
      <c r="I29" s="27"/>
      <c r="J29" s="27"/>
      <c r="K29" s="27"/>
      <c r="L29" s="27"/>
      <c r="M29" s="27"/>
      <c r="N29" s="27"/>
      <c r="O29" s="27"/>
      <c r="P29" s="27"/>
      <c r="Q29" s="27"/>
      <c r="R29" s="27"/>
      <c r="S29" s="27"/>
      <c r="T29" s="27"/>
      <c r="U29" s="27"/>
    </row>
    <row r="30" spans="1:21">
      <c r="A30" s="27">
        <v>14</v>
      </c>
      <c r="B30" s="27">
        <f t="shared" ref="B30:B32" si="2">B29+1</f>
        <v>26</v>
      </c>
      <c r="C30" s="83">
        <v>44168</v>
      </c>
      <c r="D30" s="34" t="str">
        <f t="shared" si="0"/>
        <v>Thu</v>
      </c>
      <c r="E30" s="27" t="s">
        <v>444</v>
      </c>
      <c r="F30" s="27"/>
      <c r="G30" s="27"/>
      <c r="H30" s="27"/>
      <c r="I30" s="27"/>
      <c r="J30" s="27"/>
      <c r="K30" s="27"/>
      <c r="L30" s="27"/>
      <c r="M30" s="27"/>
      <c r="N30" s="27"/>
      <c r="O30" s="27"/>
      <c r="P30" s="27"/>
      <c r="Q30" s="27"/>
      <c r="R30" s="27"/>
      <c r="S30" s="27"/>
      <c r="T30" s="27"/>
      <c r="U30" s="27"/>
    </row>
    <row r="31" spans="1:21">
      <c r="A31" s="27">
        <v>15</v>
      </c>
      <c r="B31" s="27">
        <f t="shared" si="2"/>
        <v>27</v>
      </c>
      <c r="C31" s="83">
        <v>44172</v>
      </c>
      <c r="D31" s="34" t="str">
        <f t="shared" si="0"/>
        <v>Mon</v>
      </c>
      <c r="E31" s="27" t="s">
        <v>444</v>
      </c>
      <c r="F31" s="27"/>
      <c r="G31" s="27"/>
      <c r="H31" s="27"/>
      <c r="I31" s="27"/>
      <c r="J31" s="27"/>
      <c r="K31" s="27"/>
      <c r="L31" s="27"/>
      <c r="M31" s="27"/>
      <c r="N31" s="27"/>
      <c r="O31" s="27"/>
      <c r="P31" s="27"/>
      <c r="Q31" s="27"/>
      <c r="R31" s="27"/>
      <c r="S31" s="27"/>
      <c r="T31" s="27"/>
      <c r="U31" s="27"/>
    </row>
    <row r="32" spans="1:21">
      <c r="A32" s="27">
        <v>15</v>
      </c>
      <c r="B32" s="27">
        <f t="shared" si="2"/>
        <v>28</v>
      </c>
      <c r="C32" s="83">
        <v>44175</v>
      </c>
      <c r="D32" s="34" t="str">
        <f t="shared" si="0"/>
        <v>Thu</v>
      </c>
      <c r="E32" s="9" t="s">
        <v>450</v>
      </c>
      <c r="F32" s="27"/>
      <c r="G32" s="27"/>
      <c r="H32" s="27"/>
      <c r="I32" s="27"/>
      <c r="J32" s="27"/>
      <c r="K32" s="27"/>
      <c r="L32" s="27"/>
      <c r="M32" s="27"/>
      <c r="N32" s="27"/>
      <c r="O32" s="27"/>
      <c r="P32" s="27"/>
      <c r="Q32" s="27"/>
      <c r="R32" s="27"/>
      <c r="S32" s="27"/>
      <c r="T32" s="27"/>
      <c r="U32" s="27"/>
    </row>
    <row r="33" spans="1:21">
      <c r="A33" s="27"/>
      <c r="B33" s="27"/>
      <c r="C33" s="84" t="s">
        <v>447</v>
      </c>
      <c r="D33" s="84"/>
      <c r="E33" s="27" t="s">
        <v>448</v>
      </c>
      <c r="F33" s="27"/>
      <c r="G33" s="27"/>
      <c r="H33" s="27"/>
      <c r="I33" s="27"/>
      <c r="J33" s="27"/>
      <c r="K33" s="27"/>
      <c r="L33" s="27"/>
      <c r="M33" s="27"/>
      <c r="N33" s="27"/>
      <c r="O33" s="27"/>
      <c r="P33" s="27"/>
      <c r="Q33" s="27"/>
      <c r="R33" s="27"/>
      <c r="S33" s="27"/>
      <c r="T33" s="27"/>
      <c r="U33" s="27"/>
    </row>
    <row r="34" spans="1:21">
      <c r="D34" s="38"/>
      <c r="E34" s="39"/>
    </row>
    <row r="35" spans="1:21">
      <c r="D35" s="38"/>
      <c r="E35" s="39"/>
    </row>
    <row r="36" spans="1:21">
      <c r="D36" s="38"/>
      <c r="E36" s="40"/>
    </row>
    <row r="37" spans="1:21">
      <c r="D37" s="38"/>
      <c r="E37" s="40"/>
    </row>
    <row r="38" spans="1:21">
      <c r="D38" s="38"/>
      <c r="E38" s="40"/>
    </row>
    <row r="39" spans="1:21">
      <c r="D39" s="38"/>
      <c r="E39" s="40"/>
    </row>
    <row r="40" spans="1:21">
      <c r="D40" s="38"/>
      <c r="E40" s="40"/>
    </row>
    <row r="41" spans="1:21">
      <c r="D41" s="38"/>
      <c r="E41" s="40"/>
    </row>
    <row r="42" spans="1:21">
      <c r="D42" s="38"/>
      <c r="E42" s="40"/>
    </row>
    <row r="43" spans="1:21">
      <c r="D43" s="38"/>
      <c r="E43" s="40"/>
    </row>
    <row r="44" spans="1:21">
      <c r="D44" s="38"/>
      <c r="E44" s="40"/>
    </row>
    <row r="45" spans="1:21">
      <c r="D45" s="38"/>
      <c r="E45" s="40"/>
    </row>
    <row r="46" spans="1:21">
      <c r="D46" s="38"/>
      <c r="E46" s="40"/>
    </row>
    <row r="47" spans="1:21">
      <c r="D47" s="38"/>
      <c r="E47" s="40"/>
    </row>
    <row r="48" spans="1:21">
      <c r="D48" s="38"/>
      <c r="E48" s="40"/>
    </row>
    <row r="49" spans="4:5">
      <c r="D49" s="38"/>
      <c r="E49" s="40"/>
    </row>
    <row r="50" spans="4:5">
      <c r="D50" s="38"/>
      <c r="E50" s="40"/>
    </row>
    <row r="51" spans="4:5">
      <c r="D51" s="38"/>
      <c r="E51" s="40"/>
    </row>
    <row r="52" spans="4:5">
      <c r="D52" s="38"/>
      <c r="E52" s="40"/>
    </row>
    <row r="53" spans="4:5">
      <c r="D53" s="38"/>
      <c r="E53" s="40"/>
    </row>
    <row r="54" spans="4:5">
      <c r="D54" s="38"/>
      <c r="E54" s="40"/>
    </row>
    <row r="55" spans="4:5">
      <c r="D55" s="38"/>
      <c r="E55" s="40"/>
    </row>
    <row r="56" spans="4:5">
      <c r="D56" s="38"/>
      <c r="E56" s="40"/>
    </row>
    <row r="57" spans="4:5">
      <c r="D57" s="38"/>
      <c r="E57" s="40"/>
    </row>
    <row r="58" spans="4:5">
      <c r="D58" s="38"/>
      <c r="E58" s="40"/>
    </row>
    <row r="59" spans="4:5">
      <c r="D59" s="38"/>
      <c r="E59" s="40"/>
    </row>
    <row r="60" spans="4:5">
      <c r="D60" s="38"/>
      <c r="E60" s="40"/>
    </row>
    <row r="61" spans="4:5">
      <c r="D61" s="38"/>
      <c r="E61" s="40"/>
    </row>
    <row r="62" spans="4:5">
      <c r="D62" s="38"/>
      <c r="E62" s="40"/>
    </row>
    <row r="63" spans="4:5">
      <c r="D63" s="38"/>
      <c r="E63" s="40"/>
    </row>
    <row r="64" spans="4:5">
      <c r="D64" s="38"/>
      <c r="E64" s="40"/>
    </row>
    <row r="65" spans="4:5">
      <c r="D65" s="38"/>
      <c r="E65" s="40"/>
    </row>
    <row r="66" spans="4:5">
      <c r="D66" s="38"/>
      <c r="E66" s="40"/>
    </row>
    <row r="67" spans="4:5">
      <c r="D67" s="38"/>
      <c r="E67" s="40"/>
    </row>
    <row r="68" spans="4:5">
      <c r="D68" s="38"/>
      <c r="E68" s="40"/>
    </row>
    <row r="69" spans="4:5">
      <c r="D69" s="38"/>
      <c r="E69" s="40"/>
    </row>
    <row r="70" spans="4:5">
      <c r="D70" s="38"/>
      <c r="E70" s="40"/>
    </row>
    <row r="71" spans="4:5">
      <c r="D71" s="38"/>
      <c r="E71" s="40"/>
    </row>
    <row r="72" spans="4:5">
      <c r="D72" s="38"/>
      <c r="E72" s="40"/>
    </row>
    <row r="73" spans="4:5">
      <c r="D73" s="38"/>
      <c r="E73" s="40"/>
    </row>
    <row r="74" spans="4:5">
      <c r="D74" s="38"/>
      <c r="E74" s="40"/>
    </row>
    <row r="75" spans="4:5">
      <c r="D75" s="38"/>
      <c r="E75" s="40"/>
    </row>
    <row r="76" spans="4:5">
      <c r="D76" s="38"/>
      <c r="E76" s="40"/>
    </row>
    <row r="77" spans="4:5">
      <c r="D77" s="38"/>
      <c r="E77" s="40"/>
    </row>
    <row r="78" spans="4:5">
      <c r="D78" s="38"/>
      <c r="E78" s="40"/>
    </row>
    <row r="79" spans="4:5">
      <c r="D79" s="38"/>
      <c r="E79" s="40"/>
    </row>
    <row r="80" spans="4:5">
      <c r="D80" s="38"/>
      <c r="E80" s="40"/>
    </row>
    <row r="81" spans="4:5">
      <c r="D81" s="38"/>
      <c r="E81" s="40"/>
    </row>
    <row r="82" spans="4:5">
      <c r="D82" s="38"/>
      <c r="E82" s="40"/>
    </row>
    <row r="83" spans="4:5">
      <c r="D83" s="38"/>
      <c r="E83" s="40"/>
    </row>
    <row r="84" spans="4:5">
      <c r="D84" s="38"/>
      <c r="E84" s="40"/>
    </row>
    <row r="85" spans="4:5">
      <c r="D85" s="38"/>
      <c r="E85" s="40"/>
    </row>
    <row r="86" spans="4:5">
      <c r="D86" s="38"/>
      <c r="E86" s="40"/>
    </row>
    <row r="87" spans="4:5">
      <c r="D87" s="38"/>
      <c r="E87" s="40"/>
    </row>
    <row r="88" spans="4:5">
      <c r="D88" s="38"/>
      <c r="E88" s="40"/>
    </row>
    <row r="89" spans="4:5">
      <c r="D89" s="38"/>
      <c r="E89" s="40"/>
    </row>
    <row r="90" spans="4:5">
      <c r="D90" s="38"/>
      <c r="E90" s="40"/>
    </row>
    <row r="91" spans="4:5">
      <c r="D91" s="38"/>
      <c r="E91" s="40"/>
    </row>
    <row r="92" spans="4:5">
      <c r="D92" s="38"/>
      <c r="E92" s="40"/>
    </row>
    <row r="93" spans="4:5">
      <c r="D93" s="38"/>
      <c r="E93" s="40"/>
    </row>
    <row r="94" spans="4:5">
      <c r="D94" s="38"/>
      <c r="E94" s="40"/>
    </row>
    <row r="95" spans="4:5">
      <c r="D95" s="38"/>
      <c r="E95" s="40"/>
    </row>
    <row r="96" spans="4:5">
      <c r="D96" s="38"/>
      <c r="E96" s="40"/>
    </row>
    <row r="97" spans="4:5">
      <c r="D97" s="38"/>
      <c r="E97" s="40"/>
    </row>
    <row r="98" spans="4:5">
      <c r="D98" s="38"/>
      <c r="E98" s="40"/>
    </row>
    <row r="99" spans="4:5">
      <c r="D99" s="38"/>
      <c r="E99" s="40"/>
    </row>
    <row r="100" spans="4:5">
      <c r="D100" s="38"/>
      <c r="E100" s="40"/>
    </row>
    <row r="101" spans="4:5">
      <c r="D101" s="38"/>
      <c r="E101" s="40"/>
    </row>
    <row r="102" spans="4:5">
      <c r="D102" s="38"/>
      <c r="E102" s="40"/>
    </row>
    <row r="103" spans="4:5">
      <c r="D103" s="38"/>
      <c r="E103" s="40"/>
    </row>
    <row r="104" spans="4:5">
      <c r="D104" s="38"/>
      <c r="E104" s="40"/>
    </row>
    <row r="105" spans="4:5">
      <c r="D105" s="38"/>
      <c r="E105" s="40"/>
    </row>
    <row r="106" spans="4:5">
      <c r="D106" s="38"/>
      <c r="E106" s="40"/>
    </row>
    <row r="107" spans="4:5">
      <c r="D107" s="38"/>
      <c r="E107" s="40"/>
    </row>
    <row r="108" spans="4:5">
      <c r="D108" s="38"/>
      <c r="E108" s="40"/>
    </row>
    <row r="109" spans="4:5">
      <c r="D109" s="38"/>
      <c r="E109" s="40"/>
    </row>
    <row r="110" spans="4:5">
      <c r="D110" s="38"/>
      <c r="E110" s="40"/>
    </row>
    <row r="111" spans="4:5">
      <c r="D111" s="38"/>
      <c r="E111" s="40"/>
    </row>
    <row r="112" spans="4:5">
      <c r="D112" s="38"/>
      <c r="E112" s="40"/>
    </row>
    <row r="113" spans="4:5">
      <c r="D113" s="38"/>
      <c r="E113" s="40"/>
    </row>
    <row r="114" spans="4:5">
      <c r="D114" s="38"/>
      <c r="E114" s="40"/>
    </row>
    <row r="115" spans="4:5">
      <c r="D115" s="38"/>
      <c r="E115" s="40"/>
    </row>
    <row r="116" spans="4:5">
      <c r="D116" s="38"/>
      <c r="E116" s="40"/>
    </row>
    <row r="117" spans="4:5">
      <c r="D117" s="38"/>
      <c r="E117" s="40"/>
    </row>
    <row r="118" spans="4:5">
      <c r="D118" s="38"/>
      <c r="E118" s="40"/>
    </row>
    <row r="119" spans="4:5">
      <c r="D119" s="38"/>
      <c r="E119" s="40"/>
    </row>
    <row r="120" spans="4:5">
      <c r="D120" s="38"/>
      <c r="E120" s="40"/>
    </row>
    <row r="121" spans="4:5">
      <c r="D121" s="38"/>
      <c r="E121" s="40"/>
    </row>
    <row r="122" spans="4:5">
      <c r="D122" s="38"/>
      <c r="E122" s="40"/>
    </row>
    <row r="123" spans="4:5">
      <c r="D123" s="38"/>
      <c r="E123" s="40"/>
    </row>
    <row r="124" spans="4:5">
      <c r="D124" s="38"/>
      <c r="E124" s="40"/>
    </row>
    <row r="125" spans="4:5">
      <c r="D125" s="38"/>
      <c r="E125" s="40"/>
    </row>
    <row r="126" spans="4:5">
      <c r="D126" s="38"/>
      <c r="E126" s="40"/>
    </row>
    <row r="127" spans="4:5">
      <c r="D127" s="38"/>
      <c r="E127" s="40"/>
    </row>
    <row r="128" spans="4:5">
      <c r="D128" s="38"/>
      <c r="E128" s="40"/>
    </row>
    <row r="129" spans="4:5">
      <c r="D129" s="38"/>
      <c r="E129" s="40"/>
    </row>
    <row r="130" spans="4:5">
      <c r="D130" s="38"/>
      <c r="E130" s="40"/>
    </row>
    <row r="131" spans="4:5">
      <c r="D131" s="38"/>
      <c r="E131" s="40"/>
    </row>
    <row r="132" spans="4:5">
      <c r="D132" s="38"/>
      <c r="E132" s="40"/>
    </row>
    <row r="133" spans="4:5">
      <c r="D133" s="38"/>
      <c r="E133" s="40"/>
    </row>
    <row r="134" spans="4:5">
      <c r="D134" s="38"/>
      <c r="E134" s="40"/>
    </row>
    <row r="135" spans="4:5">
      <c r="D135" s="38"/>
      <c r="E135" s="40"/>
    </row>
    <row r="136" spans="4:5">
      <c r="D136" s="38"/>
      <c r="E136" s="40"/>
    </row>
    <row r="137" spans="4:5">
      <c r="D137" s="38"/>
      <c r="E137" s="40"/>
    </row>
    <row r="138" spans="4:5">
      <c r="D138" s="38"/>
      <c r="E138" s="40"/>
    </row>
    <row r="139" spans="4:5">
      <c r="D139" s="38"/>
      <c r="E139" s="40"/>
    </row>
    <row r="140" spans="4:5">
      <c r="D140" s="38"/>
      <c r="E140" s="40"/>
    </row>
    <row r="141" spans="4:5">
      <c r="D141" s="38"/>
      <c r="E141" s="40"/>
    </row>
    <row r="142" spans="4:5">
      <c r="D142" s="38"/>
      <c r="E142" s="40"/>
    </row>
    <row r="143" spans="4:5">
      <c r="D143" s="38"/>
      <c r="E143" s="40"/>
    </row>
    <row r="144" spans="4:5">
      <c r="D144" s="38"/>
      <c r="E144" s="40"/>
    </row>
    <row r="145" spans="4:5">
      <c r="D145" s="38"/>
      <c r="E145" s="40"/>
    </row>
    <row r="146" spans="4:5">
      <c r="D146" s="38"/>
      <c r="E146" s="40"/>
    </row>
    <row r="147" spans="4:5">
      <c r="D147" s="38"/>
      <c r="E147" s="40"/>
    </row>
    <row r="148" spans="4:5">
      <c r="D148" s="38"/>
      <c r="E148" s="40"/>
    </row>
    <row r="149" spans="4:5">
      <c r="D149" s="38"/>
      <c r="E149" s="40"/>
    </row>
    <row r="150" spans="4:5">
      <c r="D150" s="38"/>
      <c r="E150" s="40"/>
    </row>
    <row r="151" spans="4:5">
      <c r="D151" s="38"/>
      <c r="E151" s="40"/>
    </row>
    <row r="152" spans="4:5">
      <c r="D152" s="38"/>
      <c r="E152" s="40"/>
    </row>
    <row r="153" spans="4:5">
      <c r="D153" s="38"/>
      <c r="E153" s="40"/>
    </row>
    <row r="154" spans="4:5">
      <c r="D154" s="38"/>
      <c r="E154" s="40"/>
    </row>
    <row r="155" spans="4:5">
      <c r="D155" s="38"/>
      <c r="E155" s="40"/>
    </row>
    <row r="156" spans="4:5">
      <c r="D156" s="38"/>
      <c r="E156" s="40"/>
    </row>
    <row r="157" spans="4:5">
      <c r="D157" s="38"/>
      <c r="E157" s="40"/>
    </row>
    <row r="158" spans="4:5">
      <c r="D158" s="38"/>
      <c r="E158" s="40"/>
    </row>
    <row r="159" spans="4:5">
      <c r="D159" s="38"/>
      <c r="E159" s="40"/>
    </row>
    <row r="160" spans="4:5">
      <c r="D160" s="38"/>
      <c r="E160" s="40"/>
    </row>
    <row r="161" spans="4:5">
      <c r="D161" s="38"/>
      <c r="E161" s="40"/>
    </row>
    <row r="162" spans="4:5">
      <c r="D162" s="38"/>
      <c r="E162" s="40"/>
    </row>
    <row r="163" spans="4:5">
      <c r="D163" s="38"/>
      <c r="E163" s="40"/>
    </row>
    <row r="164" spans="4:5">
      <c r="D164" s="38"/>
      <c r="E164" s="40"/>
    </row>
    <row r="165" spans="4:5">
      <c r="D165" s="38"/>
      <c r="E165" s="40"/>
    </row>
    <row r="166" spans="4:5">
      <c r="D166" s="38"/>
      <c r="E166" s="40"/>
    </row>
    <row r="167" spans="4:5">
      <c r="D167" s="38"/>
      <c r="E167" s="40"/>
    </row>
    <row r="168" spans="4:5">
      <c r="D168" s="38"/>
      <c r="E168" s="40"/>
    </row>
    <row r="169" spans="4:5">
      <c r="D169" s="38"/>
      <c r="E169" s="40"/>
    </row>
    <row r="170" spans="4:5">
      <c r="D170" s="38"/>
      <c r="E170" s="40"/>
    </row>
    <row r="171" spans="4:5">
      <c r="D171" s="38"/>
      <c r="E171" s="40"/>
    </row>
    <row r="172" spans="4:5">
      <c r="D172" s="38"/>
      <c r="E172" s="40"/>
    </row>
    <row r="173" spans="4:5">
      <c r="D173" s="38"/>
      <c r="E173" s="40"/>
    </row>
    <row r="174" spans="4:5">
      <c r="D174" s="38"/>
      <c r="E174" s="40"/>
    </row>
    <row r="175" spans="4:5">
      <c r="D175" s="38"/>
      <c r="E175" s="40"/>
    </row>
    <row r="176" spans="4:5">
      <c r="D176" s="38"/>
      <c r="E176" s="40"/>
    </row>
    <row r="177" spans="4:5">
      <c r="D177" s="38"/>
      <c r="E177" s="40"/>
    </row>
    <row r="178" spans="4:5">
      <c r="D178" s="38"/>
      <c r="E178" s="40"/>
    </row>
    <row r="179" spans="4:5">
      <c r="D179" s="38"/>
      <c r="E179" s="40"/>
    </row>
    <row r="180" spans="4:5">
      <c r="D180" s="38"/>
      <c r="E180" s="40"/>
    </row>
    <row r="181" spans="4:5">
      <c r="D181" s="38"/>
      <c r="E181" s="40"/>
    </row>
    <row r="182" spans="4:5">
      <c r="D182" s="38"/>
      <c r="E182" s="40"/>
    </row>
    <row r="183" spans="4:5">
      <c r="D183" s="38"/>
      <c r="E183" s="40"/>
    </row>
    <row r="184" spans="4:5">
      <c r="D184" s="38"/>
      <c r="E184" s="40"/>
    </row>
    <row r="185" spans="4:5">
      <c r="D185" s="38"/>
      <c r="E185" s="40"/>
    </row>
    <row r="186" spans="4:5">
      <c r="D186" s="38"/>
      <c r="E186" s="40"/>
    </row>
    <row r="187" spans="4:5">
      <c r="D187" s="38"/>
      <c r="E187" s="40"/>
    </row>
    <row r="188" spans="4:5">
      <c r="D188" s="38"/>
      <c r="E188" s="40"/>
    </row>
    <row r="189" spans="4:5">
      <c r="D189" s="38"/>
      <c r="E189" s="40"/>
    </row>
    <row r="190" spans="4:5">
      <c r="D190" s="38"/>
      <c r="E190" s="40"/>
    </row>
    <row r="191" spans="4:5">
      <c r="D191" s="38"/>
      <c r="E191" s="40"/>
    </row>
    <row r="192" spans="4:5">
      <c r="D192" s="38"/>
      <c r="E192" s="40"/>
    </row>
    <row r="193" spans="4:5">
      <c r="D193" s="38"/>
      <c r="E193" s="40"/>
    </row>
    <row r="194" spans="4:5">
      <c r="D194" s="38"/>
      <c r="E194" s="40"/>
    </row>
    <row r="195" spans="4:5">
      <c r="D195" s="38"/>
      <c r="E195" s="40"/>
    </row>
    <row r="196" spans="4:5">
      <c r="D196" s="38"/>
      <c r="E196" s="40"/>
    </row>
    <row r="197" spans="4:5">
      <c r="D197" s="38"/>
      <c r="E197" s="40"/>
    </row>
    <row r="198" spans="4:5">
      <c r="D198" s="38"/>
      <c r="E198" s="40"/>
    </row>
    <row r="199" spans="4:5">
      <c r="D199" s="38"/>
      <c r="E199" s="40"/>
    </row>
    <row r="200" spans="4:5">
      <c r="D200" s="38"/>
      <c r="E200" s="40"/>
    </row>
    <row r="201" spans="4:5">
      <c r="D201" s="38"/>
      <c r="E201" s="40"/>
    </row>
    <row r="202" spans="4:5">
      <c r="D202" s="38"/>
      <c r="E202" s="40"/>
    </row>
    <row r="203" spans="4:5">
      <c r="D203" s="38"/>
      <c r="E203" s="40"/>
    </row>
    <row r="204" spans="4:5">
      <c r="D204" s="38"/>
      <c r="E204" s="40"/>
    </row>
    <row r="205" spans="4:5">
      <c r="D205" s="38"/>
      <c r="E205" s="40"/>
    </row>
    <row r="206" spans="4:5">
      <c r="D206" s="38"/>
      <c r="E206" s="40"/>
    </row>
    <row r="207" spans="4:5">
      <c r="D207" s="38"/>
      <c r="E207" s="40"/>
    </row>
    <row r="208" spans="4:5">
      <c r="D208" s="38"/>
      <c r="E208" s="40"/>
    </row>
    <row r="209" spans="4:5">
      <c r="D209" s="38"/>
      <c r="E209" s="40"/>
    </row>
    <row r="210" spans="4:5">
      <c r="D210" s="38"/>
      <c r="E210" s="40"/>
    </row>
    <row r="211" spans="4:5">
      <c r="D211" s="38"/>
      <c r="E211" s="40"/>
    </row>
    <row r="212" spans="4:5">
      <c r="D212" s="38"/>
      <c r="E212" s="40"/>
    </row>
    <row r="213" spans="4:5">
      <c r="D213" s="38"/>
      <c r="E213" s="40"/>
    </row>
    <row r="214" spans="4:5">
      <c r="D214" s="38"/>
      <c r="E214" s="40"/>
    </row>
    <row r="215" spans="4:5">
      <c r="D215" s="38"/>
      <c r="E215" s="40"/>
    </row>
    <row r="216" spans="4:5">
      <c r="D216" s="38"/>
      <c r="E216" s="40"/>
    </row>
    <row r="217" spans="4:5">
      <c r="D217" s="38"/>
      <c r="E217" s="40"/>
    </row>
    <row r="218" spans="4:5">
      <c r="D218" s="38"/>
      <c r="E218" s="40"/>
    </row>
    <row r="219" spans="4:5">
      <c r="D219" s="38"/>
      <c r="E219" s="40"/>
    </row>
    <row r="220" spans="4:5">
      <c r="D220" s="38"/>
      <c r="E220" s="40"/>
    </row>
    <row r="221" spans="4:5">
      <c r="D221" s="38"/>
      <c r="E221" s="40"/>
    </row>
    <row r="222" spans="4:5">
      <c r="D222" s="38"/>
      <c r="E222" s="40"/>
    </row>
    <row r="223" spans="4:5">
      <c r="D223" s="38"/>
      <c r="E223" s="40"/>
    </row>
    <row r="224" spans="4:5">
      <c r="D224" s="38"/>
      <c r="E224" s="40"/>
    </row>
    <row r="225" spans="4:5">
      <c r="D225" s="38"/>
      <c r="E225" s="40"/>
    </row>
    <row r="226" spans="4:5">
      <c r="D226" s="38"/>
      <c r="E226" s="40"/>
    </row>
    <row r="227" spans="4:5">
      <c r="D227" s="38"/>
      <c r="E227" s="40"/>
    </row>
    <row r="228" spans="4:5">
      <c r="D228" s="38"/>
      <c r="E228" s="40"/>
    </row>
    <row r="229" spans="4:5">
      <c r="D229" s="38"/>
      <c r="E229" s="40"/>
    </row>
    <row r="230" spans="4:5">
      <c r="D230" s="38"/>
      <c r="E230" s="40"/>
    </row>
    <row r="231" spans="4:5">
      <c r="D231" s="38"/>
      <c r="E231" s="40"/>
    </row>
    <row r="232" spans="4:5">
      <c r="D232" s="38"/>
      <c r="E232" s="40"/>
    </row>
    <row r="233" spans="4:5">
      <c r="D233" s="38"/>
      <c r="E233" s="40"/>
    </row>
    <row r="234" spans="4:5">
      <c r="D234" s="38"/>
      <c r="E234" s="40"/>
    </row>
    <row r="235" spans="4:5">
      <c r="D235" s="38"/>
      <c r="E235" s="40"/>
    </row>
    <row r="236" spans="4:5">
      <c r="D236" s="38"/>
      <c r="E236" s="40"/>
    </row>
    <row r="237" spans="4:5">
      <c r="D237" s="38"/>
      <c r="E237" s="40"/>
    </row>
    <row r="238" spans="4:5">
      <c r="D238" s="38"/>
      <c r="E238" s="40"/>
    </row>
    <row r="239" spans="4:5">
      <c r="D239" s="38"/>
      <c r="E239" s="40"/>
    </row>
    <row r="240" spans="4:5">
      <c r="D240" s="38"/>
      <c r="E240" s="40"/>
    </row>
    <row r="241" spans="4:5">
      <c r="D241" s="38"/>
      <c r="E241" s="40"/>
    </row>
    <row r="242" spans="4:5">
      <c r="D242" s="38"/>
      <c r="E242" s="40"/>
    </row>
    <row r="243" spans="4:5">
      <c r="D243" s="38"/>
      <c r="E243" s="40"/>
    </row>
    <row r="244" spans="4:5">
      <c r="D244" s="38"/>
      <c r="E244" s="40"/>
    </row>
    <row r="245" spans="4:5">
      <c r="D245" s="38"/>
      <c r="E245" s="40"/>
    </row>
    <row r="246" spans="4:5">
      <c r="D246" s="38"/>
      <c r="E246" s="40"/>
    </row>
    <row r="247" spans="4:5">
      <c r="D247" s="38"/>
      <c r="E247" s="40"/>
    </row>
    <row r="248" spans="4:5">
      <c r="D248" s="38"/>
      <c r="E248" s="40"/>
    </row>
    <row r="249" spans="4:5">
      <c r="D249" s="38"/>
      <c r="E249" s="40"/>
    </row>
    <row r="250" spans="4:5">
      <c r="D250" s="38"/>
      <c r="E250" s="40"/>
    </row>
    <row r="251" spans="4:5">
      <c r="D251" s="38"/>
      <c r="E251" s="40"/>
    </row>
    <row r="252" spans="4:5">
      <c r="D252" s="38"/>
      <c r="E252" s="40"/>
    </row>
    <row r="253" spans="4:5">
      <c r="D253" s="38"/>
      <c r="E253" s="40"/>
    </row>
    <row r="254" spans="4:5">
      <c r="D254" s="38"/>
      <c r="E254" s="40"/>
    </row>
    <row r="255" spans="4:5">
      <c r="D255" s="38"/>
      <c r="E255" s="40"/>
    </row>
    <row r="256" spans="4:5">
      <c r="D256" s="38"/>
      <c r="E256" s="40"/>
    </row>
    <row r="257" spans="4:5">
      <c r="D257" s="38"/>
      <c r="E257" s="40"/>
    </row>
    <row r="258" spans="4:5">
      <c r="D258" s="38"/>
      <c r="E258" s="40"/>
    </row>
    <row r="259" spans="4:5">
      <c r="D259" s="38"/>
      <c r="E259" s="40"/>
    </row>
    <row r="260" spans="4:5">
      <c r="D260" s="38"/>
      <c r="E260" s="40"/>
    </row>
    <row r="261" spans="4:5">
      <c r="D261" s="38"/>
      <c r="E261" s="40"/>
    </row>
    <row r="262" spans="4:5">
      <c r="D262" s="38"/>
      <c r="E262" s="40"/>
    </row>
    <row r="263" spans="4:5">
      <c r="D263" s="38"/>
      <c r="E263" s="40"/>
    </row>
    <row r="264" spans="4:5">
      <c r="D264" s="38"/>
      <c r="E264" s="40"/>
    </row>
    <row r="265" spans="4:5">
      <c r="D265" s="38"/>
      <c r="E265" s="40"/>
    </row>
    <row r="266" spans="4:5">
      <c r="D266" s="38"/>
      <c r="E266" s="40"/>
    </row>
    <row r="267" spans="4:5">
      <c r="D267" s="38"/>
      <c r="E267" s="40"/>
    </row>
    <row r="268" spans="4:5">
      <c r="D268" s="38"/>
      <c r="E268" s="40"/>
    </row>
    <row r="269" spans="4:5">
      <c r="D269" s="38"/>
      <c r="E269" s="40"/>
    </row>
    <row r="270" spans="4:5">
      <c r="D270" s="38"/>
      <c r="E270" s="40"/>
    </row>
    <row r="271" spans="4:5">
      <c r="D271" s="38"/>
      <c r="E271" s="40"/>
    </row>
    <row r="272" spans="4:5">
      <c r="D272" s="38"/>
      <c r="E272" s="40"/>
    </row>
    <row r="273" spans="4:5">
      <c r="D273" s="38"/>
      <c r="E273" s="40"/>
    </row>
    <row r="274" spans="4:5">
      <c r="D274" s="38"/>
      <c r="E274" s="40"/>
    </row>
    <row r="275" spans="4:5">
      <c r="D275" s="38"/>
      <c r="E275" s="40"/>
    </row>
    <row r="276" spans="4:5">
      <c r="D276" s="38"/>
      <c r="E276" s="40"/>
    </row>
    <row r="277" spans="4:5">
      <c r="D277" s="38"/>
      <c r="E277" s="40"/>
    </row>
    <row r="278" spans="4:5">
      <c r="D278" s="38"/>
      <c r="E278" s="40"/>
    </row>
    <row r="279" spans="4:5">
      <c r="D279" s="38"/>
      <c r="E279" s="40"/>
    </row>
    <row r="280" spans="4:5">
      <c r="D280" s="38"/>
      <c r="E280" s="40"/>
    </row>
    <row r="281" spans="4:5">
      <c r="D281" s="38"/>
      <c r="E281" s="40"/>
    </row>
    <row r="282" spans="4:5">
      <c r="D282" s="38"/>
      <c r="E282" s="40"/>
    </row>
    <row r="283" spans="4:5">
      <c r="D283" s="38"/>
      <c r="E283" s="40"/>
    </row>
    <row r="284" spans="4:5">
      <c r="D284" s="38"/>
      <c r="E284" s="40"/>
    </row>
    <row r="285" spans="4:5">
      <c r="D285" s="38"/>
      <c r="E285" s="40"/>
    </row>
    <row r="286" spans="4:5">
      <c r="D286" s="38"/>
      <c r="E286" s="40"/>
    </row>
    <row r="287" spans="4:5">
      <c r="D287" s="38"/>
      <c r="E287" s="40"/>
    </row>
    <row r="288" spans="4:5">
      <c r="D288" s="38"/>
      <c r="E288" s="40"/>
    </row>
    <row r="289" spans="4:5">
      <c r="D289" s="38"/>
      <c r="E289" s="40"/>
    </row>
    <row r="290" spans="4:5">
      <c r="D290" s="38"/>
      <c r="E290" s="40"/>
    </row>
    <row r="291" spans="4:5">
      <c r="D291" s="38"/>
      <c r="E291" s="40"/>
    </row>
    <row r="292" spans="4:5">
      <c r="D292" s="38"/>
      <c r="E292" s="40"/>
    </row>
    <row r="293" spans="4:5">
      <c r="D293" s="38"/>
      <c r="E293" s="40"/>
    </row>
    <row r="294" spans="4:5">
      <c r="D294" s="38"/>
      <c r="E294" s="40"/>
    </row>
    <row r="295" spans="4:5">
      <c r="D295" s="38"/>
      <c r="E295" s="40"/>
    </row>
    <row r="296" spans="4:5">
      <c r="D296" s="38"/>
      <c r="E296" s="40"/>
    </row>
    <row r="297" spans="4:5">
      <c r="D297" s="38"/>
      <c r="E297" s="40"/>
    </row>
    <row r="298" spans="4:5">
      <c r="D298" s="38"/>
      <c r="E298" s="40"/>
    </row>
    <row r="299" spans="4:5">
      <c r="D299" s="38"/>
      <c r="E299" s="40"/>
    </row>
    <row r="300" spans="4:5">
      <c r="D300" s="38"/>
      <c r="E300" s="40"/>
    </row>
    <row r="301" spans="4:5">
      <c r="D301" s="38"/>
      <c r="E301" s="40"/>
    </row>
    <row r="302" spans="4:5">
      <c r="D302" s="38"/>
      <c r="E302" s="40"/>
    </row>
    <row r="303" spans="4:5">
      <c r="D303" s="38"/>
      <c r="E303" s="40"/>
    </row>
    <row r="304" spans="4:5">
      <c r="D304" s="38"/>
      <c r="E304" s="40"/>
    </row>
    <row r="305" spans="4:5">
      <c r="D305" s="38"/>
      <c r="E305" s="40"/>
    </row>
    <row r="306" spans="4:5">
      <c r="D306" s="38"/>
      <c r="E306" s="40"/>
    </row>
    <row r="307" spans="4:5">
      <c r="D307" s="38"/>
      <c r="E307" s="40"/>
    </row>
    <row r="308" spans="4:5">
      <c r="D308" s="38"/>
      <c r="E308" s="40"/>
    </row>
    <row r="309" spans="4:5">
      <c r="D309" s="38"/>
      <c r="E309" s="40"/>
    </row>
    <row r="310" spans="4:5">
      <c r="D310" s="38"/>
      <c r="E310" s="40"/>
    </row>
    <row r="311" spans="4:5">
      <c r="D311" s="38"/>
      <c r="E311" s="40"/>
    </row>
    <row r="312" spans="4:5">
      <c r="D312" s="38"/>
      <c r="E312" s="40"/>
    </row>
    <row r="313" spans="4:5">
      <c r="D313" s="38"/>
      <c r="E313" s="40"/>
    </row>
    <row r="314" spans="4:5">
      <c r="D314" s="38"/>
      <c r="E314" s="40"/>
    </row>
    <row r="315" spans="4:5">
      <c r="D315" s="38"/>
      <c r="E315" s="40"/>
    </row>
    <row r="316" spans="4:5">
      <c r="D316" s="38"/>
      <c r="E316" s="40"/>
    </row>
    <row r="317" spans="4:5">
      <c r="D317" s="38"/>
      <c r="E317" s="40"/>
    </row>
    <row r="318" spans="4:5">
      <c r="D318" s="38"/>
      <c r="E318" s="40"/>
    </row>
    <row r="319" spans="4:5">
      <c r="D319" s="38"/>
      <c r="E319" s="40"/>
    </row>
    <row r="320" spans="4:5">
      <c r="D320" s="38"/>
      <c r="E320" s="40"/>
    </row>
    <row r="321" spans="4:5">
      <c r="D321" s="38"/>
      <c r="E321" s="40"/>
    </row>
    <row r="322" spans="4:5">
      <c r="D322" s="38"/>
      <c r="E322" s="40"/>
    </row>
    <row r="323" spans="4:5">
      <c r="D323" s="38"/>
      <c r="E323" s="40"/>
    </row>
    <row r="324" spans="4:5">
      <c r="D324" s="38"/>
      <c r="E324" s="40"/>
    </row>
    <row r="325" spans="4:5">
      <c r="D325" s="38"/>
      <c r="E325" s="40"/>
    </row>
    <row r="326" spans="4:5">
      <c r="D326" s="38"/>
      <c r="E326" s="40"/>
    </row>
    <row r="327" spans="4:5">
      <c r="D327" s="38"/>
      <c r="E327" s="40"/>
    </row>
    <row r="328" spans="4:5">
      <c r="D328" s="38"/>
      <c r="E328" s="40"/>
    </row>
    <row r="329" spans="4:5">
      <c r="D329" s="38"/>
      <c r="E329" s="40"/>
    </row>
    <row r="330" spans="4:5">
      <c r="D330" s="38"/>
      <c r="E330" s="40"/>
    </row>
    <row r="331" spans="4:5">
      <c r="D331" s="38"/>
      <c r="E331" s="40"/>
    </row>
    <row r="332" spans="4:5">
      <c r="D332" s="38"/>
      <c r="E332" s="40"/>
    </row>
    <row r="333" spans="4:5">
      <c r="D333" s="38"/>
      <c r="E333" s="40"/>
    </row>
    <row r="334" spans="4:5">
      <c r="D334" s="38"/>
      <c r="E334" s="40"/>
    </row>
    <row r="335" spans="4:5">
      <c r="D335" s="38"/>
      <c r="E335" s="40"/>
    </row>
    <row r="336" spans="4:5">
      <c r="D336" s="38"/>
      <c r="E336" s="40"/>
    </row>
    <row r="337" spans="4:5">
      <c r="D337" s="38"/>
      <c r="E337" s="40"/>
    </row>
    <row r="338" spans="4:5">
      <c r="D338" s="38"/>
      <c r="E338" s="40"/>
    </row>
    <row r="339" spans="4:5">
      <c r="D339" s="38"/>
      <c r="E339" s="40"/>
    </row>
    <row r="340" spans="4:5">
      <c r="D340" s="38"/>
      <c r="E340" s="40"/>
    </row>
    <row r="341" spans="4:5">
      <c r="D341" s="38"/>
      <c r="E341" s="40"/>
    </row>
    <row r="342" spans="4:5">
      <c r="D342" s="38"/>
      <c r="E342" s="40"/>
    </row>
    <row r="343" spans="4:5">
      <c r="D343" s="38"/>
      <c r="E343" s="40"/>
    </row>
    <row r="344" spans="4:5">
      <c r="D344" s="38"/>
      <c r="E344" s="40"/>
    </row>
    <row r="345" spans="4:5">
      <c r="D345" s="38"/>
      <c r="E345" s="40"/>
    </row>
    <row r="346" spans="4:5">
      <c r="D346" s="38"/>
      <c r="E346" s="40"/>
    </row>
    <row r="347" spans="4:5">
      <c r="D347" s="38"/>
      <c r="E347" s="40"/>
    </row>
    <row r="348" spans="4:5">
      <c r="D348" s="38"/>
      <c r="E348" s="40"/>
    </row>
    <row r="349" spans="4:5">
      <c r="D349" s="38"/>
      <c r="E349" s="40"/>
    </row>
    <row r="350" spans="4:5">
      <c r="D350" s="38"/>
      <c r="E350" s="40"/>
    </row>
    <row r="351" spans="4:5">
      <c r="D351" s="38"/>
      <c r="E351" s="40"/>
    </row>
    <row r="352" spans="4:5">
      <c r="D352" s="38"/>
      <c r="E352" s="40"/>
    </row>
    <row r="353" spans="4:5">
      <c r="D353" s="38"/>
      <c r="E353" s="40"/>
    </row>
    <row r="354" spans="4:5">
      <c r="D354" s="38"/>
      <c r="E354" s="40"/>
    </row>
    <row r="355" spans="4:5">
      <c r="D355" s="38"/>
      <c r="E355" s="40"/>
    </row>
    <row r="356" spans="4:5">
      <c r="D356" s="38"/>
      <c r="E356" s="40"/>
    </row>
    <row r="357" spans="4:5">
      <c r="D357" s="38"/>
      <c r="E357" s="40"/>
    </row>
    <row r="358" spans="4:5">
      <c r="D358" s="38"/>
      <c r="E358" s="40"/>
    </row>
    <row r="359" spans="4:5">
      <c r="D359" s="38"/>
      <c r="E359" s="40"/>
    </row>
    <row r="360" spans="4:5">
      <c r="D360" s="38"/>
      <c r="E360" s="40"/>
    </row>
    <row r="361" spans="4:5">
      <c r="D361" s="38"/>
      <c r="E361" s="40"/>
    </row>
    <row r="362" spans="4:5">
      <c r="D362" s="38"/>
      <c r="E362" s="40"/>
    </row>
    <row r="363" spans="4:5">
      <c r="D363" s="38"/>
      <c r="E363" s="40"/>
    </row>
    <row r="364" spans="4:5">
      <c r="D364" s="38"/>
      <c r="E364" s="40"/>
    </row>
    <row r="365" spans="4:5">
      <c r="D365" s="38"/>
      <c r="E365" s="40"/>
    </row>
    <row r="366" spans="4:5">
      <c r="D366" s="38"/>
      <c r="E366" s="40"/>
    </row>
    <row r="367" spans="4:5">
      <c r="D367" s="38"/>
      <c r="E367" s="40"/>
    </row>
    <row r="368" spans="4:5">
      <c r="D368" s="38"/>
      <c r="E368" s="40"/>
    </row>
    <row r="369" spans="4:5">
      <c r="D369" s="38"/>
      <c r="E369" s="40"/>
    </row>
    <row r="370" spans="4:5">
      <c r="D370" s="38"/>
      <c r="E370" s="40"/>
    </row>
    <row r="371" spans="4:5">
      <c r="D371" s="38"/>
      <c r="E371" s="40"/>
    </row>
    <row r="372" spans="4:5">
      <c r="D372" s="38"/>
      <c r="E372" s="40"/>
    </row>
    <row r="373" spans="4:5">
      <c r="D373" s="38"/>
      <c r="E373" s="40"/>
    </row>
    <row r="374" spans="4:5">
      <c r="D374" s="38"/>
      <c r="E374" s="40"/>
    </row>
    <row r="375" spans="4:5">
      <c r="D375" s="38"/>
      <c r="E375" s="40"/>
    </row>
    <row r="376" spans="4:5">
      <c r="D376" s="38"/>
      <c r="E376" s="40"/>
    </row>
    <row r="377" spans="4:5">
      <c r="D377" s="38"/>
      <c r="E377" s="40"/>
    </row>
    <row r="378" spans="4:5">
      <c r="D378" s="38"/>
      <c r="E378" s="40"/>
    </row>
    <row r="379" spans="4:5">
      <c r="D379" s="38"/>
      <c r="E379" s="40"/>
    </row>
    <row r="380" spans="4:5">
      <c r="D380" s="38"/>
      <c r="E380" s="40"/>
    </row>
    <row r="381" spans="4:5">
      <c r="D381" s="38"/>
      <c r="E381" s="40"/>
    </row>
    <row r="382" spans="4:5">
      <c r="D382" s="38"/>
      <c r="E382" s="40"/>
    </row>
    <row r="383" spans="4:5">
      <c r="D383" s="38"/>
      <c r="E383" s="40"/>
    </row>
    <row r="384" spans="4:5">
      <c r="D384" s="38"/>
      <c r="E384" s="40"/>
    </row>
    <row r="385" spans="4:5">
      <c r="D385" s="38"/>
      <c r="E385" s="40"/>
    </row>
    <row r="386" spans="4:5">
      <c r="D386" s="38"/>
      <c r="E386" s="40"/>
    </row>
    <row r="387" spans="4:5">
      <c r="D387" s="38"/>
      <c r="E387" s="40"/>
    </row>
    <row r="388" spans="4:5">
      <c r="D388" s="38"/>
      <c r="E388" s="40"/>
    </row>
    <row r="389" spans="4:5">
      <c r="D389" s="38"/>
      <c r="E389" s="40"/>
    </row>
    <row r="390" spans="4:5">
      <c r="D390" s="38"/>
      <c r="E390" s="40"/>
    </row>
    <row r="391" spans="4:5">
      <c r="D391" s="38"/>
      <c r="E391" s="40"/>
    </row>
    <row r="392" spans="4:5">
      <c r="D392" s="38"/>
      <c r="E392" s="40"/>
    </row>
    <row r="393" spans="4:5">
      <c r="D393" s="38"/>
      <c r="E393" s="40"/>
    </row>
    <row r="394" spans="4:5">
      <c r="D394" s="38"/>
      <c r="E394" s="40"/>
    </row>
    <row r="395" spans="4:5">
      <c r="D395" s="38"/>
      <c r="E395" s="40"/>
    </row>
    <row r="396" spans="4:5">
      <c r="D396" s="38"/>
      <c r="E396" s="40"/>
    </row>
    <row r="397" spans="4:5">
      <c r="D397" s="38"/>
      <c r="E397" s="40"/>
    </row>
    <row r="398" spans="4:5">
      <c r="D398" s="38"/>
      <c r="E398" s="40"/>
    </row>
    <row r="399" spans="4:5">
      <c r="D399" s="38"/>
      <c r="E399" s="40"/>
    </row>
    <row r="400" spans="4:5">
      <c r="D400" s="38"/>
      <c r="E400" s="40"/>
    </row>
    <row r="401" spans="4:5">
      <c r="D401" s="38"/>
      <c r="E401" s="40"/>
    </row>
    <row r="402" spans="4:5">
      <c r="D402" s="38"/>
      <c r="E402" s="40"/>
    </row>
    <row r="403" spans="4:5">
      <c r="D403" s="38"/>
      <c r="E403" s="40"/>
    </row>
    <row r="404" spans="4:5">
      <c r="D404" s="38"/>
      <c r="E404" s="40"/>
    </row>
    <row r="405" spans="4:5">
      <c r="D405" s="38"/>
      <c r="E405" s="40"/>
    </row>
    <row r="406" spans="4:5">
      <c r="D406" s="38"/>
      <c r="E406" s="40"/>
    </row>
    <row r="407" spans="4:5">
      <c r="D407" s="38"/>
      <c r="E407" s="40"/>
    </row>
    <row r="408" spans="4:5">
      <c r="D408" s="38"/>
      <c r="E408" s="40"/>
    </row>
    <row r="409" spans="4:5">
      <c r="D409" s="38"/>
      <c r="E409" s="40"/>
    </row>
    <row r="410" spans="4:5">
      <c r="D410" s="38"/>
      <c r="E410" s="40"/>
    </row>
    <row r="411" spans="4:5">
      <c r="D411" s="38"/>
      <c r="E411" s="40"/>
    </row>
    <row r="412" spans="4:5">
      <c r="D412" s="38"/>
      <c r="E412" s="40"/>
    </row>
    <row r="413" spans="4:5">
      <c r="D413" s="38"/>
      <c r="E413" s="40"/>
    </row>
    <row r="414" spans="4:5">
      <c r="D414" s="38"/>
      <c r="E414" s="40"/>
    </row>
    <row r="415" spans="4:5">
      <c r="D415" s="38"/>
      <c r="E415" s="40"/>
    </row>
    <row r="416" spans="4:5">
      <c r="D416" s="38"/>
      <c r="E416" s="40"/>
    </row>
    <row r="417" spans="4:5">
      <c r="D417" s="38"/>
      <c r="E417" s="40"/>
    </row>
    <row r="418" spans="4:5">
      <c r="D418" s="38"/>
      <c r="E418" s="40"/>
    </row>
    <row r="419" spans="4:5">
      <c r="D419" s="38"/>
      <c r="E419" s="40"/>
    </row>
    <row r="420" spans="4:5">
      <c r="D420" s="38"/>
      <c r="E420" s="40"/>
    </row>
    <row r="421" spans="4:5">
      <c r="D421" s="38"/>
      <c r="E421" s="40"/>
    </row>
    <row r="422" spans="4:5">
      <c r="D422" s="38"/>
      <c r="E422" s="40"/>
    </row>
    <row r="423" spans="4:5">
      <c r="D423" s="38"/>
      <c r="E423" s="40"/>
    </row>
    <row r="424" spans="4:5">
      <c r="D424" s="38"/>
      <c r="E424" s="40"/>
    </row>
    <row r="425" spans="4:5">
      <c r="D425" s="38"/>
      <c r="E425" s="40"/>
    </row>
    <row r="426" spans="4:5">
      <c r="D426" s="38"/>
      <c r="E426" s="40"/>
    </row>
    <row r="427" spans="4:5">
      <c r="D427" s="38"/>
      <c r="E427" s="40"/>
    </row>
    <row r="428" spans="4:5">
      <c r="D428" s="38"/>
      <c r="E428" s="40"/>
    </row>
    <row r="429" spans="4:5">
      <c r="D429" s="38"/>
      <c r="E429" s="40"/>
    </row>
    <row r="430" spans="4:5">
      <c r="D430" s="38"/>
      <c r="E430" s="40"/>
    </row>
    <row r="431" spans="4:5">
      <c r="D431" s="38"/>
      <c r="E431" s="40"/>
    </row>
    <row r="432" spans="4:5">
      <c r="D432" s="38"/>
      <c r="E432" s="40"/>
    </row>
    <row r="433" spans="4:5">
      <c r="D433" s="38"/>
      <c r="E433" s="40"/>
    </row>
    <row r="434" spans="4:5">
      <c r="D434" s="38"/>
      <c r="E434" s="40"/>
    </row>
    <row r="435" spans="4:5">
      <c r="D435" s="38"/>
      <c r="E435" s="40"/>
    </row>
    <row r="436" spans="4:5">
      <c r="D436" s="38"/>
      <c r="E436" s="40"/>
    </row>
    <row r="437" spans="4:5">
      <c r="D437" s="38"/>
      <c r="E437" s="40"/>
    </row>
    <row r="438" spans="4:5">
      <c r="D438" s="38"/>
      <c r="E438" s="40"/>
    </row>
    <row r="439" spans="4:5">
      <c r="D439" s="38"/>
      <c r="E439" s="40"/>
    </row>
    <row r="440" spans="4:5">
      <c r="D440" s="38"/>
      <c r="E440" s="40"/>
    </row>
    <row r="441" spans="4:5">
      <c r="D441" s="38"/>
      <c r="E441" s="40"/>
    </row>
    <row r="442" spans="4:5">
      <c r="D442" s="38"/>
      <c r="E442" s="40"/>
    </row>
    <row r="443" spans="4:5">
      <c r="D443" s="38"/>
      <c r="E443" s="40"/>
    </row>
    <row r="444" spans="4:5">
      <c r="D444" s="38"/>
      <c r="E444" s="40"/>
    </row>
    <row r="445" spans="4:5">
      <c r="D445" s="38"/>
      <c r="E445" s="40"/>
    </row>
    <row r="446" spans="4:5">
      <c r="D446" s="38"/>
      <c r="E446" s="40"/>
    </row>
    <row r="447" spans="4:5">
      <c r="D447" s="38"/>
      <c r="E447" s="40"/>
    </row>
    <row r="448" spans="4:5">
      <c r="D448" s="38"/>
      <c r="E448" s="40"/>
    </row>
    <row r="449" spans="4:5">
      <c r="D449" s="38"/>
      <c r="E449" s="40"/>
    </row>
    <row r="450" spans="4:5">
      <c r="D450" s="38"/>
      <c r="E450" s="40"/>
    </row>
    <row r="451" spans="4:5">
      <c r="D451" s="38"/>
      <c r="E451" s="40"/>
    </row>
    <row r="452" spans="4:5">
      <c r="D452" s="38"/>
      <c r="E452" s="40"/>
    </row>
    <row r="453" spans="4:5">
      <c r="D453" s="38"/>
      <c r="E453" s="40"/>
    </row>
    <row r="454" spans="4:5">
      <c r="D454" s="38"/>
      <c r="E454" s="40"/>
    </row>
    <row r="455" spans="4:5">
      <c r="D455" s="38"/>
      <c r="E455" s="40"/>
    </row>
    <row r="456" spans="4:5">
      <c r="D456" s="38"/>
      <c r="E456" s="40"/>
    </row>
    <row r="457" spans="4:5">
      <c r="D457" s="38"/>
      <c r="E457" s="40"/>
    </row>
    <row r="458" spans="4:5">
      <c r="D458" s="38"/>
      <c r="E458" s="40"/>
    </row>
    <row r="459" spans="4:5">
      <c r="D459" s="38"/>
      <c r="E459" s="40"/>
    </row>
    <row r="460" spans="4:5">
      <c r="D460" s="38"/>
      <c r="E460" s="40"/>
    </row>
    <row r="461" spans="4:5">
      <c r="D461" s="38"/>
      <c r="E461" s="40"/>
    </row>
    <row r="462" spans="4:5">
      <c r="D462" s="38"/>
      <c r="E462" s="40"/>
    </row>
    <row r="463" spans="4:5">
      <c r="D463" s="38"/>
      <c r="E463" s="40"/>
    </row>
    <row r="464" spans="4:5">
      <c r="D464" s="38"/>
      <c r="E464" s="40"/>
    </row>
    <row r="465" spans="4:5">
      <c r="D465" s="38"/>
      <c r="E465" s="40"/>
    </row>
    <row r="466" spans="4:5">
      <c r="D466" s="38"/>
      <c r="E466" s="40"/>
    </row>
    <row r="467" spans="4:5">
      <c r="D467" s="38"/>
      <c r="E467" s="40"/>
    </row>
    <row r="468" spans="4:5">
      <c r="D468" s="38"/>
      <c r="E468" s="40"/>
    </row>
    <row r="469" spans="4:5">
      <c r="D469" s="38"/>
      <c r="E469" s="40"/>
    </row>
    <row r="470" spans="4:5">
      <c r="D470" s="38"/>
      <c r="E470" s="40"/>
    </row>
    <row r="471" spans="4:5">
      <c r="D471" s="38"/>
      <c r="E471" s="40"/>
    </row>
    <row r="472" spans="4:5">
      <c r="D472" s="38"/>
      <c r="E472" s="40"/>
    </row>
    <row r="473" spans="4:5">
      <c r="D473" s="38"/>
      <c r="E473" s="40"/>
    </row>
    <row r="474" spans="4:5">
      <c r="D474" s="38"/>
      <c r="E474" s="40"/>
    </row>
    <row r="475" spans="4:5">
      <c r="D475" s="38"/>
      <c r="E475" s="40"/>
    </row>
    <row r="476" spans="4:5">
      <c r="D476" s="38"/>
      <c r="E476" s="40"/>
    </row>
    <row r="477" spans="4:5">
      <c r="D477" s="38"/>
      <c r="E477" s="40"/>
    </row>
    <row r="478" spans="4:5">
      <c r="D478" s="38"/>
      <c r="E478" s="40"/>
    </row>
    <row r="479" spans="4:5">
      <c r="D479" s="38"/>
      <c r="E479" s="40"/>
    </row>
    <row r="480" spans="4:5">
      <c r="D480" s="38"/>
      <c r="E480" s="40"/>
    </row>
    <row r="481" spans="4:5">
      <c r="D481" s="38"/>
      <c r="E481" s="40"/>
    </row>
    <row r="482" spans="4:5">
      <c r="D482" s="38"/>
      <c r="E482" s="40"/>
    </row>
    <row r="483" spans="4:5">
      <c r="D483" s="38"/>
      <c r="E483" s="40"/>
    </row>
    <row r="484" spans="4:5">
      <c r="D484" s="38"/>
      <c r="E484" s="40"/>
    </row>
    <row r="485" spans="4:5">
      <c r="D485" s="38"/>
      <c r="E485" s="40"/>
    </row>
    <row r="486" spans="4:5">
      <c r="D486" s="38"/>
      <c r="E486" s="40"/>
    </row>
    <row r="487" spans="4:5">
      <c r="D487" s="38"/>
      <c r="E487" s="40"/>
    </row>
    <row r="488" spans="4:5">
      <c r="D488" s="38"/>
      <c r="E488" s="40"/>
    </row>
    <row r="489" spans="4:5">
      <c r="D489" s="38"/>
      <c r="E489" s="40"/>
    </row>
    <row r="490" spans="4:5">
      <c r="D490" s="38"/>
      <c r="E490" s="40"/>
    </row>
    <row r="491" spans="4:5">
      <c r="D491" s="38"/>
      <c r="E491" s="40"/>
    </row>
    <row r="492" spans="4:5">
      <c r="D492" s="38"/>
      <c r="E492" s="40"/>
    </row>
    <row r="493" spans="4:5">
      <c r="D493" s="38"/>
      <c r="E493" s="40"/>
    </row>
    <row r="494" spans="4:5">
      <c r="D494" s="38"/>
      <c r="E494" s="40"/>
    </row>
    <row r="495" spans="4:5">
      <c r="D495" s="38"/>
      <c r="E495" s="40"/>
    </row>
    <row r="496" spans="4:5">
      <c r="D496" s="38"/>
      <c r="E496" s="40"/>
    </row>
    <row r="497" spans="4:5">
      <c r="D497" s="38"/>
      <c r="E497" s="40"/>
    </row>
    <row r="498" spans="4:5">
      <c r="D498" s="38"/>
      <c r="E498" s="40"/>
    </row>
    <row r="499" spans="4:5">
      <c r="D499" s="38"/>
      <c r="E499" s="40"/>
    </row>
    <row r="500" spans="4:5">
      <c r="D500" s="38"/>
      <c r="E500" s="40"/>
    </row>
    <row r="501" spans="4:5">
      <c r="D501" s="38"/>
      <c r="E501" s="40"/>
    </row>
    <row r="502" spans="4:5">
      <c r="D502" s="38"/>
      <c r="E502" s="40"/>
    </row>
    <row r="503" spans="4:5">
      <c r="D503" s="38"/>
      <c r="E503" s="40"/>
    </row>
    <row r="504" spans="4:5">
      <c r="D504" s="38"/>
      <c r="E504" s="40"/>
    </row>
    <row r="505" spans="4:5">
      <c r="D505" s="38"/>
      <c r="E505" s="40"/>
    </row>
    <row r="506" spans="4:5">
      <c r="D506" s="38"/>
      <c r="E506" s="40"/>
    </row>
    <row r="507" spans="4:5">
      <c r="D507" s="38"/>
      <c r="E507" s="40"/>
    </row>
    <row r="508" spans="4:5">
      <c r="D508" s="38"/>
      <c r="E508" s="40"/>
    </row>
    <row r="509" spans="4:5">
      <c r="D509" s="38"/>
      <c r="E509" s="40"/>
    </row>
    <row r="510" spans="4:5">
      <c r="D510" s="38"/>
      <c r="E510" s="40"/>
    </row>
    <row r="511" spans="4:5">
      <c r="D511" s="38"/>
      <c r="E511" s="40"/>
    </row>
    <row r="512" spans="4:5">
      <c r="D512" s="38"/>
      <c r="E512" s="40"/>
    </row>
    <row r="513" spans="4:5">
      <c r="D513" s="38"/>
      <c r="E513" s="40"/>
    </row>
    <row r="514" spans="4:5">
      <c r="D514" s="38"/>
      <c r="E514" s="40"/>
    </row>
    <row r="515" spans="4:5">
      <c r="D515" s="38"/>
      <c r="E515" s="40"/>
    </row>
    <row r="516" spans="4:5">
      <c r="D516" s="38"/>
      <c r="E516" s="40"/>
    </row>
    <row r="517" spans="4:5">
      <c r="D517" s="38"/>
      <c r="E517" s="40"/>
    </row>
    <row r="518" spans="4:5">
      <c r="D518" s="38"/>
      <c r="E518" s="40"/>
    </row>
    <row r="519" spans="4:5">
      <c r="D519" s="38"/>
      <c r="E519" s="40"/>
    </row>
    <row r="520" spans="4:5">
      <c r="D520" s="38"/>
      <c r="E520" s="40"/>
    </row>
    <row r="521" spans="4:5">
      <c r="D521" s="38"/>
      <c r="E521" s="40"/>
    </row>
    <row r="522" spans="4:5">
      <c r="D522" s="38"/>
      <c r="E522" s="40"/>
    </row>
    <row r="523" spans="4:5">
      <c r="D523" s="38"/>
      <c r="E523" s="40"/>
    </row>
    <row r="524" spans="4:5">
      <c r="D524" s="38"/>
      <c r="E524" s="40"/>
    </row>
    <row r="525" spans="4:5">
      <c r="D525" s="38"/>
      <c r="E525" s="40"/>
    </row>
    <row r="526" spans="4:5">
      <c r="D526" s="38"/>
      <c r="E526" s="40"/>
    </row>
    <row r="527" spans="4:5">
      <c r="D527" s="38"/>
      <c r="E527" s="40"/>
    </row>
    <row r="528" spans="4:5">
      <c r="D528" s="38"/>
      <c r="E528" s="40"/>
    </row>
    <row r="529" spans="4:5">
      <c r="D529" s="38"/>
      <c r="E529" s="40"/>
    </row>
    <row r="530" spans="4:5">
      <c r="D530" s="38"/>
      <c r="E530" s="40"/>
    </row>
    <row r="531" spans="4:5">
      <c r="D531" s="38"/>
      <c r="E531" s="40"/>
    </row>
    <row r="532" spans="4:5">
      <c r="D532" s="38"/>
      <c r="E532" s="40"/>
    </row>
    <row r="533" spans="4:5">
      <c r="D533" s="38"/>
      <c r="E533" s="40"/>
    </row>
    <row r="534" spans="4:5">
      <c r="D534" s="38"/>
      <c r="E534" s="40"/>
    </row>
    <row r="535" spans="4:5">
      <c r="D535" s="38"/>
      <c r="E535" s="40"/>
    </row>
    <row r="536" spans="4:5">
      <c r="D536" s="38"/>
      <c r="E536" s="40"/>
    </row>
    <row r="537" spans="4:5">
      <c r="D537" s="38"/>
      <c r="E537" s="40"/>
    </row>
    <row r="538" spans="4:5">
      <c r="D538" s="38"/>
      <c r="E538" s="40"/>
    </row>
    <row r="539" spans="4:5">
      <c r="D539" s="38"/>
      <c r="E539" s="40"/>
    </row>
    <row r="540" spans="4:5">
      <c r="D540" s="38"/>
      <c r="E540" s="40"/>
    </row>
    <row r="541" spans="4:5">
      <c r="D541" s="38"/>
      <c r="E541" s="40"/>
    </row>
    <row r="542" spans="4:5">
      <c r="D542" s="38"/>
      <c r="E542" s="40"/>
    </row>
    <row r="543" spans="4:5">
      <c r="D543" s="38"/>
      <c r="E543" s="40"/>
    </row>
    <row r="544" spans="4:5">
      <c r="D544" s="38"/>
      <c r="E544" s="40"/>
    </row>
    <row r="545" spans="4:5">
      <c r="D545" s="38"/>
      <c r="E545" s="40"/>
    </row>
    <row r="546" spans="4:5">
      <c r="D546" s="38"/>
      <c r="E546" s="40"/>
    </row>
    <row r="547" spans="4:5">
      <c r="D547" s="38"/>
      <c r="E547" s="40"/>
    </row>
    <row r="548" spans="4:5">
      <c r="D548" s="38"/>
      <c r="E548" s="40"/>
    </row>
    <row r="549" spans="4:5">
      <c r="D549" s="38"/>
      <c r="E549" s="40"/>
    </row>
    <row r="550" spans="4:5">
      <c r="D550" s="38"/>
      <c r="E550" s="40"/>
    </row>
    <row r="551" spans="4:5">
      <c r="D551" s="38"/>
      <c r="E551" s="40"/>
    </row>
    <row r="552" spans="4:5">
      <c r="D552" s="38"/>
      <c r="E552" s="40"/>
    </row>
    <row r="553" spans="4:5">
      <c r="D553" s="38"/>
      <c r="E553" s="40"/>
    </row>
    <row r="554" spans="4:5">
      <c r="D554" s="38"/>
      <c r="E554" s="40"/>
    </row>
    <row r="555" spans="4:5">
      <c r="D555" s="38"/>
      <c r="E555" s="40"/>
    </row>
    <row r="556" spans="4:5">
      <c r="D556" s="38"/>
      <c r="E556" s="40"/>
    </row>
    <row r="557" spans="4:5">
      <c r="D557" s="38"/>
      <c r="E557" s="40"/>
    </row>
    <row r="558" spans="4:5">
      <c r="D558" s="38"/>
      <c r="E558" s="40"/>
    </row>
    <row r="559" spans="4:5">
      <c r="D559" s="38"/>
      <c r="E559" s="40"/>
    </row>
    <row r="560" spans="4:5">
      <c r="D560" s="38"/>
      <c r="E560" s="40"/>
    </row>
    <row r="561" spans="4:5">
      <c r="D561" s="38"/>
      <c r="E561" s="40"/>
    </row>
    <row r="562" spans="4:5">
      <c r="D562" s="38"/>
      <c r="E562" s="40"/>
    </row>
    <row r="563" spans="4:5">
      <c r="D563" s="38"/>
      <c r="E563" s="40"/>
    </row>
    <row r="564" spans="4:5">
      <c r="D564" s="38"/>
      <c r="E564" s="40"/>
    </row>
    <row r="565" spans="4:5">
      <c r="D565" s="38"/>
      <c r="E565" s="40"/>
    </row>
    <row r="566" spans="4:5">
      <c r="D566" s="38"/>
      <c r="E566" s="40"/>
    </row>
    <row r="567" spans="4:5">
      <c r="D567" s="38"/>
      <c r="E567" s="40"/>
    </row>
    <row r="568" spans="4:5">
      <c r="D568" s="38"/>
      <c r="E568" s="40"/>
    </row>
    <row r="569" spans="4:5">
      <c r="D569" s="38"/>
      <c r="E569" s="40"/>
    </row>
    <row r="570" spans="4:5">
      <c r="D570" s="38"/>
      <c r="E570" s="40"/>
    </row>
    <row r="571" spans="4:5">
      <c r="D571" s="38"/>
      <c r="E571" s="40"/>
    </row>
    <row r="572" spans="4:5">
      <c r="D572" s="38"/>
      <c r="E572" s="40"/>
    </row>
    <row r="573" spans="4:5">
      <c r="D573" s="38"/>
      <c r="E573" s="40"/>
    </row>
    <row r="574" spans="4:5">
      <c r="D574" s="38"/>
      <c r="E574" s="40"/>
    </row>
    <row r="575" spans="4:5">
      <c r="D575" s="38"/>
      <c r="E575" s="40"/>
    </row>
    <row r="576" spans="4:5">
      <c r="D576" s="38"/>
      <c r="E576" s="40"/>
    </row>
    <row r="577" spans="4:5">
      <c r="D577" s="38"/>
      <c r="E577" s="40"/>
    </row>
    <row r="578" spans="4:5">
      <c r="D578" s="38"/>
      <c r="E578" s="40"/>
    </row>
    <row r="579" spans="4:5">
      <c r="D579" s="38"/>
      <c r="E579" s="40"/>
    </row>
    <row r="580" spans="4:5">
      <c r="D580" s="38"/>
      <c r="E580" s="40"/>
    </row>
    <row r="581" spans="4:5">
      <c r="D581" s="38"/>
      <c r="E581" s="40"/>
    </row>
    <row r="582" spans="4:5">
      <c r="D582" s="38"/>
      <c r="E582" s="40"/>
    </row>
    <row r="583" spans="4:5">
      <c r="D583" s="38"/>
      <c r="E583" s="40"/>
    </row>
    <row r="584" spans="4:5">
      <c r="D584" s="38"/>
      <c r="E584" s="40"/>
    </row>
    <row r="585" spans="4:5">
      <c r="D585" s="38"/>
      <c r="E585" s="40"/>
    </row>
    <row r="586" spans="4:5">
      <c r="D586" s="38"/>
      <c r="E586" s="40"/>
    </row>
    <row r="587" spans="4:5">
      <c r="D587" s="38"/>
      <c r="E587" s="40"/>
    </row>
    <row r="588" spans="4:5">
      <c r="D588" s="38"/>
      <c r="E588" s="40"/>
    </row>
    <row r="589" spans="4:5">
      <c r="D589" s="38"/>
      <c r="E589" s="40"/>
    </row>
    <row r="590" spans="4:5">
      <c r="D590" s="38"/>
      <c r="E590" s="40"/>
    </row>
    <row r="591" spans="4:5">
      <c r="D591" s="38"/>
      <c r="E591" s="40"/>
    </row>
    <row r="592" spans="4:5">
      <c r="D592" s="38"/>
      <c r="E592" s="40"/>
    </row>
    <row r="593" spans="4:5">
      <c r="D593" s="38"/>
      <c r="E593" s="40"/>
    </row>
    <row r="594" spans="4:5">
      <c r="D594" s="38"/>
      <c r="E594" s="40"/>
    </row>
    <row r="595" spans="4:5">
      <c r="D595" s="38"/>
      <c r="E595" s="40"/>
    </row>
    <row r="596" spans="4:5">
      <c r="D596" s="38"/>
      <c r="E596" s="40"/>
    </row>
    <row r="597" spans="4:5">
      <c r="D597" s="38"/>
      <c r="E597" s="40"/>
    </row>
    <row r="598" spans="4:5">
      <c r="D598" s="38"/>
      <c r="E598" s="40"/>
    </row>
    <row r="599" spans="4:5">
      <c r="D599" s="38"/>
      <c r="E599" s="40"/>
    </row>
    <row r="600" spans="4:5">
      <c r="D600" s="38"/>
      <c r="E600" s="40"/>
    </row>
    <row r="601" spans="4:5">
      <c r="D601" s="38"/>
      <c r="E601" s="40"/>
    </row>
    <row r="602" spans="4:5">
      <c r="D602" s="38"/>
      <c r="E602" s="40"/>
    </row>
    <row r="603" spans="4:5">
      <c r="D603" s="38"/>
      <c r="E603" s="40"/>
    </row>
    <row r="604" spans="4:5">
      <c r="D604" s="38"/>
      <c r="E604" s="40"/>
    </row>
    <row r="605" spans="4:5">
      <c r="D605" s="38"/>
      <c r="E605" s="40"/>
    </row>
    <row r="606" spans="4:5">
      <c r="D606" s="38"/>
      <c r="E606" s="40"/>
    </row>
    <row r="607" spans="4:5">
      <c r="D607" s="38"/>
      <c r="E607" s="40"/>
    </row>
    <row r="608" spans="4:5">
      <c r="D608" s="38"/>
      <c r="E608" s="40"/>
    </row>
    <row r="609" spans="4:5">
      <c r="D609" s="38"/>
      <c r="E609" s="40"/>
    </row>
    <row r="610" spans="4:5">
      <c r="D610" s="38"/>
      <c r="E610" s="40"/>
    </row>
    <row r="611" spans="4:5">
      <c r="D611" s="38"/>
      <c r="E611" s="40"/>
    </row>
    <row r="612" spans="4:5">
      <c r="D612" s="38"/>
      <c r="E612" s="40"/>
    </row>
    <row r="613" spans="4:5">
      <c r="D613" s="38"/>
      <c r="E613" s="40"/>
    </row>
    <row r="614" spans="4:5">
      <c r="D614" s="38"/>
      <c r="E614" s="40"/>
    </row>
    <row r="615" spans="4:5">
      <c r="D615" s="38"/>
      <c r="E615" s="40"/>
    </row>
    <row r="616" spans="4:5">
      <c r="D616" s="38"/>
      <c r="E616" s="40"/>
    </row>
    <row r="617" spans="4:5">
      <c r="D617" s="38"/>
      <c r="E617" s="40"/>
    </row>
    <row r="618" spans="4:5">
      <c r="D618" s="38"/>
      <c r="E618" s="40"/>
    </row>
    <row r="619" spans="4:5">
      <c r="D619" s="38"/>
      <c r="E619" s="40"/>
    </row>
    <row r="620" spans="4:5">
      <c r="D620" s="38"/>
      <c r="E620" s="40"/>
    </row>
    <row r="621" spans="4:5">
      <c r="D621" s="38"/>
      <c r="E621" s="40"/>
    </row>
    <row r="622" spans="4:5">
      <c r="D622" s="38"/>
      <c r="E622" s="40"/>
    </row>
    <row r="623" spans="4:5">
      <c r="D623" s="38"/>
      <c r="E623" s="40"/>
    </row>
    <row r="624" spans="4:5">
      <c r="D624" s="38"/>
      <c r="E624" s="40"/>
    </row>
    <row r="625" spans="4:5">
      <c r="D625" s="38"/>
      <c r="E625" s="40"/>
    </row>
    <row r="626" spans="4:5">
      <c r="D626" s="38"/>
      <c r="E626" s="40"/>
    </row>
    <row r="627" spans="4:5">
      <c r="D627" s="38"/>
      <c r="E627" s="40"/>
    </row>
    <row r="628" spans="4:5">
      <c r="D628" s="38"/>
      <c r="E628" s="40"/>
    </row>
    <row r="629" spans="4:5">
      <c r="D629" s="38"/>
      <c r="E629" s="40"/>
    </row>
    <row r="630" spans="4:5">
      <c r="D630" s="38"/>
      <c r="E630" s="40"/>
    </row>
    <row r="631" spans="4:5">
      <c r="D631" s="38"/>
      <c r="E631" s="40"/>
    </row>
    <row r="632" spans="4:5">
      <c r="D632" s="38"/>
      <c r="E632" s="40"/>
    </row>
    <row r="633" spans="4:5">
      <c r="D633" s="38"/>
      <c r="E633" s="40"/>
    </row>
    <row r="634" spans="4:5">
      <c r="D634" s="38"/>
      <c r="E634" s="40"/>
    </row>
    <row r="635" spans="4:5">
      <c r="D635" s="38"/>
      <c r="E635" s="40"/>
    </row>
    <row r="636" spans="4:5">
      <c r="D636" s="38"/>
      <c r="E636" s="40"/>
    </row>
    <row r="637" spans="4:5">
      <c r="D637" s="38"/>
      <c r="E637" s="40"/>
    </row>
    <row r="638" spans="4:5">
      <c r="D638" s="38"/>
      <c r="E638" s="40"/>
    </row>
    <row r="639" spans="4:5">
      <c r="D639" s="38"/>
      <c r="E639" s="40"/>
    </row>
    <row r="640" spans="4:5">
      <c r="D640" s="38"/>
      <c r="E640" s="40"/>
    </row>
    <row r="641" spans="4:5">
      <c r="D641" s="38"/>
      <c r="E641" s="40"/>
    </row>
    <row r="642" spans="4:5">
      <c r="D642" s="38"/>
      <c r="E642" s="40"/>
    </row>
    <row r="643" spans="4:5">
      <c r="D643" s="38"/>
      <c r="E643" s="40"/>
    </row>
    <row r="644" spans="4:5">
      <c r="D644" s="38"/>
      <c r="E644" s="40"/>
    </row>
    <row r="645" spans="4:5">
      <c r="D645" s="38"/>
      <c r="E645" s="40"/>
    </row>
    <row r="646" spans="4:5">
      <c r="D646" s="38"/>
      <c r="E646" s="40"/>
    </row>
    <row r="647" spans="4:5">
      <c r="D647" s="38"/>
      <c r="E647" s="40"/>
    </row>
    <row r="648" spans="4:5">
      <c r="D648" s="38"/>
      <c r="E648" s="40"/>
    </row>
    <row r="649" spans="4:5">
      <c r="D649" s="38"/>
      <c r="E649" s="40"/>
    </row>
    <row r="650" spans="4:5">
      <c r="D650" s="38"/>
      <c r="E650" s="40"/>
    </row>
    <row r="651" spans="4:5">
      <c r="D651" s="38"/>
      <c r="E651" s="40"/>
    </row>
    <row r="652" spans="4:5">
      <c r="D652" s="38"/>
      <c r="E652" s="40"/>
    </row>
    <row r="653" spans="4:5">
      <c r="D653" s="38"/>
      <c r="E653" s="40"/>
    </row>
    <row r="654" spans="4:5">
      <c r="D654" s="38"/>
      <c r="E654" s="40"/>
    </row>
    <row r="655" spans="4:5">
      <c r="D655" s="38"/>
      <c r="E655" s="40"/>
    </row>
    <row r="656" spans="4:5">
      <c r="D656" s="38"/>
      <c r="E656" s="40"/>
    </row>
    <row r="657" spans="4:5">
      <c r="D657" s="38"/>
      <c r="E657" s="40"/>
    </row>
    <row r="658" spans="4:5">
      <c r="D658" s="38"/>
      <c r="E658" s="40"/>
    </row>
    <row r="659" spans="4:5">
      <c r="D659" s="38"/>
      <c r="E659" s="40"/>
    </row>
    <row r="660" spans="4:5">
      <c r="D660" s="38"/>
      <c r="E660" s="40"/>
    </row>
    <row r="661" spans="4:5">
      <c r="D661" s="38"/>
      <c r="E661" s="40"/>
    </row>
    <row r="662" spans="4:5">
      <c r="D662" s="38"/>
      <c r="E662" s="40"/>
    </row>
    <row r="663" spans="4:5">
      <c r="D663" s="38"/>
      <c r="E663" s="40"/>
    </row>
    <row r="664" spans="4:5">
      <c r="D664" s="38"/>
      <c r="E664" s="40"/>
    </row>
    <row r="665" spans="4:5">
      <c r="D665" s="38"/>
      <c r="E665" s="40"/>
    </row>
    <row r="666" spans="4:5">
      <c r="D666" s="38"/>
      <c r="E666" s="40"/>
    </row>
    <row r="667" spans="4:5">
      <c r="D667" s="38"/>
      <c r="E667" s="40"/>
    </row>
    <row r="668" spans="4:5">
      <c r="D668" s="38"/>
      <c r="E668" s="40"/>
    </row>
    <row r="669" spans="4:5">
      <c r="D669" s="38"/>
      <c r="E669" s="40"/>
    </row>
    <row r="670" spans="4:5">
      <c r="D670" s="38"/>
      <c r="E670" s="40"/>
    </row>
    <row r="671" spans="4:5">
      <c r="D671" s="38"/>
      <c r="E671" s="40"/>
    </row>
    <row r="672" spans="4:5">
      <c r="D672" s="38"/>
      <c r="E672" s="40"/>
    </row>
    <row r="673" spans="4:5">
      <c r="D673" s="38"/>
      <c r="E673" s="40"/>
    </row>
    <row r="674" spans="4:5">
      <c r="D674" s="38"/>
      <c r="E674" s="40"/>
    </row>
    <row r="675" spans="4:5">
      <c r="D675" s="38"/>
      <c r="E675" s="40"/>
    </row>
    <row r="676" spans="4:5">
      <c r="D676" s="38"/>
      <c r="E676" s="40"/>
    </row>
    <row r="677" spans="4:5">
      <c r="D677" s="38"/>
      <c r="E677" s="40"/>
    </row>
    <row r="678" spans="4:5">
      <c r="D678" s="38"/>
      <c r="E678" s="40"/>
    </row>
    <row r="679" spans="4:5">
      <c r="D679" s="38"/>
      <c r="E679" s="40"/>
    </row>
    <row r="680" spans="4:5">
      <c r="D680" s="38"/>
      <c r="E680" s="40"/>
    </row>
    <row r="681" spans="4:5">
      <c r="D681" s="38"/>
      <c r="E681" s="40"/>
    </row>
    <row r="682" spans="4:5">
      <c r="D682" s="38"/>
      <c r="E682" s="40"/>
    </row>
    <row r="683" spans="4:5">
      <c r="D683" s="38"/>
      <c r="E683" s="40"/>
    </row>
    <row r="684" spans="4:5">
      <c r="D684" s="38"/>
      <c r="E684" s="40"/>
    </row>
    <row r="685" spans="4:5">
      <c r="D685" s="38"/>
      <c r="E685" s="40"/>
    </row>
    <row r="686" spans="4:5">
      <c r="D686" s="38"/>
      <c r="E686" s="40"/>
    </row>
    <row r="687" spans="4:5">
      <c r="D687" s="38"/>
      <c r="E687" s="40"/>
    </row>
    <row r="688" spans="4:5">
      <c r="D688" s="38"/>
      <c r="E688" s="40"/>
    </row>
    <row r="689" spans="4:5">
      <c r="D689" s="38"/>
      <c r="E689" s="40"/>
    </row>
    <row r="690" spans="4:5">
      <c r="D690" s="38"/>
      <c r="E690" s="40"/>
    </row>
    <row r="691" spans="4:5">
      <c r="D691" s="38"/>
      <c r="E691" s="40"/>
    </row>
    <row r="692" spans="4:5">
      <c r="D692" s="38"/>
      <c r="E692" s="40"/>
    </row>
    <row r="693" spans="4:5">
      <c r="D693" s="38"/>
      <c r="E693" s="40"/>
    </row>
    <row r="694" spans="4:5">
      <c r="D694" s="38"/>
      <c r="E694" s="40"/>
    </row>
    <row r="695" spans="4:5">
      <c r="D695" s="38"/>
      <c r="E695" s="40"/>
    </row>
    <row r="696" spans="4:5">
      <c r="D696" s="38"/>
      <c r="E696" s="40"/>
    </row>
    <row r="697" spans="4:5">
      <c r="D697" s="38"/>
      <c r="E697" s="40"/>
    </row>
    <row r="698" spans="4:5">
      <c r="D698" s="38"/>
      <c r="E698" s="40"/>
    </row>
    <row r="699" spans="4:5">
      <c r="D699" s="38"/>
      <c r="E699" s="40"/>
    </row>
    <row r="700" spans="4:5">
      <c r="D700" s="38"/>
      <c r="E700" s="40"/>
    </row>
    <row r="701" spans="4:5">
      <c r="D701" s="38"/>
      <c r="E701" s="40"/>
    </row>
    <row r="702" spans="4:5">
      <c r="D702" s="38"/>
      <c r="E702" s="40"/>
    </row>
    <row r="703" spans="4:5">
      <c r="D703" s="38"/>
      <c r="E703" s="40"/>
    </row>
    <row r="704" spans="4:5">
      <c r="D704" s="38"/>
      <c r="E704" s="40"/>
    </row>
    <row r="705" spans="4:5">
      <c r="D705" s="38"/>
      <c r="E705" s="40"/>
    </row>
    <row r="706" spans="4:5">
      <c r="D706" s="38"/>
      <c r="E706" s="40"/>
    </row>
    <row r="707" spans="4:5">
      <c r="D707" s="38"/>
      <c r="E707" s="40"/>
    </row>
    <row r="708" spans="4:5">
      <c r="D708" s="38"/>
      <c r="E708" s="40"/>
    </row>
    <row r="709" spans="4:5">
      <c r="D709" s="38"/>
      <c r="E709" s="40"/>
    </row>
    <row r="710" spans="4:5">
      <c r="D710" s="38"/>
      <c r="E710" s="40"/>
    </row>
    <row r="711" spans="4:5">
      <c r="D711" s="38"/>
      <c r="E711" s="40"/>
    </row>
    <row r="712" spans="4:5">
      <c r="D712" s="38"/>
      <c r="E712" s="40"/>
    </row>
    <row r="713" spans="4:5">
      <c r="D713" s="38"/>
      <c r="E713" s="40"/>
    </row>
    <row r="714" spans="4:5">
      <c r="D714" s="38"/>
      <c r="E714" s="40"/>
    </row>
    <row r="715" spans="4:5">
      <c r="D715" s="38"/>
      <c r="E715" s="40"/>
    </row>
    <row r="716" spans="4:5">
      <c r="D716" s="38"/>
      <c r="E716" s="40"/>
    </row>
    <row r="717" spans="4:5">
      <c r="D717" s="38"/>
      <c r="E717" s="40"/>
    </row>
    <row r="718" spans="4:5">
      <c r="D718" s="38"/>
      <c r="E718" s="40"/>
    </row>
    <row r="719" spans="4:5">
      <c r="D719" s="38"/>
      <c r="E719" s="40"/>
    </row>
    <row r="720" spans="4:5">
      <c r="D720" s="38"/>
      <c r="E720" s="40"/>
    </row>
    <row r="721" spans="4:5">
      <c r="D721" s="38"/>
      <c r="E721" s="40"/>
    </row>
    <row r="722" spans="4:5">
      <c r="D722" s="38"/>
      <c r="E722" s="40"/>
    </row>
    <row r="723" spans="4:5">
      <c r="D723" s="38"/>
      <c r="E723" s="40"/>
    </row>
    <row r="724" spans="4:5">
      <c r="D724" s="38"/>
      <c r="E724" s="40"/>
    </row>
    <row r="725" spans="4:5">
      <c r="D725" s="38"/>
      <c r="E725" s="40"/>
    </row>
    <row r="726" spans="4:5">
      <c r="D726" s="38"/>
      <c r="E726" s="40"/>
    </row>
    <row r="727" spans="4:5">
      <c r="D727" s="38"/>
      <c r="E727" s="40"/>
    </row>
    <row r="728" spans="4:5">
      <c r="D728" s="38"/>
      <c r="E728" s="40"/>
    </row>
    <row r="729" spans="4:5">
      <c r="D729" s="38"/>
      <c r="E729" s="40"/>
    </row>
    <row r="730" spans="4:5">
      <c r="D730" s="38"/>
      <c r="E730" s="40"/>
    </row>
    <row r="731" spans="4:5">
      <c r="D731" s="38"/>
      <c r="E731" s="40"/>
    </row>
    <row r="732" spans="4:5">
      <c r="D732" s="38"/>
      <c r="E732" s="40"/>
    </row>
    <row r="733" spans="4:5">
      <c r="D733" s="38"/>
      <c r="E733" s="40"/>
    </row>
    <row r="734" spans="4:5">
      <c r="D734" s="38"/>
      <c r="E734" s="40"/>
    </row>
    <row r="735" spans="4:5">
      <c r="D735" s="38"/>
      <c r="E735" s="40"/>
    </row>
    <row r="736" spans="4:5">
      <c r="D736" s="38"/>
      <c r="E736" s="40"/>
    </row>
    <row r="737" spans="4:5">
      <c r="D737" s="38"/>
      <c r="E737" s="40"/>
    </row>
    <row r="738" spans="4:5">
      <c r="D738" s="38"/>
      <c r="E738" s="40"/>
    </row>
    <row r="739" spans="4:5">
      <c r="D739" s="38"/>
      <c r="E739" s="40"/>
    </row>
    <row r="740" spans="4:5">
      <c r="D740" s="38"/>
      <c r="E740" s="40"/>
    </row>
    <row r="741" spans="4:5">
      <c r="D741" s="38"/>
      <c r="E741" s="40"/>
    </row>
    <row r="742" spans="4:5">
      <c r="D742" s="38"/>
      <c r="E742" s="40"/>
    </row>
    <row r="743" spans="4:5">
      <c r="D743" s="38"/>
      <c r="E743" s="40"/>
    </row>
    <row r="744" spans="4:5">
      <c r="D744" s="38"/>
      <c r="E744" s="40"/>
    </row>
    <row r="745" spans="4:5">
      <c r="D745" s="38"/>
      <c r="E745" s="40"/>
    </row>
    <row r="746" spans="4:5">
      <c r="D746" s="38"/>
      <c r="E746" s="40"/>
    </row>
    <row r="747" spans="4:5">
      <c r="D747" s="38"/>
      <c r="E747" s="40"/>
    </row>
    <row r="748" spans="4:5">
      <c r="D748" s="38"/>
      <c r="E748" s="40"/>
    </row>
    <row r="749" spans="4:5">
      <c r="D749" s="38"/>
      <c r="E749" s="40"/>
    </row>
    <row r="750" spans="4:5">
      <c r="D750" s="38"/>
      <c r="E750" s="40"/>
    </row>
    <row r="751" spans="4:5">
      <c r="D751" s="38"/>
      <c r="E751" s="40"/>
    </row>
    <row r="752" spans="4:5">
      <c r="D752" s="38"/>
      <c r="E752" s="40"/>
    </row>
    <row r="753" spans="4:5">
      <c r="D753" s="38"/>
      <c r="E753" s="40"/>
    </row>
    <row r="754" spans="4:5">
      <c r="D754" s="38"/>
      <c r="E754" s="40"/>
    </row>
    <row r="755" spans="4:5">
      <c r="D755" s="38"/>
      <c r="E755" s="40"/>
    </row>
    <row r="756" spans="4:5">
      <c r="D756" s="38"/>
      <c r="E756" s="40"/>
    </row>
    <row r="757" spans="4:5">
      <c r="D757" s="38"/>
      <c r="E757" s="40"/>
    </row>
    <row r="758" spans="4:5">
      <c r="D758" s="38"/>
      <c r="E758" s="40"/>
    </row>
    <row r="759" spans="4:5">
      <c r="D759" s="38"/>
      <c r="E759" s="40"/>
    </row>
    <row r="760" spans="4:5">
      <c r="D760" s="38"/>
      <c r="E760" s="40"/>
    </row>
    <row r="761" spans="4:5">
      <c r="D761" s="38"/>
      <c r="E761" s="40"/>
    </row>
    <row r="762" spans="4:5">
      <c r="D762" s="38"/>
      <c r="E762" s="40"/>
    </row>
    <row r="763" spans="4:5">
      <c r="D763" s="38"/>
      <c r="E763" s="40"/>
    </row>
    <row r="764" spans="4:5">
      <c r="D764" s="38"/>
      <c r="E764" s="40"/>
    </row>
    <row r="765" spans="4:5">
      <c r="D765" s="38"/>
      <c r="E765" s="40"/>
    </row>
    <row r="766" spans="4:5">
      <c r="D766" s="38"/>
      <c r="E766" s="40"/>
    </row>
    <row r="767" spans="4:5">
      <c r="D767" s="38"/>
      <c r="E767" s="40"/>
    </row>
    <row r="768" spans="4:5">
      <c r="D768" s="38"/>
      <c r="E768" s="40"/>
    </row>
    <row r="769" spans="4:5">
      <c r="D769" s="38"/>
      <c r="E769" s="40"/>
    </row>
    <row r="770" spans="4:5">
      <c r="D770" s="38"/>
      <c r="E770" s="40"/>
    </row>
    <row r="771" spans="4:5">
      <c r="D771" s="38"/>
      <c r="E771" s="40"/>
    </row>
    <row r="772" spans="4:5">
      <c r="D772" s="38"/>
      <c r="E772" s="40"/>
    </row>
    <row r="773" spans="4:5">
      <c r="D773" s="38"/>
      <c r="E773" s="40"/>
    </row>
    <row r="774" spans="4:5">
      <c r="D774" s="38"/>
      <c r="E774" s="40"/>
    </row>
    <row r="775" spans="4:5">
      <c r="D775" s="38"/>
      <c r="E775" s="40"/>
    </row>
    <row r="776" spans="4:5">
      <c r="D776" s="38"/>
      <c r="E776" s="40"/>
    </row>
    <row r="777" spans="4:5">
      <c r="D777" s="38"/>
      <c r="E777" s="40"/>
    </row>
    <row r="778" spans="4:5">
      <c r="D778" s="38"/>
      <c r="E778" s="40"/>
    </row>
    <row r="779" spans="4:5">
      <c r="D779" s="38"/>
      <c r="E779" s="40"/>
    </row>
    <row r="780" spans="4:5">
      <c r="D780" s="38"/>
      <c r="E780" s="40"/>
    </row>
    <row r="781" spans="4:5">
      <c r="D781" s="38"/>
      <c r="E781" s="40"/>
    </row>
    <row r="782" spans="4:5">
      <c r="D782" s="38"/>
      <c r="E782" s="40"/>
    </row>
    <row r="783" spans="4:5">
      <c r="D783" s="38"/>
      <c r="E783" s="40"/>
    </row>
    <row r="784" spans="4:5">
      <c r="D784" s="38"/>
      <c r="E784" s="40"/>
    </row>
    <row r="785" spans="4:5">
      <c r="D785" s="38"/>
      <c r="E785" s="40"/>
    </row>
    <row r="786" spans="4:5">
      <c r="D786" s="38"/>
      <c r="E786" s="40"/>
    </row>
    <row r="787" spans="4:5">
      <c r="D787" s="38"/>
      <c r="E787" s="40"/>
    </row>
    <row r="788" spans="4:5">
      <c r="D788" s="38"/>
      <c r="E788" s="40"/>
    </row>
    <row r="789" spans="4:5">
      <c r="D789" s="38"/>
      <c r="E789" s="40"/>
    </row>
    <row r="790" spans="4:5">
      <c r="D790" s="38"/>
      <c r="E790" s="40"/>
    </row>
    <row r="791" spans="4:5">
      <c r="D791" s="38"/>
      <c r="E791" s="40"/>
    </row>
    <row r="792" spans="4:5">
      <c r="D792" s="38"/>
      <c r="E792" s="40"/>
    </row>
    <row r="793" spans="4:5">
      <c r="D793" s="38"/>
      <c r="E793" s="40"/>
    </row>
    <row r="794" spans="4:5">
      <c r="D794" s="38"/>
      <c r="E794" s="40"/>
    </row>
    <row r="795" spans="4:5">
      <c r="D795" s="38"/>
      <c r="E795" s="40"/>
    </row>
    <row r="796" spans="4:5">
      <c r="D796" s="38"/>
      <c r="E796" s="40"/>
    </row>
    <row r="797" spans="4:5">
      <c r="D797" s="38"/>
      <c r="E797" s="40"/>
    </row>
    <row r="798" spans="4:5">
      <c r="D798" s="38"/>
      <c r="E798" s="40"/>
    </row>
    <row r="799" spans="4:5">
      <c r="D799" s="38"/>
      <c r="E799" s="40"/>
    </row>
    <row r="800" spans="4:5">
      <c r="D800" s="38"/>
      <c r="E800" s="40"/>
    </row>
    <row r="801" spans="4:5">
      <c r="D801" s="38"/>
      <c r="E801" s="40"/>
    </row>
    <row r="802" spans="4:5">
      <c r="D802" s="38"/>
      <c r="E802" s="40"/>
    </row>
    <row r="803" spans="4:5">
      <c r="D803" s="38"/>
      <c r="E803" s="40"/>
    </row>
    <row r="804" spans="4:5">
      <c r="D804" s="38"/>
      <c r="E804" s="40"/>
    </row>
    <row r="805" spans="4:5">
      <c r="D805" s="38"/>
      <c r="E805" s="40"/>
    </row>
    <row r="806" spans="4:5">
      <c r="D806" s="38"/>
      <c r="E806" s="40"/>
    </row>
    <row r="807" spans="4:5">
      <c r="D807" s="38"/>
      <c r="E807" s="40"/>
    </row>
    <row r="808" spans="4:5">
      <c r="D808" s="38"/>
      <c r="E808" s="40"/>
    </row>
    <row r="809" spans="4:5">
      <c r="D809" s="38"/>
      <c r="E809" s="40"/>
    </row>
    <row r="810" spans="4:5">
      <c r="D810" s="38"/>
      <c r="E810" s="40"/>
    </row>
    <row r="811" spans="4:5">
      <c r="D811" s="38"/>
      <c r="E811" s="40"/>
    </row>
    <row r="812" spans="4:5">
      <c r="D812" s="38"/>
      <c r="E812" s="40"/>
    </row>
    <row r="813" spans="4:5">
      <c r="D813" s="38"/>
      <c r="E813" s="40"/>
    </row>
    <row r="814" spans="4:5">
      <c r="D814" s="38"/>
      <c r="E814" s="40"/>
    </row>
    <row r="815" spans="4:5">
      <c r="D815" s="38"/>
      <c r="E815" s="40"/>
    </row>
    <row r="816" spans="4:5">
      <c r="D816" s="38"/>
      <c r="E816" s="40"/>
    </row>
    <row r="817" spans="4:5">
      <c r="D817" s="38"/>
      <c r="E817" s="40"/>
    </row>
    <row r="818" spans="4:5">
      <c r="D818" s="38"/>
      <c r="E818" s="40"/>
    </row>
    <row r="819" spans="4:5">
      <c r="D819" s="38"/>
      <c r="E819" s="40"/>
    </row>
    <row r="820" spans="4:5">
      <c r="D820" s="38"/>
      <c r="E820" s="40"/>
    </row>
    <row r="821" spans="4:5">
      <c r="D821" s="38"/>
      <c r="E821" s="40"/>
    </row>
    <row r="822" spans="4:5">
      <c r="D822" s="38"/>
      <c r="E822" s="40"/>
    </row>
    <row r="823" spans="4:5">
      <c r="D823" s="38"/>
      <c r="E823" s="40"/>
    </row>
    <row r="824" spans="4:5">
      <c r="D824" s="38"/>
      <c r="E824" s="40"/>
    </row>
    <row r="825" spans="4:5">
      <c r="D825" s="38"/>
      <c r="E825" s="40"/>
    </row>
    <row r="826" spans="4:5">
      <c r="D826" s="38"/>
      <c r="E826" s="40"/>
    </row>
    <row r="827" spans="4:5">
      <c r="D827" s="38"/>
      <c r="E827" s="40"/>
    </row>
    <row r="828" spans="4:5">
      <c r="D828" s="38"/>
      <c r="E828" s="40"/>
    </row>
    <row r="829" spans="4:5">
      <c r="D829" s="38"/>
      <c r="E829" s="40"/>
    </row>
    <row r="830" spans="4:5">
      <c r="D830" s="38"/>
      <c r="E830" s="40"/>
    </row>
    <row r="831" spans="4:5">
      <c r="D831" s="38"/>
      <c r="E831" s="40"/>
    </row>
    <row r="832" spans="4:5">
      <c r="D832" s="38"/>
      <c r="E832" s="40"/>
    </row>
    <row r="833" spans="4:5">
      <c r="D833" s="38"/>
      <c r="E833" s="40"/>
    </row>
    <row r="834" spans="4:5">
      <c r="D834" s="38"/>
      <c r="E834" s="40"/>
    </row>
    <row r="835" spans="4:5">
      <c r="D835" s="38"/>
      <c r="E835" s="40"/>
    </row>
    <row r="836" spans="4:5">
      <c r="D836" s="38"/>
      <c r="E836" s="40"/>
    </row>
    <row r="837" spans="4:5">
      <c r="D837" s="38"/>
      <c r="E837" s="40"/>
    </row>
    <row r="838" spans="4:5">
      <c r="D838" s="38"/>
      <c r="E838" s="40"/>
    </row>
    <row r="839" spans="4:5">
      <c r="D839" s="38"/>
      <c r="E839" s="40"/>
    </row>
    <row r="840" spans="4:5">
      <c r="D840" s="38"/>
      <c r="E840" s="40"/>
    </row>
    <row r="841" spans="4:5">
      <c r="D841" s="38"/>
      <c r="E841" s="40"/>
    </row>
    <row r="842" spans="4:5">
      <c r="D842" s="38"/>
      <c r="E842" s="40"/>
    </row>
    <row r="843" spans="4:5">
      <c r="D843" s="38"/>
      <c r="E843" s="40"/>
    </row>
    <row r="844" spans="4:5">
      <c r="D844" s="38"/>
      <c r="E844" s="40"/>
    </row>
    <row r="845" spans="4:5">
      <c r="D845" s="38"/>
      <c r="E845" s="40"/>
    </row>
    <row r="846" spans="4:5">
      <c r="D846" s="38"/>
      <c r="E846" s="40"/>
    </row>
    <row r="847" spans="4:5">
      <c r="D847" s="38"/>
      <c r="E847" s="40"/>
    </row>
    <row r="848" spans="4:5">
      <c r="D848" s="38"/>
      <c r="E848" s="40"/>
    </row>
    <row r="849" spans="4:5">
      <c r="D849" s="38"/>
      <c r="E849" s="40"/>
    </row>
    <row r="850" spans="4:5">
      <c r="D850" s="38"/>
      <c r="E850" s="40"/>
    </row>
    <row r="851" spans="4:5">
      <c r="D851" s="38"/>
      <c r="E851" s="40"/>
    </row>
    <row r="852" spans="4:5">
      <c r="D852" s="38"/>
      <c r="E852" s="40"/>
    </row>
    <row r="853" spans="4:5">
      <c r="D853" s="38"/>
      <c r="E853" s="40"/>
    </row>
    <row r="854" spans="4:5">
      <c r="D854" s="38"/>
      <c r="E854" s="40"/>
    </row>
    <row r="855" spans="4:5">
      <c r="D855" s="38"/>
      <c r="E855" s="40"/>
    </row>
    <row r="856" spans="4:5">
      <c r="D856" s="38"/>
      <c r="E856" s="40"/>
    </row>
    <row r="857" spans="4:5">
      <c r="D857" s="38"/>
      <c r="E857" s="40"/>
    </row>
    <row r="858" spans="4:5">
      <c r="D858" s="38"/>
      <c r="E858" s="40"/>
    </row>
    <row r="859" spans="4:5">
      <c r="D859" s="38"/>
      <c r="E859" s="40"/>
    </row>
    <row r="860" spans="4:5">
      <c r="D860" s="38"/>
      <c r="E860" s="40"/>
    </row>
    <row r="861" spans="4:5">
      <c r="D861" s="38"/>
      <c r="E861" s="40"/>
    </row>
    <row r="862" spans="4:5">
      <c r="D862" s="38"/>
      <c r="E862" s="40"/>
    </row>
    <row r="863" spans="4:5">
      <c r="D863" s="38"/>
      <c r="E863" s="40"/>
    </row>
    <row r="864" spans="4:5">
      <c r="D864" s="38"/>
      <c r="E864" s="40"/>
    </row>
    <row r="865" spans="4:5">
      <c r="D865" s="38"/>
      <c r="E865" s="40"/>
    </row>
    <row r="866" spans="4:5">
      <c r="D866" s="38"/>
      <c r="E866" s="40"/>
    </row>
    <row r="867" spans="4:5">
      <c r="D867" s="38"/>
      <c r="E867" s="40"/>
    </row>
    <row r="868" spans="4:5">
      <c r="D868" s="38"/>
      <c r="E868" s="40"/>
    </row>
    <row r="869" spans="4:5">
      <c r="D869" s="38"/>
      <c r="E869" s="40"/>
    </row>
    <row r="870" spans="4:5">
      <c r="D870" s="38"/>
      <c r="E870" s="40"/>
    </row>
    <row r="871" spans="4:5">
      <c r="D871" s="38"/>
      <c r="E871" s="40"/>
    </row>
    <row r="872" spans="4:5">
      <c r="D872" s="38"/>
      <c r="E872" s="40"/>
    </row>
    <row r="873" spans="4:5">
      <c r="D873" s="38"/>
      <c r="E873" s="40"/>
    </row>
    <row r="874" spans="4:5">
      <c r="D874" s="38"/>
      <c r="E874" s="40"/>
    </row>
    <row r="875" spans="4:5">
      <c r="D875" s="38"/>
      <c r="E875" s="40"/>
    </row>
    <row r="876" spans="4:5">
      <c r="D876" s="38"/>
      <c r="E876" s="40"/>
    </row>
    <row r="877" spans="4:5">
      <c r="D877" s="38"/>
      <c r="E877" s="40"/>
    </row>
    <row r="878" spans="4:5">
      <c r="D878" s="38"/>
      <c r="E878" s="40"/>
    </row>
    <row r="879" spans="4:5">
      <c r="D879" s="38"/>
      <c r="E879" s="40"/>
    </row>
    <row r="880" spans="4:5">
      <c r="D880" s="38"/>
      <c r="E880" s="40"/>
    </row>
    <row r="881" spans="4:5">
      <c r="D881" s="38"/>
      <c r="E881" s="40"/>
    </row>
    <row r="882" spans="4:5">
      <c r="D882" s="38"/>
      <c r="E882" s="40"/>
    </row>
    <row r="883" spans="4:5">
      <c r="D883" s="38"/>
      <c r="E883" s="40"/>
    </row>
    <row r="884" spans="4:5">
      <c r="D884" s="38"/>
      <c r="E884" s="40"/>
    </row>
    <row r="885" spans="4:5">
      <c r="D885" s="38"/>
      <c r="E885" s="40"/>
    </row>
    <row r="886" spans="4:5">
      <c r="D886" s="38"/>
      <c r="E886" s="40"/>
    </row>
    <row r="887" spans="4:5">
      <c r="D887" s="38"/>
      <c r="E887" s="40"/>
    </row>
    <row r="888" spans="4:5">
      <c r="D888" s="38"/>
      <c r="E888" s="40"/>
    </row>
    <row r="889" spans="4:5">
      <c r="D889" s="38"/>
      <c r="E889" s="40"/>
    </row>
    <row r="890" spans="4:5">
      <c r="D890" s="38"/>
      <c r="E890" s="40"/>
    </row>
    <row r="891" spans="4:5">
      <c r="D891" s="38"/>
      <c r="E891" s="40"/>
    </row>
    <row r="892" spans="4:5">
      <c r="D892" s="38"/>
      <c r="E892" s="40"/>
    </row>
    <row r="893" spans="4:5">
      <c r="D893" s="38"/>
      <c r="E893" s="40"/>
    </row>
    <row r="894" spans="4:5">
      <c r="D894" s="38"/>
      <c r="E894" s="40"/>
    </row>
    <row r="895" spans="4:5">
      <c r="D895" s="38"/>
      <c r="E895" s="40"/>
    </row>
    <row r="896" spans="4:5">
      <c r="D896" s="38"/>
      <c r="E896" s="40"/>
    </row>
    <row r="897" spans="4:5">
      <c r="D897" s="38"/>
      <c r="E897" s="40"/>
    </row>
    <row r="898" spans="4:5">
      <c r="D898" s="38"/>
      <c r="E898" s="40"/>
    </row>
    <row r="899" spans="4:5">
      <c r="D899" s="38"/>
      <c r="E899" s="40"/>
    </row>
    <row r="900" spans="4:5">
      <c r="D900" s="38"/>
      <c r="E900" s="40"/>
    </row>
    <row r="901" spans="4:5">
      <c r="D901" s="38"/>
      <c r="E901" s="40"/>
    </row>
    <row r="902" spans="4:5">
      <c r="D902" s="38"/>
      <c r="E902" s="40"/>
    </row>
    <row r="903" spans="4:5">
      <c r="D903" s="38"/>
      <c r="E903" s="40"/>
    </row>
    <row r="904" spans="4:5">
      <c r="D904" s="38"/>
      <c r="E904" s="40"/>
    </row>
    <row r="905" spans="4:5">
      <c r="D905" s="38"/>
      <c r="E905" s="40"/>
    </row>
    <row r="906" spans="4:5">
      <c r="D906" s="38"/>
      <c r="E906" s="40"/>
    </row>
    <row r="907" spans="4:5">
      <c r="D907" s="38"/>
      <c r="E907" s="40"/>
    </row>
    <row r="908" spans="4:5">
      <c r="D908" s="38"/>
      <c r="E908" s="40"/>
    </row>
    <row r="909" spans="4:5">
      <c r="D909" s="38"/>
      <c r="E909" s="40"/>
    </row>
    <row r="910" spans="4:5">
      <c r="D910" s="38"/>
      <c r="E910" s="40"/>
    </row>
    <row r="911" spans="4:5">
      <c r="D911" s="38"/>
      <c r="E911" s="40"/>
    </row>
    <row r="912" spans="4:5">
      <c r="D912" s="38"/>
      <c r="E912" s="40"/>
    </row>
    <row r="913" spans="4:5">
      <c r="D913" s="38"/>
      <c r="E913" s="40"/>
    </row>
    <row r="914" spans="4:5">
      <c r="D914" s="38"/>
      <c r="E914" s="40"/>
    </row>
    <row r="915" spans="4:5">
      <c r="D915" s="38"/>
      <c r="E915" s="40"/>
    </row>
    <row r="916" spans="4:5">
      <c r="D916" s="38"/>
      <c r="E916" s="40"/>
    </row>
    <row r="917" spans="4:5">
      <c r="D917" s="38"/>
      <c r="E917" s="40"/>
    </row>
    <row r="918" spans="4:5">
      <c r="D918" s="38"/>
      <c r="E918" s="40"/>
    </row>
    <row r="919" spans="4:5">
      <c r="D919" s="38"/>
      <c r="E919" s="40"/>
    </row>
    <row r="920" spans="4:5">
      <c r="D920" s="38"/>
      <c r="E920" s="40"/>
    </row>
    <row r="921" spans="4:5">
      <c r="D921" s="38"/>
      <c r="E921" s="40"/>
    </row>
    <row r="922" spans="4:5">
      <c r="D922" s="38"/>
      <c r="E922" s="40"/>
    </row>
    <row r="923" spans="4:5">
      <c r="D923" s="38"/>
      <c r="E923" s="40"/>
    </row>
    <row r="924" spans="4:5">
      <c r="D924" s="38"/>
      <c r="E924" s="40"/>
    </row>
    <row r="925" spans="4:5">
      <c r="D925" s="38"/>
      <c r="E925" s="40"/>
    </row>
    <row r="926" spans="4:5">
      <c r="D926" s="38"/>
      <c r="E926" s="40"/>
    </row>
    <row r="927" spans="4:5">
      <c r="D927" s="38"/>
      <c r="E927" s="40"/>
    </row>
    <row r="928" spans="4:5">
      <c r="D928" s="38"/>
      <c r="E928" s="40"/>
    </row>
    <row r="929" spans="4:5">
      <c r="D929" s="38"/>
      <c r="E929" s="40"/>
    </row>
    <row r="930" spans="4:5">
      <c r="D930" s="38"/>
      <c r="E930" s="40"/>
    </row>
    <row r="931" spans="4:5">
      <c r="D931" s="38"/>
      <c r="E931" s="40"/>
    </row>
    <row r="932" spans="4:5">
      <c r="D932" s="38"/>
      <c r="E932" s="40"/>
    </row>
    <row r="933" spans="4:5">
      <c r="D933" s="38"/>
      <c r="E933" s="40"/>
    </row>
    <row r="934" spans="4:5">
      <c r="D934" s="38"/>
      <c r="E934" s="40"/>
    </row>
    <row r="935" spans="4:5">
      <c r="D935" s="38"/>
      <c r="E935" s="40"/>
    </row>
    <row r="936" spans="4:5">
      <c r="D936" s="38"/>
      <c r="E936" s="40"/>
    </row>
    <row r="937" spans="4:5">
      <c r="D937" s="38"/>
      <c r="E937" s="40"/>
    </row>
    <row r="938" spans="4:5">
      <c r="D938" s="38"/>
      <c r="E938" s="40"/>
    </row>
    <row r="939" spans="4:5">
      <c r="D939" s="38"/>
      <c r="E939" s="40"/>
    </row>
    <row r="940" spans="4:5">
      <c r="D940" s="38"/>
      <c r="E940" s="40"/>
    </row>
    <row r="941" spans="4:5">
      <c r="D941" s="38"/>
      <c r="E941" s="40"/>
    </row>
    <row r="942" spans="4:5">
      <c r="D942" s="38"/>
      <c r="E942" s="40"/>
    </row>
    <row r="943" spans="4:5">
      <c r="D943" s="38"/>
      <c r="E943" s="40"/>
    </row>
    <row r="944" spans="4:5">
      <c r="D944" s="38"/>
      <c r="E944" s="40"/>
    </row>
    <row r="945" spans="4:5">
      <c r="D945" s="38"/>
      <c r="E945" s="40"/>
    </row>
    <row r="946" spans="4:5">
      <c r="D946" s="38"/>
      <c r="E946" s="40"/>
    </row>
    <row r="947" spans="4:5">
      <c r="D947" s="38"/>
      <c r="E947" s="40"/>
    </row>
    <row r="948" spans="4:5">
      <c r="D948" s="38"/>
      <c r="E948" s="40"/>
    </row>
    <row r="949" spans="4:5">
      <c r="D949" s="38"/>
      <c r="E949" s="40"/>
    </row>
    <row r="950" spans="4:5">
      <c r="D950" s="38"/>
      <c r="E950" s="40"/>
    </row>
    <row r="951" spans="4:5">
      <c r="D951" s="38"/>
      <c r="E951" s="40"/>
    </row>
    <row r="952" spans="4:5">
      <c r="D952" s="38"/>
      <c r="E952" s="40"/>
    </row>
    <row r="953" spans="4:5">
      <c r="D953" s="38"/>
      <c r="E953" s="40"/>
    </row>
    <row r="954" spans="4:5">
      <c r="D954" s="38"/>
      <c r="E954" s="40"/>
    </row>
    <row r="955" spans="4:5">
      <c r="D955" s="38"/>
      <c r="E955" s="40"/>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27"/>
    <col min="3" max="4" width="10.6640625" style="83" customWidth="1"/>
    <col min="5" max="5" width="61.83203125" customWidth="1"/>
    <col min="6" max="6" width="30.1640625" customWidth="1"/>
    <col min="7" max="7" width="47.6640625" customWidth="1"/>
  </cols>
  <sheetData>
    <row r="2" spans="1:7">
      <c r="E2" s="27"/>
      <c r="F2" s="27"/>
      <c r="G2" s="27"/>
    </row>
    <row r="3" spans="1:7">
      <c r="A3" s="27"/>
      <c r="E3" s="27"/>
      <c r="F3" s="27"/>
      <c r="G3" s="27"/>
    </row>
    <row r="4" spans="1:7">
      <c r="A4" s="27" t="s">
        <v>410</v>
      </c>
      <c r="B4" s="9" t="s">
        <v>139</v>
      </c>
      <c r="C4" s="83" t="s">
        <v>1</v>
      </c>
      <c r="D4" s="27" t="s">
        <v>0</v>
      </c>
      <c r="E4" s="27" t="s">
        <v>2</v>
      </c>
      <c r="F4" s="27" t="s">
        <v>2</v>
      </c>
      <c r="G4" s="27"/>
    </row>
    <row r="5" spans="1:7">
      <c r="A5" s="27">
        <v>1</v>
      </c>
      <c r="B5" s="27">
        <v>1</v>
      </c>
      <c r="C5" s="83">
        <v>44074</v>
      </c>
      <c r="D5" s="34" t="str">
        <f>TEXT(C5,"ddd")</f>
        <v>Mon</v>
      </c>
      <c r="E5" s="27" t="s">
        <v>411</v>
      </c>
      <c r="F5" s="27" t="s">
        <v>420</v>
      </c>
    </row>
    <row r="6" spans="1:7">
      <c r="A6" s="27">
        <v>1</v>
      </c>
      <c r="B6" s="27">
        <v>2</v>
      </c>
      <c r="C6" s="83">
        <v>44077</v>
      </c>
      <c r="D6" s="34" t="str">
        <f t="shared" ref="D6:D35" si="0">TEXT(C6,"ddd")</f>
        <v>Thu</v>
      </c>
      <c r="E6" s="27" t="s">
        <v>83</v>
      </c>
      <c r="F6" s="27" t="s">
        <v>421</v>
      </c>
    </row>
    <row r="7" spans="1:7" s="27" customFormat="1">
      <c r="A7" s="27">
        <v>2</v>
      </c>
      <c r="C7" s="83">
        <v>44081</v>
      </c>
      <c r="D7" s="34" t="str">
        <f t="shared" si="0"/>
        <v>Mon</v>
      </c>
      <c r="E7" s="27" t="s">
        <v>412</v>
      </c>
      <c r="F7" s="27" t="s">
        <v>412</v>
      </c>
    </row>
    <row r="8" spans="1:7">
      <c r="A8" s="27">
        <v>2</v>
      </c>
      <c r="B8" s="27">
        <v>3</v>
      </c>
      <c r="C8" s="83">
        <v>44082</v>
      </c>
      <c r="D8" s="34" t="str">
        <f t="shared" si="0"/>
        <v>Tue</v>
      </c>
      <c r="E8" s="9" t="s">
        <v>446</v>
      </c>
      <c r="F8" s="9" t="s">
        <v>445</v>
      </c>
    </row>
    <row r="9" spans="1:7">
      <c r="A9" s="27">
        <v>2</v>
      </c>
      <c r="B9" s="27">
        <f t="shared" ref="B9:B29" si="1">B8+1</f>
        <v>4</v>
      </c>
      <c r="C9" s="83">
        <v>44084</v>
      </c>
      <c r="D9" s="34" t="str">
        <f t="shared" si="0"/>
        <v>Thu</v>
      </c>
      <c r="E9" s="27" t="s">
        <v>84</v>
      </c>
      <c r="F9" s="27" t="s">
        <v>422</v>
      </c>
    </row>
    <row r="10" spans="1:7">
      <c r="A10" s="27">
        <v>3</v>
      </c>
      <c r="B10" s="27">
        <f t="shared" si="1"/>
        <v>5</v>
      </c>
      <c r="C10" s="83">
        <v>44088</v>
      </c>
      <c r="D10" s="34" t="str">
        <f t="shared" si="0"/>
        <v>Mon</v>
      </c>
      <c r="E10" s="27" t="s">
        <v>85</v>
      </c>
      <c r="F10" s="27" t="s">
        <v>423</v>
      </c>
    </row>
    <row r="11" spans="1:7">
      <c r="A11" s="27">
        <v>3</v>
      </c>
      <c r="B11" s="27">
        <f t="shared" si="1"/>
        <v>6</v>
      </c>
      <c r="C11" s="83">
        <v>44091</v>
      </c>
      <c r="D11" s="34" t="str">
        <f t="shared" si="0"/>
        <v>Thu</v>
      </c>
      <c r="E11" s="27" t="s">
        <v>86</v>
      </c>
      <c r="F11" s="27" t="s">
        <v>424</v>
      </c>
    </row>
    <row r="12" spans="1:7">
      <c r="A12" s="27">
        <v>4</v>
      </c>
      <c r="B12" s="27">
        <f t="shared" si="1"/>
        <v>7</v>
      </c>
      <c r="C12" s="83">
        <v>44095</v>
      </c>
      <c r="D12" s="34" t="str">
        <f t="shared" si="0"/>
        <v>Mon</v>
      </c>
      <c r="E12" s="27" t="s">
        <v>87</v>
      </c>
      <c r="F12" s="27" t="s">
        <v>425</v>
      </c>
    </row>
    <row r="13" spans="1:7">
      <c r="A13" s="27">
        <v>4</v>
      </c>
      <c r="B13" s="27">
        <f t="shared" si="1"/>
        <v>8</v>
      </c>
      <c r="C13" s="83">
        <v>44098</v>
      </c>
      <c r="D13" s="34" t="str">
        <f t="shared" si="0"/>
        <v>Thu</v>
      </c>
      <c r="E13" s="27" t="s">
        <v>88</v>
      </c>
      <c r="F13" s="27" t="s">
        <v>426</v>
      </c>
    </row>
    <row r="14" spans="1:7">
      <c r="A14" s="27">
        <v>5</v>
      </c>
      <c r="B14" s="27">
        <f t="shared" si="1"/>
        <v>9</v>
      </c>
      <c r="C14" s="83">
        <v>44102</v>
      </c>
      <c r="D14" s="34" t="str">
        <f t="shared" si="0"/>
        <v>Mon</v>
      </c>
      <c r="E14" s="27" t="s">
        <v>88</v>
      </c>
      <c r="F14" s="27" t="s">
        <v>427</v>
      </c>
    </row>
    <row r="15" spans="1:7">
      <c r="A15" s="27">
        <v>5</v>
      </c>
      <c r="B15" s="27">
        <f t="shared" si="1"/>
        <v>10</v>
      </c>
      <c r="C15" s="83">
        <v>44105</v>
      </c>
      <c r="D15" s="34" t="str">
        <f t="shared" si="0"/>
        <v>Thu</v>
      </c>
      <c r="E15" s="27" t="s">
        <v>413</v>
      </c>
      <c r="F15" s="27" t="s">
        <v>428</v>
      </c>
    </row>
    <row r="16" spans="1:7">
      <c r="A16" s="27">
        <v>6</v>
      </c>
      <c r="B16" s="27">
        <f t="shared" si="1"/>
        <v>11</v>
      </c>
      <c r="C16" s="83">
        <v>44109</v>
      </c>
      <c r="D16" s="34" t="str">
        <f t="shared" si="0"/>
        <v>Mon</v>
      </c>
      <c r="E16" s="27" t="s">
        <v>310</v>
      </c>
      <c r="F16" s="27" t="s">
        <v>429</v>
      </c>
    </row>
    <row r="17" spans="1:6">
      <c r="A17" s="27">
        <v>6</v>
      </c>
      <c r="B17" s="27">
        <f t="shared" si="1"/>
        <v>12</v>
      </c>
      <c r="C17" s="83">
        <v>44112</v>
      </c>
      <c r="D17" s="34" t="str">
        <f t="shared" si="0"/>
        <v>Thu</v>
      </c>
      <c r="E17" s="27" t="s">
        <v>310</v>
      </c>
      <c r="F17" s="27" t="s">
        <v>430</v>
      </c>
    </row>
    <row r="18" spans="1:6">
      <c r="A18" s="27">
        <v>7</v>
      </c>
      <c r="C18" s="83">
        <v>44116</v>
      </c>
      <c r="D18" s="34" t="str">
        <f t="shared" si="0"/>
        <v>Mon</v>
      </c>
      <c r="E18" s="27" t="s">
        <v>414</v>
      </c>
      <c r="F18" s="27" t="s">
        <v>414</v>
      </c>
    </row>
    <row r="19" spans="1:6">
      <c r="A19" s="27">
        <v>7</v>
      </c>
      <c r="B19" s="27">
        <v>13</v>
      </c>
      <c r="C19" s="83">
        <v>44119</v>
      </c>
      <c r="D19" s="34" t="str">
        <f t="shared" si="0"/>
        <v>Thu</v>
      </c>
      <c r="E19" s="27" t="s">
        <v>311</v>
      </c>
      <c r="F19" s="27" t="s">
        <v>431</v>
      </c>
    </row>
    <row r="20" spans="1:6">
      <c r="A20" s="27">
        <v>8</v>
      </c>
      <c r="B20" s="27">
        <f t="shared" si="1"/>
        <v>14</v>
      </c>
      <c r="C20" s="83">
        <v>44123</v>
      </c>
      <c r="D20" s="34" t="str">
        <f t="shared" si="0"/>
        <v>Mon</v>
      </c>
      <c r="E20" s="27" t="s">
        <v>311</v>
      </c>
      <c r="F20" s="27" t="s">
        <v>432</v>
      </c>
    </row>
    <row r="21" spans="1:6">
      <c r="A21" s="27">
        <v>8</v>
      </c>
      <c r="B21" s="27">
        <f t="shared" si="1"/>
        <v>15</v>
      </c>
      <c r="C21" s="83">
        <v>44126</v>
      </c>
      <c r="D21" s="34" t="str">
        <f t="shared" si="0"/>
        <v>Thu</v>
      </c>
      <c r="E21" s="27" t="s">
        <v>89</v>
      </c>
      <c r="F21" s="27" t="s">
        <v>433</v>
      </c>
    </row>
    <row r="22" spans="1:6">
      <c r="A22" s="27">
        <v>9</v>
      </c>
      <c r="B22" s="27">
        <f t="shared" si="1"/>
        <v>16</v>
      </c>
      <c r="C22" s="83">
        <v>44130</v>
      </c>
      <c r="D22" s="34" t="str">
        <f t="shared" si="0"/>
        <v>Mon</v>
      </c>
      <c r="E22" s="27" t="s">
        <v>415</v>
      </c>
      <c r="F22" s="27" t="s">
        <v>434</v>
      </c>
    </row>
    <row r="23" spans="1:6">
      <c r="A23" s="27">
        <v>9</v>
      </c>
      <c r="B23" s="27">
        <f t="shared" si="1"/>
        <v>17</v>
      </c>
      <c r="C23" s="83">
        <v>44133</v>
      </c>
      <c r="D23" s="34" t="str">
        <f t="shared" si="0"/>
        <v>Thu</v>
      </c>
      <c r="E23" s="27" t="s">
        <v>416</v>
      </c>
      <c r="F23" s="27" t="s">
        <v>435</v>
      </c>
    </row>
    <row r="24" spans="1:6">
      <c r="A24" s="27">
        <v>10</v>
      </c>
      <c r="B24" s="27">
        <f t="shared" si="1"/>
        <v>18</v>
      </c>
      <c r="C24" s="83">
        <v>44137</v>
      </c>
      <c r="D24" s="34" t="str">
        <f t="shared" si="0"/>
        <v>Mon</v>
      </c>
      <c r="E24" s="27" t="s">
        <v>89</v>
      </c>
      <c r="F24" s="27" t="s">
        <v>436</v>
      </c>
    </row>
    <row r="25" spans="1:6">
      <c r="A25" s="27">
        <v>10</v>
      </c>
      <c r="B25" s="27">
        <f t="shared" si="1"/>
        <v>19</v>
      </c>
      <c r="C25" s="83">
        <v>44140</v>
      </c>
      <c r="D25" s="34" t="str">
        <f t="shared" si="0"/>
        <v>Thu</v>
      </c>
      <c r="E25" s="27" t="s">
        <v>417</v>
      </c>
      <c r="F25" s="27" t="s">
        <v>437</v>
      </c>
    </row>
    <row r="26" spans="1:6">
      <c r="A26" s="27">
        <v>11</v>
      </c>
      <c r="B26" s="27">
        <f t="shared" si="1"/>
        <v>20</v>
      </c>
      <c r="C26" s="83">
        <v>44144</v>
      </c>
      <c r="D26" s="34" t="str">
        <f t="shared" si="0"/>
        <v>Mon</v>
      </c>
      <c r="E26" s="27" t="s">
        <v>417</v>
      </c>
      <c r="F26" s="27" t="s">
        <v>438</v>
      </c>
    </row>
    <row r="27" spans="1:6">
      <c r="A27" s="27">
        <v>11</v>
      </c>
      <c r="B27" s="27">
        <f t="shared" si="1"/>
        <v>21</v>
      </c>
      <c r="C27" s="83">
        <v>44147</v>
      </c>
      <c r="D27" s="34" t="str">
        <f t="shared" si="0"/>
        <v>Thu</v>
      </c>
      <c r="E27" s="27" t="s">
        <v>90</v>
      </c>
      <c r="F27" s="27" t="s">
        <v>439</v>
      </c>
    </row>
    <row r="28" spans="1:6">
      <c r="A28" s="27">
        <v>12</v>
      </c>
      <c r="B28" s="27">
        <f t="shared" si="1"/>
        <v>22</v>
      </c>
      <c r="C28" s="83">
        <v>44151</v>
      </c>
      <c r="D28" s="34" t="str">
        <f t="shared" si="0"/>
        <v>Mon</v>
      </c>
      <c r="E28" s="27" t="s">
        <v>90</v>
      </c>
      <c r="F28" s="27" t="s">
        <v>440</v>
      </c>
    </row>
    <row r="29" spans="1:6">
      <c r="A29" s="27">
        <v>12</v>
      </c>
      <c r="B29" s="27">
        <f t="shared" si="1"/>
        <v>23</v>
      </c>
      <c r="C29" s="83">
        <v>44154</v>
      </c>
      <c r="D29" s="34" t="str">
        <f t="shared" si="0"/>
        <v>Thu</v>
      </c>
      <c r="E29" s="27" t="s">
        <v>92</v>
      </c>
      <c r="F29" s="27" t="s">
        <v>441</v>
      </c>
    </row>
    <row r="30" spans="1:6">
      <c r="A30" s="27">
        <v>13</v>
      </c>
      <c r="C30" s="83">
        <v>44158</v>
      </c>
      <c r="D30" s="34" t="str">
        <f t="shared" si="0"/>
        <v>Mon</v>
      </c>
      <c r="E30" s="27" t="s">
        <v>418</v>
      </c>
      <c r="F30" s="27" t="s">
        <v>418</v>
      </c>
    </row>
    <row r="31" spans="1:6">
      <c r="A31" s="27">
        <v>13</v>
      </c>
      <c r="B31" s="27">
        <v>24</v>
      </c>
      <c r="C31" s="83">
        <v>44161</v>
      </c>
      <c r="D31" s="34" t="str">
        <f t="shared" si="0"/>
        <v>Thu</v>
      </c>
      <c r="E31" s="27" t="s">
        <v>91</v>
      </c>
      <c r="F31" s="27" t="s">
        <v>442</v>
      </c>
    </row>
    <row r="32" spans="1:6">
      <c r="A32" s="27">
        <v>14</v>
      </c>
      <c r="B32" s="27">
        <v>25</v>
      </c>
      <c r="C32" s="83">
        <v>44165</v>
      </c>
      <c r="D32" s="34" t="str">
        <f t="shared" si="0"/>
        <v>Mon</v>
      </c>
      <c r="E32" s="27" t="s">
        <v>397</v>
      </c>
      <c r="F32" s="27" t="s">
        <v>443</v>
      </c>
    </row>
    <row r="33" spans="1:7">
      <c r="A33" s="27">
        <v>14</v>
      </c>
      <c r="B33" s="27">
        <f t="shared" ref="B33:B35" si="2">B32+1</f>
        <v>26</v>
      </c>
      <c r="C33" s="83">
        <v>44168</v>
      </c>
      <c r="D33" s="34" t="str">
        <f t="shared" si="0"/>
        <v>Thu</v>
      </c>
      <c r="E33" s="27" t="s">
        <v>397</v>
      </c>
      <c r="F33" s="27" t="s">
        <v>444</v>
      </c>
    </row>
    <row r="34" spans="1:7">
      <c r="A34" s="27">
        <v>15</v>
      </c>
      <c r="B34" s="27">
        <f t="shared" si="2"/>
        <v>27</v>
      </c>
      <c r="C34" s="83">
        <v>44172</v>
      </c>
      <c r="D34" s="34" t="str">
        <f t="shared" si="0"/>
        <v>Mon</v>
      </c>
      <c r="E34" s="27" t="s">
        <v>16</v>
      </c>
      <c r="F34" s="27" t="s">
        <v>444</v>
      </c>
    </row>
    <row r="35" spans="1:7">
      <c r="A35" s="27">
        <v>15</v>
      </c>
      <c r="B35" s="27">
        <f t="shared" si="2"/>
        <v>28</v>
      </c>
      <c r="C35" s="83">
        <v>44175</v>
      </c>
      <c r="D35" s="34" t="str">
        <f t="shared" si="0"/>
        <v>Thu</v>
      </c>
      <c r="E35" s="27" t="s">
        <v>419</v>
      </c>
      <c r="F35" s="27" t="s">
        <v>449</v>
      </c>
    </row>
    <row r="36" spans="1:7">
      <c r="A36" s="27"/>
      <c r="C36" s="84" t="s">
        <v>447</v>
      </c>
      <c r="D36" s="84"/>
      <c r="E36" s="27" t="s">
        <v>448</v>
      </c>
      <c r="F36" s="27" t="s">
        <v>448</v>
      </c>
      <c r="G36" s="27"/>
    </row>
    <row r="37" spans="1:7">
      <c r="A37" s="27"/>
      <c r="E37" s="27"/>
      <c r="F37" s="27"/>
      <c r="G37" s="27"/>
    </row>
    <row r="38" spans="1:7">
      <c r="A38" s="27"/>
      <c r="E38" s="27"/>
      <c r="F38" s="27"/>
      <c r="G38" s="27"/>
    </row>
    <row r="39" spans="1:7">
      <c r="A39" s="27"/>
      <c r="E39" s="27"/>
      <c r="F39" s="27"/>
      <c r="G39" s="27"/>
    </row>
    <row r="40" spans="1:7">
      <c r="A40" s="27"/>
      <c r="E40" s="27"/>
      <c r="F40" s="27"/>
      <c r="G40" s="27"/>
    </row>
    <row r="41" spans="1:7">
      <c r="A41" s="27"/>
      <c r="E41" s="27"/>
      <c r="F41" s="27"/>
      <c r="G41" s="27"/>
    </row>
    <row r="42" spans="1:7">
      <c r="A42" s="27"/>
      <c r="E42" s="27"/>
      <c r="F42" s="27"/>
      <c r="G42" s="27"/>
    </row>
    <row r="43" spans="1:7">
      <c r="A43" s="27"/>
      <c r="E43" s="27"/>
      <c r="F43" s="27"/>
      <c r="G43" s="27"/>
    </row>
    <row r="44" spans="1:7">
      <c r="A44" s="27"/>
      <c r="E44" s="27"/>
      <c r="F44" s="27"/>
      <c r="G44" s="27"/>
    </row>
    <row r="45" spans="1:7">
      <c r="A45" s="27"/>
      <c r="E45" s="27"/>
      <c r="F45" s="27"/>
      <c r="G45" s="27"/>
    </row>
    <row r="46" spans="1:7">
      <c r="A46" s="27"/>
      <c r="E46" s="27"/>
      <c r="F46" s="27"/>
      <c r="G46" s="27"/>
    </row>
    <row r="47" spans="1:7">
      <c r="A47" s="27"/>
      <c r="E47" s="27"/>
      <c r="F47" s="27"/>
      <c r="G47" s="27"/>
    </row>
    <row r="48" spans="1:7">
      <c r="A48" s="27"/>
      <c r="E48" s="27"/>
      <c r="F48" s="27"/>
      <c r="G48" s="27"/>
    </row>
    <row r="49" spans="1:7">
      <c r="A49" s="27"/>
      <c r="E49" s="27"/>
      <c r="F49" s="27"/>
      <c r="G49" s="27"/>
    </row>
    <row r="50" spans="1:7">
      <c r="A50" s="27"/>
      <c r="E50" s="27"/>
      <c r="F50" s="27"/>
      <c r="G50" s="27"/>
    </row>
    <row r="51" spans="1:7">
      <c r="A51" s="27"/>
      <c r="E51" s="27"/>
      <c r="F51" s="27"/>
      <c r="G51" s="27"/>
    </row>
    <row r="52" spans="1:7">
      <c r="A52" s="27"/>
      <c r="E52" s="27"/>
      <c r="F52" s="27"/>
      <c r="G52" s="27"/>
    </row>
    <row r="53" spans="1:7">
      <c r="A53" s="27"/>
      <c r="E53" s="27"/>
      <c r="F53" s="27"/>
      <c r="G53" s="27"/>
    </row>
    <row r="54" spans="1:7">
      <c r="A54" s="27"/>
      <c r="E54" s="27"/>
      <c r="F54" s="27"/>
      <c r="G54" s="27"/>
    </row>
    <row r="55" spans="1:7">
      <c r="A55" s="27"/>
      <c r="E55" s="27"/>
      <c r="F55" s="27"/>
      <c r="G55" s="27"/>
    </row>
    <row r="56" spans="1:7">
      <c r="A56" s="27"/>
      <c r="E56" s="27"/>
      <c r="F56" s="27"/>
      <c r="G56" s="27"/>
    </row>
    <row r="57" spans="1:7">
      <c r="A57" s="27"/>
      <c r="E57" s="27"/>
      <c r="F57" s="27"/>
      <c r="G57" s="27"/>
    </row>
    <row r="58" spans="1:7">
      <c r="A58" s="27"/>
      <c r="E58" s="27"/>
      <c r="F58" s="27"/>
      <c r="G58" s="27"/>
    </row>
    <row r="59" spans="1:7">
      <c r="A59" s="27"/>
      <c r="E59" s="27"/>
      <c r="F59" s="27"/>
      <c r="G59" s="27"/>
    </row>
    <row r="60" spans="1:7">
      <c r="A60" s="27"/>
      <c r="E60" s="27"/>
      <c r="F60" s="27"/>
      <c r="G60" s="27"/>
    </row>
    <row r="61" spans="1:7">
      <c r="A61" s="27"/>
      <c r="E61" s="27"/>
      <c r="F61" s="27"/>
      <c r="G61" s="27"/>
    </row>
    <row r="62" spans="1:7">
      <c r="A62" s="27"/>
      <c r="E62" s="27"/>
      <c r="F62" s="27"/>
      <c r="G62" s="27"/>
    </row>
    <row r="63" spans="1:7">
      <c r="A63" s="27"/>
      <c r="E63" s="27"/>
      <c r="F63" s="27"/>
      <c r="G63" s="27"/>
    </row>
    <row r="64" spans="1:7">
      <c r="A64" s="27"/>
      <c r="E64" s="27"/>
      <c r="F64" s="27"/>
      <c r="G64" s="27"/>
    </row>
    <row r="65" spans="1:7">
      <c r="A65" s="27"/>
      <c r="E65" s="27"/>
      <c r="F65" s="27"/>
      <c r="G65" s="27"/>
    </row>
    <row r="66" spans="1:7">
      <c r="A66" s="27"/>
      <c r="E66" s="27"/>
      <c r="F66" s="27"/>
      <c r="G66" s="27"/>
    </row>
    <row r="67" spans="1:7">
      <c r="A67" s="27"/>
      <c r="E67" s="27"/>
      <c r="F67" s="27"/>
      <c r="G67" s="27"/>
    </row>
    <row r="68" spans="1:7">
      <c r="A68" s="27"/>
      <c r="E68" s="27"/>
      <c r="F68" s="27"/>
      <c r="G68" s="27"/>
    </row>
    <row r="69" spans="1:7">
      <c r="A69" s="27"/>
      <c r="E69" s="27"/>
      <c r="F69" s="27"/>
      <c r="G69" s="27"/>
    </row>
    <row r="70" spans="1:7">
      <c r="A70" s="27"/>
      <c r="E70" s="27"/>
      <c r="F70" s="27"/>
      <c r="G70" s="27"/>
    </row>
    <row r="71" spans="1:7">
      <c r="A71" s="27"/>
      <c r="E71" s="27"/>
      <c r="F71" s="27"/>
      <c r="G71" s="27"/>
    </row>
    <row r="72" spans="1:7">
      <c r="A72" s="27"/>
      <c r="E72" s="27"/>
      <c r="F72" s="27"/>
      <c r="G72" s="27"/>
    </row>
    <row r="73" spans="1:7">
      <c r="A73" s="27"/>
      <c r="E73" s="27"/>
      <c r="F73" s="27"/>
      <c r="G73" s="27"/>
    </row>
    <row r="74" spans="1:7">
      <c r="A74" s="27"/>
      <c r="E74" s="27"/>
      <c r="F74" s="27"/>
      <c r="G74" s="27"/>
    </row>
    <row r="75" spans="1:7">
      <c r="A75" s="27"/>
      <c r="E75" s="27"/>
      <c r="F75" s="27"/>
      <c r="G75" s="27"/>
    </row>
    <row r="76" spans="1:7">
      <c r="A76" s="27"/>
      <c r="E76" s="27"/>
      <c r="F76" s="27"/>
      <c r="G76" s="27"/>
    </row>
    <row r="77" spans="1:7">
      <c r="A77" s="27"/>
      <c r="E77" s="27"/>
      <c r="F77" s="27"/>
      <c r="G77" s="27"/>
    </row>
    <row r="78" spans="1:7">
      <c r="A78" s="27"/>
      <c r="E78" s="27"/>
      <c r="F78" s="27"/>
      <c r="G78" s="27"/>
    </row>
    <row r="79" spans="1:7">
      <c r="A79" s="27"/>
      <c r="E79" s="27"/>
      <c r="F79" s="27"/>
      <c r="G79" s="27"/>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41" customWidth="1"/>
    <col min="5" max="5" width="27.1640625" style="41" customWidth="1"/>
    <col min="6" max="6" width="30" style="41" customWidth="1"/>
    <col min="7" max="16384" width="8.83203125" style="27"/>
  </cols>
  <sheetData>
    <row r="1" spans="1:6" s="30" customFormat="1" ht="19">
      <c r="A1" s="31" t="s">
        <v>139</v>
      </c>
      <c r="B1" s="30" t="s">
        <v>3</v>
      </c>
      <c r="C1" s="30" t="s">
        <v>4</v>
      </c>
      <c r="D1" s="57" t="s">
        <v>184</v>
      </c>
      <c r="E1" s="57" t="s">
        <v>185</v>
      </c>
      <c r="F1" s="57" t="s">
        <v>186</v>
      </c>
    </row>
    <row r="2" spans="1:6" ht="17">
      <c r="A2" s="32">
        <v>2</v>
      </c>
      <c r="B2" s="20" t="s">
        <v>225</v>
      </c>
      <c r="C2" s="26" t="s">
        <v>211</v>
      </c>
      <c r="D2" s="41" t="str">
        <f t="shared" ref="D2:D4" si="0">CONCATENATE("[",B2,"](",C2,")")</f>
        <v>[Signup for Github](https://www.github.com)</v>
      </c>
      <c r="E2" s="41" t="str">
        <f>IF(A2=A1,E1&amp;"&lt;br&gt;"&amp;D2,D2)</f>
        <v>[Signup for Github](https://www.github.com)</v>
      </c>
      <c r="F2" s="41" t="str">
        <f>IF(A2&lt;&gt;A3,E2,"")</f>
        <v/>
      </c>
    </row>
    <row r="3" spans="1:6" ht="17">
      <c r="A3" s="32">
        <v>2</v>
      </c>
      <c r="B3" s="20" t="s">
        <v>226</v>
      </c>
      <c r="C3" s="26" t="s">
        <v>227</v>
      </c>
      <c r="D3" s="41" t="str">
        <f t="shared" si="0"/>
        <v>[Review Git ](http://swcarpentry.github.io/git-novice/)</v>
      </c>
      <c r="E3" s="41" t="str">
        <f t="shared" ref="E3:E50" si="1">IF(A3=A2,E2&amp;"&lt;br&gt;"&amp;D3,D3)</f>
        <v>[Signup for Github](https://www.github.com)&lt;br&gt;[Review Git ](http://swcarpentry.github.io/git-novice/)</v>
      </c>
      <c r="F3" s="41" t="str">
        <f t="shared" ref="F3:F50" si="2">IF(A3&lt;&gt;A4,E3,"")</f>
        <v/>
      </c>
    </row>
    <row r="4" spans="1:6" ht="17">
      <c r="A4" s="32">
        <v>2</v>
      </c>
      <c r="B4" s="20" t="s">
        <v>228</v>
      </c>
      <c r="C4" s="26" t="s">
        <v>229</v>
      </c>
      <c r="D4" s="41" t="str">
        <f t="shared" si="0"/>
        <v>[Git Cheatsheet ](https://www.atlassian.com/dam/jcr:8132028b-024f-4b6b-953e-e68fcce0c5fa/atlassian-git-cheatsheet.pdf)</v>
      </c>
      <c r="E4" s="41" t="str">
        <f t="shared" si="1"/>
        <v>[Signup for Github](https://www.github.com)&lt;br&gt;[Review Git ](http://swcarpentry.github.io/git-novice/)&lt;br&gt;[Git Cheatsheet ](https://www.atlassian.com/dam/jcr:8132028b-024f-4b6b-953e-e68fcce0c5fa/atlassian-git-cheatsheet.pdf)</v>
      </c>
      <c r="F4" s="41" t="str">
        <f t="shared" si="2"/>
        <v/>
      </c>
    </row>
    <row r="5" spans="1:6" ht="17">
      <c r="A5" s="32">
        <v>2</v>
      </c>
      <c r="B5" s="20" t="s">
        <v>244</v>
      </c>
      <c r="C5" s="26" t="s">
        <v>245</v>
      </c>
      <c r="D5" s="41" t="str">
        <f>CONCATENATE("[",B5,"](",C5,")")</f>
        <v>[Download GitHub Desktop](https://desktop.github.com)</v>
      </c>
      <c r="E5" s="41" t="str">
        <f t="shared" si="1"/>
        <v>[Signup for Github](https://www.github.com)&lt;br&gt;[Review Git ](http://swcarpentry.github.io/git-novice/)&lt;br&gt;[Git Cheatsheet ](https://www.atlassian.com/dam/jcr:8132028b-024f-4b6b-953e-e68fcce0c5fa/atlassian-git-cheatsheet.pdf)&lt;br&gt;[Download GitHub Desktop](https://desktop.github.com)</v>
      </c>
      <c r="F5" s="41" t="str">
        <f t="shared" si="2"/>
        <v/>
      </c>
    </row>
    <row r="6" spans="1:6" ht="34">
      <c r="A6" s="32">
        <v>2</v>
      </c>
      <c r="B6" s="20" t="s">
        <v>381</v>
      </c>
      <c r="C6" s="26" t="s">
        <v>391</v>
      </c>
      <c r="D6" s="41" t="str">
        <f t="shared" ref="D6:D50" si="3">CONCATENATE("[",B6,"](",C6,")")</f>
        <v>[Chapter 1: The Machine Learning Landscape](https://www.amazon.com/Hands-Machine-Learning-Scikit-Learn-TensorFlow/)</v>
      </c>
      <c r="E6" s="41"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41"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230</v>
      </c>
      <c r="C7" s="26" t="s">
        <v>231</v>
      </c>
      <c r="D7" s="41" t="str">
        <f t="shared" si="3"/>
        <v>[The Unix Shell](http://swcarpentry.github.io/shell-novice/)</v>
      </c>
      <c r="E7" s="41" t="str">
        <f t="shared" si="1"/>
        <v>[The Unix Shell](http://swcarpentry.github.io/shell-novice/)</v>
      </c>
      <c r="F7" s="41" t="str">
        <f t="shared" si="2"/>
        <v/>
      </c>
    </row>
    <row r="8" spans="1:6" ht="17">
      <c r="A8" s="32">
        <v>3</v>
      </c>
      <c r="B8" s="20" t="s">
        <v>150</v>
      </c>
      <c r="C8" s="26" t="s">
        <v>151</v>
      </c>
      <c r="D8" s="41" t="str">
        <f t="shared" si="3"/>
        <v>[Command Line Cheat Sheet](https://www.git-tower.com/blog/command-line-cheat-sheet/)</v>
      </c>
      <c r="E8" s="41" t="str">
        <f t="shared" si="1"/>
        <v>[The Unix Shell](http://swcarpentry.github.io/shell-novice/)&lt;br&gt;[Command Line Cheat Sheet](https://www.git-tower.com/blog/command-line-cheat-sheet/)</v>
      </c>
      <c r="F8" s="41" t="str">
        <f t="shared" si="2"/>
        <v/>
      </c>
    </row>
    <row r="9" spans="1:6" ht="34">
      <c r="A9" s="32">
        <v>3</v>
      </c>
      <c r="B9" s="20" t="s">
        <v>237</v>
      </c>
      <c r="C9" s="26" t="s">
        <v>238</v>
      </c>
      <c r="D9" s="41" t="str">
        <f t="shared" si="3"/>
        <v>[The Hitchhikers Guide to Python - Code Style](https://docs.python-guide.org/writing/style/)</v>
      </c>
      <c r="E9" s="41" t="str">
        <f t="shared" si="1"/>
        <v>[The Unix Shell](http://swcarpentry.github.io/shell-novice/)&lt;br&gt;[Command Line Cheat Sheet](https://www.git-tower.com/blog/command-line-cheat-sheet/)&lt;br&gt;[The Hitchhikers Guide to Python - Code Style](https://docs.python-guide.org/writing/style/)</v>
      </c>
      <c r="F9" s="41" t="str">
        <f t="shared" si="2"/>
        <v/>
      </c>
    </row>
    <row r="10" spans="1:6" ht="34">
      <c r="A10" s="32">
        <v>3</v>
      </c>
      <c r="B10" s="20" t="s">
        <v>237</v>
      </c>
      <c r="C10" s="26" t="s">
        <v>238</v>
      </c>
      <c r="D10" s="41" t="str">
        <f t="shared" si="3"/>
        <v>[The Hitchhikers Guide to Python - Code Style](https://docs.python-guide.org/writing/style/)</v>
      </c>
      <c r="E10" s="41"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41" t="str">
        <f t="shared" si="2"/>
        <v/>
      </c>
    </row>
    <row r="11" spans="1:6" ht="34">
      <c r="A11" s="32">
        <v>3</v>
      </c>
      <c r="B11" s="33" t="s">
        <v>239</v>
      </c>
      <c r="C11" s="34" t="s">
        <v>240</v>
      </c>
      <c r="D11" s="41" t="str">
        <f t="shared" si="3"/>
        <v>[Getting Started with Python Environments](https://towardsdatascience.com/getting-started-with-python-environments-using-conda-32e9f2779307 )</v>
      </c>
      <c r="E11" s="41"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41"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382</v>
      </c>
      <c r="C12" s="34" t="s">
        <v>391</v>
      </c>
      <c r="D12" s="41" t="str">
        <f t="shared" si="3"/>
        <v>[Chapter 2: End to End Machine Learning Project](https://www.amazon.com/Hands-Machine-Learning-Scikit-Learn-TensorFlow/)</v>
      </c>
      <c r="E12" s="41" t="str">
        <f t="shared" si="1"/>
        <v>[Chapter 2: End to End Machine Learning Project](https://www.amazon.com/Hands-Machine-Learning-Scikit-Learn-TensorFlow/)</v>
      </c>
      <c r="F12" s="41" t="str">
        <f t="shared" si="2"/>
        <v>[Chapter 2: End to End Machine Learning Project](https://www.amazon.com/Hands-Machine-Learning-Scikit-Learn-TensorFlow/)</v>
      </c>
    </row>
    <row r="13" spans="1:6" ht="17">
      <c r="A13" s="32">
        <v>5</v>
      </c>
      <c r="B13" s="33" t="s">
        <v>263</v>
      </c>
      <c r="C13" s="34" t="s">
        <v>264</v>
      </c>
      <c r="D13" s="41" t="str">
        <f t="shared" si="3"/>
        <v>[What is an API?](https://www.freecodecamp.org/news/what-is-an-api-in-english-please-b880a3214a82/)</v>
      </c>
      <c r="E13" s="41" t="str">
        <f t="shared" si="1"/>
        <v>[What is an API?](https://www.freecodecamp.org/news/what-is-an-api-in-english-please-b880a3214a82/)</v>
      </c>
      <c r="F13" s="41" t="str">
        <f t="shared" si="2"/>
        <v/>
      </c>
    </row>
    <row r="14" spans="1:6" ht="17">
      <c r="A14" s="32">
        <v>5</v>
      </c>
      <c r="B14" s="33" t="s">
        <v>265</v>
      </c>
      <c r="C14" s="34" t="s">
        <v>266</v>
      </c>
      <c r="D14" s="41" t="str">
        <f t="shared" si="3"/>
        <v>[What is an API Economy?](https://www.mulesoft.com/resources/api/what-is-an-api-economy)</v>
      </c>
      <c r="E14" s="41" t="str">
        <f t="shared" si="1"/>
        <v>[What is an API?](https://www.freecodecamp.org/news/what-is-an-api-in-english-please-b880a3214a82/)&lt;br&gt;[What is an API Economy?](https://www.mulesoft.com/resources/api/what-is-an-api-economy)</v>
      </c>
      <c r="F14" s="41" t="str">
        <f t="shared" si="2"/>
        <v/>
      </c>
    </row>
    <row r="15" spans="1:6" ht="34">
      <c r="A15" s="32">
        <v>5</v>
      </c>
      <c r="B15" s="33" t="s">
        <v>267</v>
      </c>
      <c r="C15" s="34" t="s">
        <v>268</v>
      </c>
      <c r="D15" s="41" t="str">
        <f t="shared" si="3"/>
        <v>[Revew the documentation of Twitter API for the end point get User Timelines. ](https://developer.twitter.com/en/docs/tweets/timelines/api-reference/get-statuses-user_timeline.html)</v>
      </c>
      <c r="E15"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41" t="str">
        <f t="shared" si="2"/>
        <v/>
      </c>
    </row>
    <row r="16" spans="1:6" ht="17">
      <c r="A16" s="32">
        <v>5</v>
      </c>
      <c r="B16" s="33" t="s">
        <v>269</v>
      </c>
      <c r="C16" s="34" t="s">
        <v>270</v>
      </c>
      <c r="D16" s="41" t="str">
        <f t="shared" si="3"/>
        <v>[Building a web scraper](https://www.dataquest.io/blog/web-scraping-tutorial-python/)</v>
      </c>
      <c r="E16"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41" t="str">
        <f t="shared" si="2"/>
        <v/>
      </c>
    </row>
    <row r="17" spans="1:6" ht="17">
      <c r="A17" s="32">
        <v>5</v>
      </c>
      <c r="B17" s="33" t="s">
        <v>271</v>
      </c>
      <c r="C17" s="34" t="s">
        <v>272</v>
      </c>
      <c r="D17" s="41" t="str">
        <f t="shared" si="3"/>
        <v>[10 Best Visualization Examples](https://www.tableau.com/learn/articles/best-beautiful-data-visualization-examples)</v>
      </c>
      <c r="E17"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41" t="str">
        <f t="shared" si="2"/>
        <v/>
      </c>
    </row>
    <row r="18" spans="1:6" ht="17">
      <c r="A18" s="32">
        <v>5</v>
      </c>
      <c r="B18" s="33" t="s">
        <v>274</v>
      </c>
      <c r="C18" s="34" t="s">
        <v>273</v>
      </c>
      <c r="D18" s="41" t="str">
        <f t="shared" si="3"/>
        <v>[Regex Cheatsheet](https://medium.com/factory-mind/regex-tutorial-a-simple-cheatsheet-by-examples-649dc1c3f285)</v>
      </c>
      <c r="E18"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41"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383</v>
      </c>
      <c r="C19" s="54"/>
      <c r="D19" s="41" t="str">
        <f t="shared" si="3"/>
        <v>[Chapter 3: Classifiication]()</v>
      </c>
      <c r="E19" s="41" t="str">
        <f t="shared" si="1"/>
        <v>[Chapter 3: Classifiication]()</v>
      </c>
      <c r="F19" s="41" t="str">
        <f t="shared" si="2"/>
        <v/>
      </c>
    </row>
    <row r="20" spans="1:6" ht="34">
      <c r="A20" s="32">
        <v>8</v>
      </c>
      <c r="B20" s="20" t="s">
        <v>284</v>
      </c>
      <c r="C20" s="26" t="s">
        <v>283</v>
      </c>
      <c r="D20" s="41" t="str">
        <f t="shared" si="3"/>
        <v>[Under and Overfitting in Machine Learning](https://medium.com/greyatom/what-is-underfitting-and-overfitting-in-machine-learning-and-how-to-deal-with-it-6803a989c76)</v>
      </c>
      <c r="E20" s="41" t="str">
        <f t="shared" si="1"/>
        <v>[Chapter 3: Classifiication]()&lt;br&gt;[Under and Overfitting in Machine Learning](https://medium.com/greyatom/what-is-underfitting-and-overfitting-in-machine-learning-and-how-to-deal-with-it-6803a989c76)</v>
      </c>
      <c r="F20" s="41" t="str">
        <f t="shared" si="2"/>
        <v>[Chapter 3: Classifiication]()&lt;br&gt;[Under and Overfitting in Machine Learning](https://medium.com/greyatom/what-is-underfitting-and-overfitting-in-machine-learning-and-how-to-deal-with-it-6803a989c76)</v>
      </c>
    </row>
    <row r="21" spans="1:6" ht="51">
      <c r="A21" s="32">
        <v>10</v>
      </c>
      <c r="B21" s="33" t="s">
        <v>309</v>
      </c>
      <c r="C21" s="27" t="s">
        <v>152</v>
      </c>
      <c r="D21" s="41" t="str">
        <f t="shared" si="3"/>
        <v>[R for Data Science (Skim through book and understand it is available as a reference if needed.)](https://r4ds.had.co.nz)</v>
      </c>
      <c r="E21" s="41" t="str">
        <f t="shared" si="1"/>
        <v>[R for Data Science (Skim through book and understand it is available as a reference if needed.)](https://r4ds.had.co.nz)</v>
      </c>
      <c r="F21" s="41" t="str">
        <f t="shared" si="2"/>
        <v/>
      </c>
    </row>
    <row r="22" spans="1:6">
      <c r="A22" s="32">
        <v>10</v>
      </c>
      <c r="B22" s="9" t="s">
        <v>153</v>
      </c>
      <c r="C22" s="34" t="s">
        <v>312</v>
      </c>
      <c r="D22" s="41" t="str">
        <f t="shared" si="3"/>
        <v>[RStudio Cloud](https://rstudio.cloud/project/232375)</v>
      </c>
      <c r="E22" s="41" t="str">
        <f t="shared" si="1"/>
        <v>[R for Data Science (Skim through book and understand it is available as a reference if needed.)](https://r4ds.had.co.nz)&lt;br&gt;[RStudio Cloud](https://rstudio.cloud/project/232375)</v>
      </c>
      <c r="F22" s="41" t="str">
        <f t="shared" si="2"/>
        <v>[R for Data Science (Skim through book and understand it is available as a reference if needed.)](https://r4ds.had.co.nz)&lt;br&gt;[RStudio Cloud](https://rstudio.cloud/project/232375)</v>
      </c>
    </row>
    <row r="23" spans="1:6">
      <c r="A23" s="32">
        <v>12</v>
      </c>
      <c r="B23" s="9" t="s">
        <v>384</v>
      </c>
      <c r="C23" s="34" t="s">
        <v>391</v>
      </c>
      <c r="D23" s="41" t="str">
        <f t="shared" si="3"/>
        <v>[Chapter 4: Training Models](https://www.amazon.com/Hands-Machine-Learning-Scikit-Learn-TensorFlow/)</v>
      </c>
      <c r="E23" s="41" t="str">
        <f t="shared" si="1"/>
        <v>[Chapter 4: Training Models](https://www.amazon.com/Hands-Machine-Learning-Scikit-Learn-TensorFlow/)</v>
      </c>
      <c r="F23" s="41" t="str">
        <f t="shared" si="2"/>
        <v>[Chapter 4: Training Models](https://www.amazon.com/Hands-Machine-Learning-Scikit-Learn-TensorFlow/)</v>
      </c>
    </row>
    <row r="24" spans="1:6">
      <c r="A24" s="32">
        <v>14</v>
      </c>
      <c r="B24" s="9" t="s">
        <v>385</v>
      </c>
      <c r="C24" s="27" t="s">
        <v>391</v>
      </c>
      <c r="D24" s="41" t="str">
        <f t="shared" si="3"/>
        <v>[Chapter 8: Dimensionality Reduction; Chapter 9 Unsupervised Machine Learning](https://www.amazon.com/Hands-Machine-Learning-Scikit-Learn-TensorFlow/)</v>
      </c>
      <c r="E24" s="41" t="str">
        <f t="shared" si="1"/>
        <v>[Chapter 8: Dimensionality Reduction; Chapter 9 Unsupervised Machine Learning](https://www.amazon.com/Hands-Machine-Learning-Scikit-Learn-TensorFlow/)</v>
      </c>
      <c r="F24" s="41" t="str">
        <f t="shared" si="2"/>
        <v>[Chapter 8: Dimensionality Reduction; Chapter 9 Unsupervised Machine Learning](https://www.amazon.com/Hands-Machine-Learning-Scikit-Learn-TensorFlow/)</v>
      </c>
    </row>
    <row r="25" spans="1:6">
      <c r="A25" s="32">
        <v>16</v>
      </c>
      <c r="B25" s="9" t="s">
        <v>386</v>
      </c>
      <c r="C25" s="54" t="s">
        <v>391</v>
      </c>
      <c r="D25" s="41" t="str">
        <f t="shared" si="3"/>
        <v>[Chapter 6: Decision Trees](https://www.amazon.com/Hands-Machine-Learning-Scikit-Learn-TensorFlow/)</v>
      </c>
      <c r="E25" s="41" t="str">
        <f t="shared" si="1"/>
        <v>[Chapter 6: Decision Trees](https://www.amazon.com/Hands-Machine-Learning-Scikit-Learn-TensorFlow/)</v>
      </c>
      <c r="F25" s="41" t="str">
        <f t="shared" si="2"/>
        <v>[Chapter 6: Decision Trees](https://www.amazon.com/Hands-Machine-Learning-Scikit-Learn-TensorFlow/)</v>
      </c>
    </row>
    <row r="26" spans="1:6">
      <c r="A26" s="32">
        <v>17</v>
      </c>
      <c r="B26" s="9" t="s">
        <v>387</v>
      </c>
      <c r="C26" s="54" t="s">
        <v>391</v>
      </c>
      <c r="D26" s="41" t="str">
        <f t="shared" si="3"/>
        <v>[Chapter 7: Ensembe Learning and Random Forrests](https://www.amazon.com/Hands-Machine-Learning-Scikit-Learn-TensorFlow/)</v>
      </c>
      <c r="E26" s="41" t="str">
        <f t="shared" si="1"/>
        <v>[Chapter 7: Ensembe Learning and Random Forrests](https://www.amazon.com/Hands-Machine-Learning-Scikit-Learn-TensorFlow/)</v>
      </c>
      <c r="F26" s="41" t="str">
        <f t="shared" si="2"/>
        <v>[Chapter 7: Ensembe Learning and Random Forrests](https://www.amazon.com/Hands-Machine-Learning-Scikit-Learn-TensorFlow/)</v>
      </c>
    </row>
    <row r="27" spans="1:6">
      <c r="A27" s="32">
        <v>22</v>
      </c>
      <c r="B27" s="9" t="s">
        <v>388</v>
      </c>
      <c r="C27" s="27" t="s">
        <v>391</v>
      </c>
      <c r="D27" s="41" t="str">
        <f t="shared" si="3"/>
        <v>[Chapter 10: Introduction to Artifical Neural Networks with Keras](https://www.amazon.com/Hands-Machine-Learning-Scikit-Learn-TensorFlow/)</v>
      </c>
      <c r="E27" s="41" t="str">
        <f t="shared" si="1"/>
        <v>[Chapter 10: Introduction to Artifical Neural Networks with Keras](https://www.amazon.com/Hands-Machine-Learning-Scikit-Learn-TensorFlow/)</v>
      </c>
      <c r="F27" s="41" t="str">
        <f t="shared" si="2"/>
        <v>[Chapter 10: Introduction to Artifical Neural Networks with Keras](https://www.amazon.com/Hands-Machine-Learning-Scikit-Learn-TensorFlow/)</v>
      </c>
    </row>
    <row r="28" spans="1:6">
      <c r="A28" s="32">
        <v>21</v>
      </c>
      <c r="B28" s="9" t="s">
        <v>389</v>
      </c>
      <c r="C28" s="54" t="s">
        <v>391</v>
      </c>
      <c r="D28" s="41" t="str">
        <f t="shared" si="3"/>
        <v>[Chapter 11: Training Deep Neural Networks](https://www.amazon.com/Hands-Machine-Learning-Scikit-Learn-TensorFlow/)</v>
      </c>
      <c r="E28" s="41" t="str">
        <f t="shared" si="1"/>
        <v>[Chapter 11: Training Deep Neural Networks](https://www.amazon.com/Hands-Machine-Learning-Scikit-Learn-TensorFlow/)</v>
      </c>
      <c r="F28" s="41" t="str">
        <f t="shared" si="2"/>
        <v>[Chapter 11: Training Deep Neural Networks](https://www.amazon.com/Hands-Machine-Learning-Scikit-Learn-TensorFlow/)</v>
      </c>
    </row>
    <row r="29" spans="1:6">
      <c r="A29" s="32">
        <v>22</v>
      </c>
      <c r="B29" s="9" t="s">
        <v>390</v>
      </c>
      <c r="C29" s="54" t="s">
        <v>391</v>
      </c>
      <c r="D29" s="41" t="str">
        <f t="shared" si="3"/>
        <v>[Chapter 12: Custom Models and Training with Tensorflow](https://www.amazon.com/Hands-Machine-Learning-Scikit-Learn-TensorFlow/)</v>
      </c>
      <c r="E29" s="41" t="str">
        <f t="shared" si="1"/>
        <v>[Chapter 12: Custom Models and Training with Tensorflow](https://www.amazon.com/Hands-Machine-Learning-Scikit-Learn-TensorFlow/)</v>
      </c>
      <c r="F29" s="41" t="str">
        <f t="shared" si="2"/>
        <v>[Chapter 12: Custom Models and Training with Tensorflow](https://www.amazon.com/Hands-Machine-Learning-Scikit-Learn-TensorFlow/)</v>
      </c>
    </row>
    <row r="30" spans="1:6">
      <c r="D30" s="41" t="str">
        <f t="shared" si="3"/>
        <v>[]()</v>
      </c>
      <c r="E30" s="41" t="str">
        <f t="shared" si="1"/>
        <v>[]()</v>
      </c>
      <c r="F30" s="41" t="str">
        <f t="shared" si="2"/>
        <v/>
      </c>
    </row>
    <row r="31" spans="1:6">
      <c r="D31" s="41" t="str">
        <f t="shared" si="3"/>
        <v>[]()</v>
      </c>
      <c r="E31" s="41" t="str">
        <f t="shared" si="1"/>
        <v>[]()&lt;br&gt;[]()</v>
      </c>
      <c r="F31" s="41" t="str">
        <f t="shared" si="2"/>
        <v/>
      </c>
    </row>
    <row r="32" spans="1:6">
      <c r="D32" s="41" t="str">
        <f t="shared" si="3"/>
        <v>[]()</v>
      </c>
      <c r="E32" s="41" t="str">
        <f t="shared" si="1"/>
        <v>[]()&lt;br&gt;[]()&lt;br&gt;[]()</v>
      </c>
      <c r="F32" s="41" t="str">
        <f t="shared" si="2"/>
        <v/>
      </c>
    </row>
    <row r="33" spans="4:6">
      <c r="D33" s="41" t="str">
        <f t="shared" si="3"/>
        <v>[]()</v>
      </c>
      <c r="E33" s="41" t="str">
        <f t="shared" si="1"/>
        <v>[]()&lt;br&gt;[]()&lt;br&gt;[]()&lt;br&gt;[]()</v>
      </c>
      <c r="F33" s="41" t="str">
        <f t="shared" si="2"/>
        <v/>
      </c>
    </row>
    <row r="34" spans="4:6">
      <c r="D34" s="41" t="str">
        <f t="shared" si="3"/>
        <v>[]()</v>
      </c>
      <c r="E34" s="41" t="str">
        <f t="shared" si="1"/>
        <v>[]()&lt;br&gt;[]()&lt;br&gt;[]()&lt;br&gt;[]()&lt;br&gt;[]()</v>
      </c>
      <c r="F34" s="41" t="str">
        <f t="shared" si="2"/>
        <v/>
      </c>
    </row>
    <row r="35" spans="4:6">
      <c r="D35" s="41" t="str">
        <f t="shared" si="3"/>
        <v>[]()</v>
      </c>
      <c r="E35" s="41" t="str">
        <f t="shared" si="1"/>
        <v>[]()&lt;br&gt;[]()&lt;br&gt;[]()&lt;br&gt;[]()&lt;br&gt;[]()&lt;br&gt;[]()</v>
      </c>
      <c r="F35" s="41" t="str">
        <f t="shared" si="2"/>
        <v/>
      </c>
    </row>
    <row r="36" spans="4:6">
      <c r="D36" s="41" t="str">
        <f t="shared" si="3"/>
        <v>[]()</v>
      </c>
      <c r="E36" s="41" t="str">
        <f t="shared" si="1"/>
        <v>[]()&lt;br&gt;[]()&lt;br&gt;[]()&lt;br&gt;[]()&lt;br&gt;[]()&lt;br&gt;[]()&lt;br&gt;[]()</v>
      </c>
      <c r="F36" s="41" t="str">
        <f t="shared" si="2"/>
        <v/>
      </c>
    </row>
    <row r="37" spans="4:6">
      <c r="D37" s="41" t="str">
        <f t="shared" si="3"/>
        <v>[]()</v>
      </c>
      <c r="E37" s="41" t="str">
        <f t="shared" si="1"/>
        <v>[]()&lt;br&gt;[]()&lt;br&gt;[]()&lt;br&gt;[]()&lt;br&gt;[]()&lt;br&gt;[]()&lt;br&gt;[]()&lt;br&gt;[]()</v>
      </c>
      <c r="F37" s="41" t="str">
        <f t="shared" si="2"/>
        <v/>
      </c>
    </row>
    <row r="38" spans="4:6">
      <c r="D38" s="41" t="str">
        <f t="shared" si="3"/>
        <v>[]()</v>
      </c>
      <c r="E38" s="41" t="str">
        <f t="shared" si="1"/>
        <v>[]()&lt;br&gt;[]()&lt;br&gt;[]()&lt;br&gt;[]()&lt;br&gt;[]()&lt;br&gt;[]()&lt;br&gt;[]()&lt;br&gt;[]()&lt;br&gt;[]()</v>
      </c>
      <c r="F38" s="41" t="str">
        <f t="shared" si="2"/>
        <v/>
      </c>
    </row>
    <row r="39" spans="4:6">
      <c r="D39" s="41" t="str">
        <f t="shared" si="3"/>
        <v>[]()</v>
      </c>
      <c r="E39" s="41" t="str">
        <f t="shared" si="1"/>
        <v>[]()&lt;br&gt;[]()&lt;br&gt;[]()&lt;br&gt;[]()&lt;br&gt;[]()&lt;br&gt;[]()&lt;br&gt;[]()&lt;br&gt;[]()&lt;br&gt;[]()&lt;br&gt;[]()</v>
      </c>
      <c r="F39" s="41" t="str">
        <f t="shared" si="2"/>
        <v/>
      </c>
    </row>
    <row r="40" spans="4:6">
      <c r="D40" s="41" t="str">
        <f t="shared" si="3"/>
        <v>[]()</v>
      </c>
      <c r="E40" s="41" t="str">
        <f t="shared" si="1"/>
        <v>[]()&lt;br&gt;[]()&lt;br&gt;[]()&lt;br&gt;[]()&lt;br&gt;[]()&lt;br&gt;[]()&lt;br&gt;[]()&lt;br&gt;[]()&lt;br&gt;[]()&lt;br&gt;[]()&lt;br&gt;[]()</v>
      </c>
      <c r="F40" s="41" t="str">
        <f t="shared" si="2"/>
        <v/>
      </c>
    </row>
    <row r="41" spans="4:6">
      <c r="D41" s="41" t="str">
        <f t="shared" si="3"/>
        <v>[]()</v>
      </c>
      <c r="E41" s="41" t="str">
        <f t="shared" si="1"/>
        <v>[]()&lt;br&gt;[]()&lt;br&gt;[]()&lt;br&gt;[]()&lt;br&gt;[]()&lt;br&gt;[]()&lt;br&gt;[]()&lt;br&gt;[]()&lt;br&gt;[]()&lt;br&gt;[]()&lt;br&gt;[]()&lt;br&gt;[]()</v>
      </c>
      <c r="F41" s="41" t="str">
        <f t="shared" si="2"/>
        <v/>
      </c>
    </row>
    <row r="42" spans="4:6">
      <c r="D42" s="41" t="str">
        <f t="shared" si="3"/>
        <v>[]()</v>
      </c>
      <c r="E42" s="41" t="str">
        <f t="shared" si="1"/>
        <v>[]()&lt;br&gt;[]()&lt;br&gt;[]()&lt;br&gt;[]()&lt;br&gt;[]()&lt;br&gt;[]()&lt;br&gt;[]()&lt;br&gt;[]()&lt;br&gt;[]()&lt;br&gt;[]()&lt;br&gt;[]()&lt;br&gt;[]()&lt;br&gt;[]()</v>
      </c>
      <c r="F42" s="41" t="str">
        <f t="shared" si="2"/>
        <v/>
      </c>
    </row>
    <row r="43" spans="4:6">
      <c r="D43" s="41" t="str">
        <f t="shared" si="3"/>
        <v>[]()</v>
      </c>
      <c r="E43" s="41" t="str">
        <f t="shared" si="1"/>
        <v>[]()&lt;br&gt;[]()&lt;br&gt;[]()&lt;br&gt;[]()&lt;br&gt;[]()&lt;br&gt;[]()&lt;br&gt;[]()&lt;br&gt;[]()&lt;br&gt;[]()&lt;br&gt;[]()&lt;br&gt;[]()&lt;br&gt;[]()&lt;br&gt;[]()&lt;br&gt;[]()</v>
      </c>
      <c r="F43" s="41" t="str">
        <f t="shared" si="2"/>
        <v/>
      </c>
    </row>
    <row r="44" spans="4:6">
      <c r="D44" s="41" t="str">
        <f t="shared" si="3"/>
        <v>[]()</v>
      </c>
      <c r="E44" s="41" t="str">
        <f t="shared" si="1"/>
        <v>[]()&lt;br&gt;[]()&lt;br&gt;[]()&lt;br&gt;[]()&lt;br&gt;[]()&lt;br&gt;[]()&lt;br&gt;[]()&lt;br&gt;[]()&lt;br&gt;[]()&lt;br&gt;[]()&lt;br&gt;[]()&lt;br&gt;[]()&lt;br&gt;[]()&lt;br&gt;[]()&lt;br&gt;[]()</v>
      </c>
      <c r="F44" s="41" t="str">
        <f t="shared" si="2"/>
        <v/>
      </c>
    </row>
    <row r="45" spans="4:6">
      <c r="D45" s="41" t="str">
        <f t="shared" si="3"/>
        <v>[]()</v>
      </c>
      <c r="E45" s="41" t="str">
        <f t="shared" si="1"/>
        <v>[]()&lt;br&gt;[]()&lt;br&gt;[]()&lt;br&gt;[]()&lt;br&gt;[]()&lt;br&gt;[]()&lt;br&gt;[]()&lt;br&gt;[]()&lt;br&gt;[]()&lt;br&gt;[]()&lt;br&gt;[]()&lt;br&gt;[]()&lt;br&gt;[]()&lt;br&gt;[]()&lt;br&gt;[]()&lt;br&gt;[]()</v>
      </c>
      <c r="F45" s="41" t="str">
        <f t="shared" si="2"/>
        <v/>
      </c>
    </row>
    <row r="46" spans="4:6">
      <c r="D46" s="41" t="str">
        <f t="shared" si="3"/>
        <v>[]()</v>
      </c>
      <c r="E46" s="41" t="str">
        <f t="shared" si="1"/>
        <v>[]()&lt;br&gt;[]()&lt;br&gt;[]()&lt;br&gt;[]()&lt;br&gt;[]()&lt;br&gt;[]()&lt;br&gt;[]()&lt;br&gt;[]()&lt;br&gt;[]()&lt;br&gt;[]()&lt;br&gt;[]()&lt;br&gt;[]()&lt;br&gt;[]()&lt;br&gt;[]()&lt;br&gt;[]()&lt;br&gt;[]()&lt;br&gt;[]()</v>
      </c>
      <c r="F46" s="41" t="str">
        <f t="shared" si="2"/>
        <v/>
      </c>
    </row>
    <row r="47" spans="4:6">
      <c r="D47" s="41" t="str">
        <f t="shared" si="3"/>
        <v>[]()</v>
      </c>
      <c r="E47" s="41" t="str">
        <f t="shared" si="1"/>
        <v>[]()&lt;br&gt;[]()&lt;br&gt;[]()&lt;br&gt;[]()&lt;br&gt;[]()&lt;br&gt;[]()&lt;br&gt;[]()&lt;br&gt;[]()&lt;br&gt;[]()&lt;br&gt;[]()&lt;br&gt;[]()&lt;br&gt;[]()&lt;br&gt;[]()&lt;br&gt;[]()&lt;br&gt;[]()&lt;br&gt;[]()&lt;br&gt;[]()&lt;br&gt;[]()</v>
      </c>
      <c r="F47" s="41" t="str">
        <f t="shared" si="2"/>
        <v/>
      </c>
    </row>
    <row r="48" spans="4:6">
      <c r="D48" s="41" t="str">
        <f t="shared" si="3"/>
        <v>[]()</v>
      </c>
      <c r="E48" s="41" t="str">
        <f t="shared" si="1"/>
        <v>[]()&lt;br&gt;[]()&lt;br&gt;[]()&lt;br&gt;[]()&lt;br&gt;[]()&lt;br&gt;[]()&lt;br&gt;[]()&lt;br&gt;[]()&lt;br&gt;[]()&lt;br&gt;[]()&lt;br&gt;[]()&lt;br&gt;[]()&lt;br&gt;[]()&lt;br&gt;[]()&lt;br&gt;[]()&lt;br&gt;[]()&lt;br&gt;[]()&lt;br&gt;[]()&lt;br&gt;[]()</v>
      </c>
      <c r="F48" s="41" t="str">
        <f t="shared" si="2"/>
        <v/>
      </c>
    </row>
    <row r="49" spans="4:6">
      <c r="D49" s="41" t="str">
        <f t="shared" si="3"/>
        <v>[]()</v>
      </c>
      <c r="E49" s="41" t="str">
        <f t="shared" si="1"/>
        <v>[]()&lt;br&gt;[]()&lt;br&gt;[]()&lt;br&gt;[]()&lt;br&gt;[]()&lt;br&gt;[]()&lt;br&gt;[]()&lt;br&gt;[]()&lt;br&gt;[]()&lt;br&gt;[]()&lt;br&gt;[]()&lt;br&gt;[]()&lt;br&gt;[]()&lt;br&gt;[]()&lt;br&gt;[]()&lt;br&gt;[]()&lt;br&gt;[]()&lt;br&gt;[]()&lt;br&gt;[]()&lt;br&gt;[]()</v>
      </c>
      <c r="F49" s="41" t="str">
        <f t="shared" si="2"/>
        <v/>
      </c>
    </row>
    <row r="50" spans="4:6">
      <c r="D50" s="41" t="str">
        <f t="shared" si="3"/>
        <v>[]()</v>
      </c>
      <c r="E50" s="41" t="str">
        <f t="shared" si="1"/>
        <v>[]()&lt;br&gt;[]()&lt;br&gt;[]()&lt;br&gt;[]()&lt;br&gt;[]()&lt;br&gt;[]()&lt;br&gt;[]()&lt;br&gt;[]()&lt;br&gt;[]()&lt;br&gt;[]()&lt;br&gt;[]()&lt;br&gt;[]()&lt;br&gt;[]()&lt;br&gt;[]()&lt;br&gt;[]()&lt;br&gt;[]()&lt;br&gt;[]()&lt;br&gt;[]()&lt;br&gt;[]()&lt;br&gt;[]()&lt;br&gt;[]()</v>
      </c>
      <c r="F50" s="41" t="str">
        <f t="shared" si="2"/>
        <v/>
      </c>
    </row>
  </sheetData>
  <hyperlinks>
    <hyperlink ref="C5" r:id="rId1" xr:uid="{94E51639-CEB3-0549-A003-A1BBB295DE5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9"/>
  <sheetViews>
    <sheetView zoomScaleNormal="100" workbookViewId="0">
      <pane ySplit="1" topLeftCell="A2" activePane="bottomLeft" state="frozen"/>
      <selection pane="bottomLeft" activeCell="D1" sqref="D1:EF1048576"/>
    </sheetView>
  </sheetViews>
  <sheetFormatPr baseColWidth="10" defaultColWidth="8.83203125" defaultRowHeight="16"/>
  <cols>
    <col min="1" max="1" width="8.83203125" style="32" customWidth="1"/>
    <col min="2" max="2" width="36" customWidth="1"/>
    <col min="3" max="3" width="30.33203125" style="27" customWidth="1"/>
  </cols>
  <sheetData>
    <row r="1" spans="1:3" s="30" customFormat="1" ht="19">
      <c r="A1" s="31" t="s">
        <v>139</v>
      </c>
      <c r="B1" s="30" t="s">
        <v>140</v>
      </c>
      <c r="C1" s="30" t="s">
        <v>177</v>
      </c>
    </row>
    <row r="2" spans="1:3" ht="34">
      <c r="A2" s="32">
        <v>2</v>
      </c>
      <c r="B2" s="33" t="s">
        <v>144</v>
      </c>
      <c r="C2" s="20" t="s">
        <v>204</v>
      </c>
    </row>
    <row r="3" spans="1:3" ht="34">
      <c r="A3" s="32">
        <v>2</v>
      </c>
      <c r="B3" s="33" t="s">
        <v>145</v>
      </c>
      <c r="C3" s="33" t="s">
        <v>205</v>
      </c>
    </row>
    <row r="4" spans="1:3" ht="34">
      <c r="A4" s="32">
        <v>2</v>
      </c>
      <c r="B4" s="33" t="s">
        <v>146</v>
      </c>
      <c r="C4" s="33" t="s">
        <v>206</v>
      </c>
    </row>
    <row r="5" spans="1:3" ht="34">
      <c r="A5" s="32">
        <v>2</v>
      </c>
      <c r="B5" s="33" t="s">
        <v>147</v>
      </c>
      <c r="C5" s="33" t="s">
        <v>207</v>
      </c>
    </row>
    <row r="6" spans="1:3" ht="34">
      <c r="A6" s="32">
        <v>4</v>
      </c>
      <c r="B6" s="27" t="s">
        <v>155</v>
      </c>
      <c r="C6" s="33" t="s">
        <v>251</v>
      </c>
    </row>
    <row r="7" spans="1:3" ht="34">
      <c r="A7" s="32">
        <v>4</v>
      </c>
      <c r="B7" s="27" t="s">
        <v>156</v>
      </c>
      <c r="C7" s="33" t="s">
        <v>252</v>
      </c>
    </row>
    <row r="8" spans="1:3" ht="34">
      <c r="A8" s="32">
        <v>4</v>
      </c>
      <c r="B8" s="27" t="s">
        <v>157</v>
      </c>
      <c r="C8" s="33" t="s">
        <v>253</v>
      </c>
    </row>
    <row r="9" spans="1:3" ht="34">
      <c r="A9" s="32">
        <v>4</v>
      </c>
      <c r="B9" s="27" t="s">
        <v>277</v>
      </c>
      <c r="C9" s="33" t="s">
        <v>254</v>
      </c>
    </row>
    <row r="10" spans="1:3" ht="34">
      <c r="A10" s="32">
        <v>4</v>
      </c>
      <c r="B10" s="27" t="s">
        <v>158</v>
      </c>
      <c r="C10" s="33" t="s">
        <v>255</v>
      </c>
    </row>
    <row r="11" spans="1:3" ht="34">
      <c r="A11" s="32">
        <v>6</v>
      </c>
      <c r="B11" s="27" t="s">
        <v>159</v>
      </c>
      <c r="C11" s="33" t="s">
        <v>256</v>
      </c>
    </row>
    <row r="12" spans="1:3" ht="34">
      <c r="A12" s="32">
        <v>6</v>
      </c>
      <c r="B12" s="27" t="s">
        <v>160</v>
      </c>
      <c r="C12" s="33" t="s">
        <v>257</v>
      </c>
    </row>
    <row r="13" spans="1:3" ht="34">
      <c r="A13" s="32">
        <v>6</v>
      </c>
      <c r="B13" s="27" t="s">
        <v>161</v>
      </c>
      <c r="C13" s="33" t="s">
        <v>258</v>
      </c>
    </row>
    <row r="14" spans="1:3" ht="34">
      <c r="A14" s="32">
        <v>6</v>
      </c>
      <c r="B14" s="27" t="s">
        <v>162</v>
      </c>
      <c r="C14" s="33" t="s">
        <v>259</v>
      </c>
    </row>
    <row r="15" spans="1:3" ht="34">
      <c r="A15" s="32">
        <v>6</v>
      </c>
      <c r="B15" s="27" t="s">
        <v>163</v>
      </c>
      <c r="C15" s="33" t="s">
        <v>260</v>
      </c>
    </row>
    <row r="16" spans="1:3" ht="34">
      <c r="A16" s="32">
        <v>6</v>
      </c>
      <c r="B16" s="27" t="s">
        <v>261</v>
      </c>
      <c r="C16" s="33" t="s">
        <v>262</v>
      </c>
    </row>
    <row r="17" spans="1:3" ht="34">
      <c r="A17" s="32">
        <v>8</v>
      </c>
      <c r="B17" s="27" t="s">
        <v>164</v>
      </c>
      <c r="C17" s="33" t="s">
        <v>278</v>
      </c>
    </row>
    <row r="18" spans="1:3" ht="34">
      <c r="A18" s="32">
        <v>8</v>
      </c>
      <c r="B18" s="27" t="s">
        <v>165</v>
      </c>
      <c r="C18" s="33" t="s">
        <v>279</v>
      </c>
    </row>
    <row r="19" spans="1:3" ht="34">
      <c r="A19" s="32">
        <v>8</v>
      </c>
      <c r="B19" s="27" t="s">
        <v>166</v>
      </c>
      <c r="C19" s="33" t="s">
        <v>280</v>
      </c>
    </row>
    <row r="20" spans="1:3" ht="17">
      <c r="A20" s="32">
        <v>8</v>
      </c>
      <c r="B20" s="27" t="s">
        <v>167</v>
      </c>
      <c r="C20" s="33" t="s">
        <v>281</v>
      </c>
    </row>
    <row r="21" spans="1:3" ht="17">
      <c r="A21" s="32">
        <v>9</v>
      </c>
      <c r="B21" s="27" t="s">
        <v>300</v>
      </c>
      <c r="C21" s="33" t="s">
        <v>301</v>
      </c>
    </row>
    <row r="22" spans="1:3" ht="17">
      <c r="A22" s="32">
        <v>10</v>
      </c>
      <c r="B22" s="27" t="s">
        <v>9</v>
      </c>
      <c r="C22" s="33" t="s">
        <v>285</v>
      </c>
    </row>
    <row r="23" spans="1:3" ht="17">
      <c r="A23" s="32">
        <v>10</v>
      </c>
      <c r="B23" s="27" t="s">
        <v>294</v>
      </c>
      <c r="C23" s="33" t="s">
        <v>286</v>
      </c>
    </row>
    <row r="24" spans="1:3" ht="34">
      <c r="A24" s="32">
        <v>10</v>
      </c>
      <c r="B24" s="27" t="s">
        <v>295</v>
      </c>
      <c r="C24" s="33" t="s">
        <v>287</v>
      </c>
    </row>
    <row r="25" spans="1:3" ht="17">
      <c r="A25" s="32">
        <v>10</v>
      </c>
      <c r="B25" s="27" t="s">
        <v>296</v>
      </c>
      <c r="C25" s="33" t="s">
        <v>288</v>
      </c>
    </row>
    <row r="26" spans="1:3" ht="17">
      <c r="A26" s="32">
        <v>10</v>
      </c>
      <c r="B26" s="27" t="s">
        <v>156</v>
      </c>
      <c r="C26" s="33" t="s">
        <v>289</v>
      </c>
    </row>
    <row r="27" spans="1:3" ht="34">
      <c r="A27" s="32">
        <v>10</v>
      </c>
      <c r="B27" s="27" t="s">
        <v>155</v>
      </c>
      <c r="C27" s="33" t="s">
        <v>290</v>
      </c>
    </row>
    <row r="28" spans="1:3" ht="34">
      <c r="A28" s="32">
        <v>10</v>
      </c>
      <c r="B28" s="27" t="s">
        <v>297</v>
      </c>
      <c r="C28" s="33" t="s">
        <v>291</v>
      </c>
    </row>
    <row r="29" spans="1:3" ht="17">
      <c r="A29" s="32">
        <v>10</v>
      </c>
      <c r="B29" s="27" t="s">
        <v>298</v>
      </c>
      <c r="C29" s="33" t="s">
        <v>292</v>
      </c>
    </row>
    <row r="30" spans="1:3" ht="17">
      <c r="A30" s="32">
        <v>10</v>
      </c>
      <c r="B30" s="27" t="s">
        <v>299</v>
      </c>
      <c r="C30" s="33" t="s">
        <v>293</v>
      </c>
    </row>
    <row r="31" spans="1:3" ht="34">
      <c r="A31" s="32">
        <v>12</v>
      </c>
      <c r="B31" s="27" t="s">
        <v>303</v>
      </c>
      <c r="C31" s="33" t="s">
        <v>302</v>
      </c>
    </row>
    <row r="32" spans="1:3" ht="34">
      <c r="A32" s="32">
        <v>12</v>
      </c>
      <c r="B32" s="9" t="s">
        <v>306</v>
      </c>
      <c r="C32" s="33" t="s">
        <v>304</v>
      </c>
    </row>
    <row r="33" spans="1:3" ht="34">
      <c r="A33" s="32">
        <v>12</v>
      </c>
      <c r="B33" s="9" t="s">
        <v>307</v>
      </c>
      <c r="C33" s="33" t="s">
        <v>305</v>
      </c>
    </row>
    <row r="34" spans="1:3" ht="34">
      <c r="A34" s="32">
        <v>12</v>
      </c>
      <c r="B34" s="9" t="s">
        <v>313</v>
      </c>
      <c r="C34" s="33" t="s">
        <v>314</v>
      </c>
    </row>
    <row r="35" spans="1:3" ht="34">
      <c r="A35" s="32">
        <v>14</v>
      </c>
      <c r="B35" s="9" t="s">
        <v>168</v>
      </c>
      <c r="C35" s="33" t="s">
        <v>308</v>
      </c>
    </row>
    <row r="36" spans="1:3" ht="17">
      <c r="A36" s="32">
        <v>14</v>
      </c>
      <c r="B36" s="9" t="s">
        <v>316</v>
      </c>
      <c r="C36" s="33" t="s">
        <v>317</v>
      </c>
    </row>
    <row r="37" spans="1:3" ht="17">
      <c r="A37" s="32">
        <v>14</v>
      </c>
      <c r="B37" s="9" t="s">
        <v>315</v>
      </c>
      <c r="C37" s="33" t="s">
        <v>318</v>
      </c>
    </row>
    <row r="38" spans="1:3" ht="34">
      <c r="A38" s="32">
        <v>14</v>
      </c>
      <c r="B38" s="9" t="s">
        <v>330</v>
      </c>
      <c r="C38" s="33" t="s">
        <v>331</v>
      </c>
    </row>
    <row r="39" spans="1:3">
      <c r="A39" s="32">
        <v>14</v>
      </c>
      <c r="B39" s="9" t="s">
        <v>403</v>
      </c>
      <c r="C39" s="9" t="s">
        <v>404</v>
      </c>
    </row>
    <row r="40" spans="1:3">
      <c r="A40" s="32">
        <v>16</v>
      </c>
      <c r="B40" s="9" t="s">
        <v>319</v>
      </c>
      <c r="C40" s="9" t="s">
        <v>320</v>
      </c>
    </row>
    <row r="41" spans="1:3">
      <c r="A41" s="32">
        <v>16</v>
      </c>
      <c r="B41" s="9" t="s">
        <v>321</v>
      </c>
      <c r="C41" s="9" t="s">
        <v>322</v>
      </c>
    </row>
    <row r="42" spans="1:3">
      <c r="A42" s="32">
        <v>16</v>
      </c>
      <c r="B42" s="9" t="s">
        <v>323</v>
      </c>
      <c r="C42" s="9" t="s">
        <v>324</v>
      </c>
    </row>
    <row r="43" spans="1:3">
      <c r="A43" s="32">
        <v>16</v>
      </c>
      <c r="B43" s="9" t="s">
        <v>325</v>
      </c>
      <c r="C43" s="9" t="s">
        <v>326</v>
      </c>
    </row>
    <row r="44" spans="1:3">
      <c r="A44" s="32">
        <v>16</v>
      </c>
      <c r="B44" s="9" t="s">
        <v>327</v>
      </c>
      <c r="C44" s="9" t="s">
        <v>328</v>
      </c>
    </row>
    <row r="45" spans="1:3">
      <c r="A45" s="32">
        <v>16</v>
      </c>
      <c r="B45" s="9" t="s">
        <v>399</v>
      </c>
      <c r="C45" s="9" t="s">
        <v>329</v>
      </c>
    </row>
    <row r="46" spans="1:3">
      <c r="A46" s="32">
        <v>16</v>
      </c>
      <c r="B46" s="9" t="s">
        <v>333</v>
      </c>
      <c r="C46" s="9" t="s">
        <v>332</v>
      </c>
    </row>
    <row r="47" spans="1:3">
      <c r="A47" s="32">
        <v>16</v>
      </c>
      <c r="B47" s="9" t="s">
        <v>334</v>
      </c>
      <c r="C47" s="9" t="s">
        <v>335</v>
      </c>
    </row>
    <row r="48" spans="1:3">
      <c r="A48" s="32">
        <v>16</v>
      </c>
      <c r="B48" s="9" t="s">
        <v>398</v>
      </c>
      <c r="C48" s="9" t="s">
        <v>400</v>
      </c>
    </row>
    <row r="49" spans="1:3">
      <c r="A49" s="32">
        <v>16</v>
      </c>
      <c r="B49" s="9" t="s">
        <v>401</v>
      </c>
      <c r="C49" s="9" t="s">
        <v>402</v>
      </c>
    </row>
    <row r="50" spans="1:3">
      <c r="A50" s="32">
        <v>18</v>
      </c>
      <c r="B50" s="9" t="s">
        <v>336</v>
      </c>
      <c r="C50" s="9" t="s">
        <v>337</v>
      </c>
    </row>
    <row r="51" spans="1:3">
      <c r="A51" s="32">
        <v>18</v>
      </c>
      <c r="B51" s="9" t="s">
        <v>338</v>
      </c>
      <c r="C51" s="9" t="s">
        <v>339</v>
      </c>
    </row>
    <row r="52" spans="1:3">
      <c r="A52" s="32">
        <v>18</v>
      </c>
      <c r="B52" s="9" t="s">
        <v>154</v>
      </c>
      <c r="C52" s="9" t="s">
        <v>340</v>
      </c>
    </row>
    <row r="53" spans="1:3">
      <c r="A53" s="32">
        <v>18</v>
      </c>
      <c r="B53" s="9" t="s">
        <v>341</v>
      </c>
      <c r="C53" s="9" t="s">
        <v>342</v>
      </c>
    </row>
    <row r="54" spans="1:3">
      <c r="A54" s="32">
        <v>20</v>
      </c>
      <c r="B54" s="9" t="s">
        <v>343</v>
      </c>
      <c r="C54" s="9" t="s">
        <v>344</v>
      </c>
    </row>
    <row r="55" spans="1:3">
      <c r="A55" s="32">
        <v>20</v>
      </c>
      <c r="B55" s="9" t="s">
        <v>345</v>
      </c>
      <c r="C55" s="9" t="s">
        <v>346</v>
      </c>
    </row>
    <row r="56" spans="1:3">
      <c r="A56" s="32">
        <v>20</v>
      </c>
      <c r="B56" s="9" t="s">
        <v>347</v>
      </c>
      <c r="C56" s="9" t="s">
        <v>348</v>
      </c>
    </row>
    <row r="57" spans="1:3">
      <c r="A57" s="32">
        <v>20</v>
      </c>
      <c r="B57" s="9" t="s">
        <v>349</v>
      </c>
      <c r="C57" s="9" t="s">
        <v>350</v>
      </c>
    </row>
    <row r="58" spans="1:3">
      <c r="A58" s="32">
        <v>20</v>
      </c>
      <c r="B58" s="9" t="s">
        <v>351</v>
      </c>
      <c r="C58" s="9" t="s">
        <v>352</v>
      </c>
    </row>
    <row r="59" spans="1:3">
      <c r="A59" s="32">
        <v>20</v>
      </c>
      <c r="B59" s="9" t="s">
        <v>353</v>
      </c>
      <c r="C59" s="9" t="s">
        <v>354</v>
      </c>
    </row>
    <row r="60" spans="1:3">
      <c r="A60" s="32">
        <v>20</v>
      </c>
      <c r="B60" s="9" t="s">
        <v>355</v>
      </c>
      <c r="C60" s="9" t="s">
        <v>356</v>
      </c>
    </row>
    <row r="61" spans="1:3">
      <c r="A61" s="32">
        <v>20</v>
      </c>
      <c r="B61" s="9" t="s">
        <v>357</v>
      </c>
      <c r="C61" s="9" t="s">
        <v>358</v>
      </c>
    </row>
    <row r="62" spans="1:3">
      <c r="A62" s="32">
        <v>20</v>
      </c>
      <c r="B62" s="9" t="s">
        <v>360</v>
      </c>
      <c r="C62" s="9" t="s">
        <v>359</v>
      </c>
    </row>
    <row r="63" spans="1:3">
      <c r="A63" s="32">
        <v>22</v>
      </c>
      <c r="B63" s="9" t="s">
        <v>361</v>
      </c>
      <c r="C63" s="58" t="s">
        <v>362</v>
      </c>
    </row>
    <row r="64" spans="1:3">
      <c r="A64" s="32">
        <v>22</v>
      </c>
      <c r="B64" s="9" t="s">
        <v>363</v>
      </c>
      <c r="C64" s="58" t="s">
        <v>364</v>
      </c>
    </row>
    <row r="65" spans="1:3">
      <c r="A65" s="32">
        <v>22</v>
      </c>
      <c r="B65" s="9" t="s">
        <v>365</v>
      </c>
      <c r="C65" s="58" t="s">
        <v>366</v>
      </c>
    </row>
    <row r="66" spans="1:3">
      <c r="A66" s="32">
        <v>22</v>
      </c>
      <c r="B66" s="9" t="s">
        <v>367</v>
      </c>
      <c r="C66" s="58" t="s">
        <v>368</v>
      </c>
    </row>
    <row r="67" spans="1:3">
      <c r="A67" s="32">
        <v>22</v>
      </c>
      <c r="B67" s="9" t="s">
        <v>369</v>
      </c>
      <c r="C67" s="58" t="s">
        <v>370</v>
      </c>
    </row>
    <row r="68" spans="1:3">
      <c r="A68" s="32">
        <v>22</v>
      </c>
      <c r="B68" s="9" t="s">
        <v>371</v>
      </c>
      <c r="C68" s="58" t="s">
        <v>372</v>
      </c>
    </row>
    <row r="69" spans="1:3">
      <c r="A69" s="32">
        <v>22</v>
      </c>
      <c r="B69" s="9" t="s">
        <v>373</v>
      </c>
      <c r="C69" s="58" t="s">
        <v>374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10</v>
      </c>
    </row>
    <row r="2" spans="1:2" ht="15.75" customHeight="1">
      <c r="A2" s="6">
        <v>43705</v>
      </c>
      <c r="B2" s="7" t="s">
        <v>11</v>
      </c>
    </row>
    <row r="3" spans="1:2" ht="15.75" customHeight="1">
      <c r="A3" s="6">
        <v>43706</v>
      </c>
      <c r="B3" s="7" t="s">
        <v>12</v>
      </c>
    </row>
    <row r="4" spans="1:2" ht="15.75" customHeight="1">
      <c r="A4" s="6">
        <v>43707</v>
      </c>
      <c r="B4" s="7" t="s">
        <v>13</v>
      </c>
    </row>
    <row r="5" spans="1:2" ht="15.75" customHeight="1">
      <c r="A5" s="81">
        <v>43709</v>
      </c>
      <c r="B5" s="82"/>
    </row>
    <row r="6" spans="1:2" ht="15.75" customHeight="1">
      <c r="A6" s="6">
        <v>43710</v>
      </c>
      <c r="B6" s="7" t="s">
        <v>14</v>
      </c>
    </row>
    <row r="7" spans="1:2" ht="15.75" customHeight="1">
      <c r="A7" s="6">
        <v>43711</v>
      </c>
      <c r="B7" s="7" t="s">
        <v>15</v>
      </c>
    </row>
    <row r="8" spans="1:2" ht="15.75" customHeight="1">
      <c r="A8" s="6">
        <v>43721</v>
      </c>
      <c r="B8" s="7" t="s">
        <v>17</v>
      </c>
    </row>
    <row r="9" spans="1:2" ht="15.75" customHeight="1">
      <c r="A9" s="6">
        <v>43728</v>
      </c>
      <c r="B9" s="7" t="s">
        <v>18</v>
      </c>
    </row>
    <row r="10" spans="1:2" ht="15.75" customHeight="1">
      <c r="A10" s="8" t="s">
        <v>19</v>
      </c>
      <c r="B10" s="7" t="s">
        <v>20</v>
      </c>
    </row>
    <row r="11" spans="1:2" ht="15.75" customHeight="1">
      <c r="A11" s="81">
        <v>43739</v>
      </c>
      <c r="B11" s="82"/>
    </row>
    <row r="12" spans="1:2" ht="15.75" customHeight="1">
      <c r="A12" s="6">
        <v>43752</v>
      </c>
      <c r="B12" s="7" t="s">
        <v>21</v>
      </c>
    </row>
    <row r="13" spans="1:2" ht="15.75" customHeight="1">
      <c r="A13" s="6">
        <v>43753</v>
      </c>
      <c r="B13" s="7" t="s">
        <v>22</v>
      </c>
    </row>
    <row r="14" spans="1:2" ht="15.75" customHeight="1">
      <c r="A14" s="8" t="s">
        <v>23</v>
      </c>
      <c r="B14" s="7" t="s">
        <v>24</v>
      </c>
    </row>
    <row r="15" spans="1:2" ht="15.75" customHeight="1">
      <c r="A15" s="6">
        <v>43757</v>
      </c>
      <c r="B15" s="7" t="s">
        <v>25</v>
      </c>
    </row>
    <row r="16" spans="1:2" ht="15.75" customHeight="1">
      <c r="A16" s="8" t="s">
        <v>26</v>
      </c>
      <c r="B16" s="7" t="s">
        <v>27</v>
      </c>
    </row>
    <row r="17" spans="1:2" ht="15.75" customHeight="1">
      <c r="A17" s="6">
        <v>43763</v>
      </c>
      <c r="B17" s="7" t="s">
        <v>28</v>
      </c>
    </row>
    <row r="18" spans="1:2" ht="15.75" customHeight="1">
      <c r="A18" s="81">
        <v>43770</v>
      </c>
      <c r="B18" s="82"/>
    </row>
    <row r="19" spans="1:2" ht="15.75" customHeight="1">
      <c r="A19" s="8" t="s">
        <v>26</v>
      </c>
      <c r="B19" s="7" t="s">
        <v>27</v>
      </c>
    </row>
    <row r="20" spans="1:2" ht="15.75" customHeight="1">
      <c r="A20" s="6">
        <v>43770</v>
      </c>
      <c r="B20" s="7" t="s">
        <v>29</v>
      </c>
    </row>
    <row r="21" spans="1:2" ht="15.75" customHeight="1">
      <c r="A21" s="8" t="s">
        <v>30</v>
      </c>
      <c r="B21" s="7" t="s">
        <v>31</v>
      </c>
    </row>
    <row r="22" spans="1:2" ht="15.75" customHeight="1">
      <c r="A22" s="6">
        <v>43777</v>
      </c>
      <c r="B22" s="7" t="s">
        <v>32</v>
      </c>
    </row>
    <row r="23" spans="1:2" ht="15.75" customHeight="1">
      <c r="A23" s="6">
        <v>43787</v>
      </c>
      <c r="B23" s="7" t="s">
        <v>33</v>
      </c>
    </row>
    <row r="24" spans="1:2" ht="15.75" customHeight="1">
      <c r="A24" s="6">
        <v>43791</v>
      </c>
      <c r="B24" s="7" t="s">
        <v>34</v>
      </c>
    </row>
    <row r="25" spans="1:2" ht="15.75" customHeight="1">
      <c r="A25" s="6">
        <v>43795</v>
      </c>
      <c r="B25" s="7" t="s">
        <v>35</v>
      </c>
    </row>
    <row r="26" spans="1:2" ht="15.75" customHeight="1">
      <c r="A26" s="8" t="s">
        <v>36</v>
      </c>
      <c r="B26" s="7" t="s">
        <v>37</v>
      </c>
    </row>
    <row r="27" spans="1:2" ht="15.75" customHeight="1">
      <c r="A27" s="81">
        <v>43800</v>
      </c>
      <c r="B27" s="82"/>
    </row>
    <row r="28" spans="1:2" ht="15.75" customHeight="1">
      <c r="A28" s="6">
        <v>43800</v>
      </c>
      <c r="B28" s="7" t="s">
        <v>38</v>
      </c>
    </row>
    <row r="29" spans="1:2" ht="15.75" customHeight="1">
      <c r="A29" s="6">
        <v>43801</v>
      </c>
      <c r="B29" s="7" t="s">
        <v>39</v>
      </c>
    </row>
    <row r="30" spans="1:2" ht="15.75" customHeight="1">
      <c r="A30" s="6">
        <v>43801</v>
      </c>
      <c r="B30" s="7" t="s">
        <v>22</v>
      </c>
    </row>
    <row r="31" spans="1:2" ht="15.75" customHeight="1">
      <c r="A31" s="6">
        <v>43810</v>
      </c>
      <c r="B31" s="7" t="s">
        <v>40</v>
      </c>
    </row>
    <row r="32" spans="1:2" ht="15.75" customHeight="1">
      <c r="A32" s="8" t="s">
        <v>41</v>
      </c>
      <c r="B32" s="7" t="s">
        <v>42</v>
      </c>
    </row>
    <row r="33" spans="1:2" ht="15.75" customHeight="1">
      <c r="A33" s="6">
        <v>43815</v>
      </c>
      <c r="B33" s="7" t="s">
        <v>43</v>
      </c>
    </row>
    <row r="34" spans="1:2" ht="15.75" customHeight="1">
      <c r="A34" s="8" t="s">
        <v>44</v>
      </c>
      <c r="B34" s="7" t="s">
        <v>45</v>
      </c>
    </row>
    <row r="35" spans="1:2" ht="15.75" customHeight="1">
      <c r="A35" s="6">
        <v>43820</v>
      </c>
      <c r="B35" s="7" t="s">
        <v>46</v>
      </c>
    </row>
    <row r="36" spans="1:2" ht="15.75" customHeight="1">
      <c r="A36" s="8" t="s">
        <v>47</v>
      </c>
      <c r="B36" s="7" t="s">
        <v>48</v>
      </c>
    </row>
    <row r="37" spans="1:2" ht="15.75" customHeight="1">
      <c r="A37" s="6">
        <v>43830</v>
      </c>
      <c r="B37" s="7" t="s">
        <v>49</v>
      </c>
    </row>
    <row r="38" spans="1:2" ht="15.75" customHeight="1">
      <c r="A38" s="81">
        <v>43831</v>
      </c>
      <c r="B38" s="82"/>
    </row>
    <row r="39" spans="1:2" ht="15.75" customHeight="1">
      <c r="A39" s="8" t="s">
        <v>47</v>
      </c>
      <c r="B39" s="7" t="s">
        <v>48</v>
      </c>
    </row>
    <row r="40" spans="1:2" ht="15.75" customHeight="1">
      <c r="A40" s="6">
        <v>43833</v>
      </c>
      <c r="B40" s="7" t="s">
        <v>50</v>
      </c>
    </row>
    <row r="41" spans="1:2" ht="15.75" customHeight="1">
      <c r="A41" s="6">
        <v>43842</v>
      </c>
      <c r="B41" s="7" t="s">
        <v>51</v>
      </c>
    </row>
    <row r="42" spans="1:2" ht="15.75" customHeight="1">
      <c r="A42" s="6">
        <v>43843</v>
      </c>
      <c r="B42" s="7" t="s">
        <v>52</v>
      </c>
    </row>
    <row r="43" spans="1:2" ht="15.75" customHeight="1">
      <c r="A43" s="6">
        <v>43850</v>
      </c>
      <c r="B43" s="7" t="s">
        <v>53</v>
      </c>
    </row>
    <row r="44" spans="1:2" ht="15.75" customHeight="1">
      <c r="A44" s="6">
        <v>43854</v>
      </c>
      <c r="B44" s="7" t="s">
        <v>54</v>
      </c>
    </row>
    <row r="45" spans="1:2" ht="15.75" customHeight="1">
      <c r="A45" s="81">
        <v>43862</v>
      </c>
      <c r="B45" s="82"/>
    </row>
    <row r="46" spans="1:2" ht="15.75" customHeight="1">
      <c r="A46" s="6">
        <v>43868</v>
      </c>
      <c r="B46" s="7" t="s">
        <v>55</v>
      </c>
    </row>
    <row r="47" spans="1:2" ht="15.75" customHeight="1">
      <c r="A47" s="6">
        <v>43878</v>
      </c>
      <c r="B47" s="7" t="s">
        <v>56</v>
      </c>
    </row>
    <row r="48" spans="1:2" ht="15.75" customHeight="1">
      <c r="A48" s="6">
        <v>43879</v>
      </c>
      <c r="B48" s="7" t="s">
        <v>57</v>
      </c>
    </row>
    <row r="49" spans="1:2" ht="15.75" customHeight="1">
      <c r="A49" s="81">
        <v>43891</v>
      </c>
      <c r="B49" s="82"/>
    </row>
    <row r="50" spans="1:2" ht="15.75" customHeight="1">
      <c r="A50" s="6">
        <v>43892</v>
      </c>
      <c r="B50" s="7" t="s">
        <v>58</v>
      </c>
    </row>
    <row r="51" spans="1:2" ht="15.75" customHeight="1">
      <c r="A51" s="8" t="s">
        <v>59</v>
      </c>
      <c r="B51" s="7" t="s">
        <v>60</v>
      </c>
    </row>
    <row r="52" spans="1:2" ht="15.75" customHeight="1">
      <c r="A52" s="6">
        <v>43896</v>
      </c>
      <c r="B52" s="7" t="s">
        <v>61</v>
      </c>
    </row>
    <row r="53" spans="1:2" ht="15.75" customHeight="1">
      <c r="A53" s="8" t="s">
        <v>62</v>
      </c>
      <c r="B53" s="7" t="s">
        <v>63</v>
      </c>
    </row>
    <row r="54" spans="1:2" ht="15.75" customHeight="1">
      <c r="A54" s="6">
        <v>43905</v>
      </c>
      <c r="B54" s="7" t="s">
        <v>64</v>
      </c>
    </row>
    <row r="55" spans="1:2" ht="15.75" customHeight="1">
      <c r="A55" s="6">
        <v>43906</v>
      </c>
      <c r="B55" s="7" t="s">
        <v>22</v>
      </c>
    </row>
    <row r="56" spans="1:2" ht="15.75" customHeight="1">
      <c r="A56" s="8" t="s">
        <v>65</v>
      </c>
      <c r="B56" s="7" t="s">
        <v>66</v>
      </c>
    </row>
    <row r="57" spans="1:2" ht="15.75" customHeight="1">
      <c r="A57" s="6">
        <v>43915</v>
      </c>
      <c r="B57" s="7" t="s">
        <v>67</v>
      </c>
    </row>
    <row r="58" spans="1:2" ht="15.75" customHeight="1">
      <c r="A58" s="6">
        <v>43917</v>
      </c>
      <c r="B58" s="7" t="s">
        <v>68</v>
      </c>
    </row>
    <row r="59" spans="1:2" ht="15.75" customHeight="1">
      <c r="A59" s="81">
        <v>43922</v>
      </c>
      <c r="B59" s="82"/>
    </row>
    <row r="60" spans="1:2" ht="15.75" customHeight="1">
      <c r="A60" s="6">
        <v>43931</v>
      </c>
      <c r="B60" s="7" t="s">
        <v>69</v>
      </c>
    </row>
    <row r="61" spans="1:2" ht="15.75" customHeight="1">
      <c r="A61" s="6">
        <v>43945</v>
      </c>
      <c r="B61" s="7" t="s">
        <v>70</v>
      </c>
    </row>
    <row r="62" spans="1:2" ht="15.75" customHeight="1">
      <c r="A62" s="6">
        <v>43950</v>
      </c>
      <c r="B62" s="7" t="s">
        <v>71</v>
      </c>
    </row>
    <row r="63" spans="1:2" ht="15.75" customHeight="1">
      <c r="A63" s="8" t="s">
        <v>72</v>
      </c>
      <c r="B63" s="7" t="s">
        <v>42</v>
      </c>
    </row>
    <row r="64" spans="1:2" ht="15.75" customHeight="1">
      <c r="A64" s="6">
        <v>43951</v>
      </c>
      <c r="B64" s="7" t="s">
        <v>73</v>
      </c>
    </row>
    <row r="65" spans="1:2" ht="15.75" customHeight="1">
      <c r="A65" s="81">
        <v>43952</v>
      </c>
      <c r="B65" s="82"/>
    </row>
    <row r="66" spans="1:2" ht="15.75" customHeight="1">
      <c r="A66" s="8" t="s">
        <v>72</v>
      </c>
      <c r="B66" s="7" t="s">
        <v>42</v>
      </c>
    </row>
    <row r="67" spans="1:2" ht="15.75" customHeight="1">
      <c r="A67" s="6">
        <v>43955</v>
      </c>
      <c r="B67" s="7" t="s">
        <v>74</v>
      </c>
    </row>
    <row r="68" spans="1:2" ht="15.75" customHeight="1">
      <c r="A68" s="8" t="s">
        <v>75</v>
      </c>
      <c r="B68" s="7" t="s">
        <v>76</v>
      </c>
    </row>
    <row r="69" spans="1:2" ht="15.75" customHeight="1">
      <c r="A69" s="6">
        <v>43955</v>
      </c>
      <c r="B69" s="7" t="s">
        <v>77</v>
      </c>
    </row>
    <row r="70" spans="1:2" ht="15.75" customHeight="1">
      <c r="A70" s="6">
        <v>43959</v>
      </c>
      <c r="B70" s="7" t="s">
        <v>78</v>
      </c>
    </row>
    <row r="71" spans="1:2" ht="15.75" customHeight="1">
      <c r="A71" s="6">
        <v>43960</v>
      </c>
      <c r="B71" s="7" t="s">
        <v>79</v>
      </c>
    </row>
    <row r="72" spans="1:2" ht="15.75" customHeight="1">
      <c r="A72" s="6">
        <v>43973</v>
      </c>
      <c r="B72" s="7" t="s">
        <v>80</v>
      </c>
    </row>
    <row r="73" spans="1:2" ht="15.75" customHeight="1">
      <c r="A73" s="6">
        <v>43974</v>
      </c>
      <c r="B73" s="7" t="s">
        <v>81</v>
      </c>
    </row>
    <row r="74" spans="1:2" ht="15.75" customHeight="1">
      <c r="A74" s="6">
        <v>43974</v>
      </c>
      <c r="B74" s="7" t="s">
        <v>82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178</v>
      </c>
    </row>
    <row r="2" spans="1:1" ht="120" customHeight="1">
      <c r="A2" s="25" t="s">
        <v>180</v>
      </c>
    </row>
    <row r="3" spans="1:1" ht="120" customHeight="1">
      <c r="A3" s="25" t="s">
        <v>182</v>
      </c>
    </row>
    <row r="4" spans="1:1" s="27" customFormat="1" ht="120" customHeight="1">
      <c r="A4" s="19" t="e">
        <f>LOOKUP(2,1/(Schedule!#REF!&lt;&gt;""),Schedule!#REF!)</f>
        <v>#REF!</v>
      </c>
    </row>
    <row r="5" spans="1:1" ht="120" customHeight="1">
      <c r="A5" s="25" t="s">
        <v>183</v>
      </c>
    </row>
    <row r="6" spans="1:1" s="27" customFormat="1" ht="120" customHeight="1">
      <c r="A6" s="55" t="e">
        <f>LOOKUP(2,1/(Files!#REF!&lt;&gt;""),Files!#REF!)</f>
        <v>#REF!</v>
      </c>
    </row>
    <row r="7" spans="1:1" ht="120" customHeight="1">
      <c r="A7" s="25" t="s">
        <v>181</v>
      </c>
    </row>
    <row r="8" spans="1:1" s="27" customFormat="1" ht="120" customHeight="1">
      <c r="A8" s="25"/>
    </row>
    <row r="9" spans="1:1" ht="120" customHeight="1">
      <c r="A9" s="25" t="s">
        <v>199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120</v>
      </c>
      <c r="B1" s="22" t="str">
        <f>Configuration!B2</f>
        <v>MGMT6560 Fall 2020</v>
      </c>
    </row>
    <row r="2" spans="1:2">
      <c r="A2" t="s">
        <v>121</v>
      </c>
      <c r="B2" s="17" t="str">
        <f>Configuration!B9</f>
        <v>Jason Kuruzovich</v>
      </c>
    </row>
    <row r="3" spans="1:2">
      <c r="A3" t="s">
        <v>122</v>
      </c>
      <c r="B3" s="17" t="str">
        <f>Configuration!B10</f>
        <v>kuruzj@rpi.edu</v>
      </c>
    </row>
    <row r="4" spans="1:2">
      <c r="A4" t="s">
        <v>123</v>
      </c>
      <c r="B4" s="17" t="str">
        <f>Configuration!B28</f>
        <v>Welcome to Introduction to Machine Learning Applications. We are going to familiarize you with all phases of the data science lifecycle and a wide variety of the technologies used.</v>
      </c>
    </row>
    <row r="5" spans="1:2" s="4" customFormat="1">
      <c r="A5" s="4" t="s">
        <v>124</v>
      </c>
      <c r="B5" s="44" t="str">
        <f>IF(ISBLANK(Configuration!B29),"",Configuration!B29)</f>
        <v>/</v>
      </c>
    </row>
    <row r="6" spans="1:2">
      <c r="A6" s="4" t="s">
        <v>125</v>
      </c>
      <c r="B6" s="22" t="str">
        <f>Configuration!B30</f>
        <v>https://rpi.analyticsdojo.com</v>
      </c>
    </row>
    <row r="7" spans="1:2">
      <c r="A7" s="54" t="s">
        <v>197</v>
      </c>
      <c r="B7" s="17" t="str">
        <f>Configuration!B35</f>
        <v>images/logo/rpi.png</v>
      </c>
    </row>
    <row r="8" spans="1:2">
      <c r="A8" s="54" t="s">
        <v>198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Tuesday 2:00 PM – 4:00 PM 
- Phone: 518-698-9910
</v>
      </c>
    </row>
    <row r="4" spans="1:1" ht="102">
      <c r="A4" s="5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Sheet1</vt:lpstr>
      <vt:lpstr>Links</vt:lpstr>
      <vt:lpstr>Files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2020-08-19T21:02:53Z</dcterms:modified>
</cp:coreProperties>
</file>