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Documents/Investment/"/>
    </mc:Choice>
  </mc:AlternateContent>
  <xr:revisionPtr revIDLastSave="0" documentId="13_ncr:1_{E85E5961-9FB3-2346-ADCF-F637554678F3}" xr6:coauthVersionLast="45" xr6:coauthVersionMax="45" xr10:uidLastSave="{00000000-0000-0000-0000-000000000000}"/>
  <bookViews>
    <workbookView xWindow="380" yWindow="460" windowWidth="28040" windowHeight="16620" activeTab="2" xr2:uid="{AC92DC69-0ADF-DF4F-ABE7-F2CC23157859}"/>
  </bookViews>
  <sheets>
    <sheet name="基金" sheetId="1" r:id="rId1"/>
    <sheet name="理财" sheetId="2" r:id="rId2"/>
    <sheet name="整体配比模拟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2" l="1"/>
  <c r="F9" i="2" s="1"/>
  <c r="F5" i="2" l="1"/>
  <c r="F6" i="2"/>
</calcChain>
</file>

<file path=xl/sharedStrings.xml><?xml version="1.0" encoding="utf-8"?>
<sst xmlns="http://schemas.openxmlformats.org/spreadsheetml/2006/main" count="43" uniqueCount="29">
  <si>
    <t>东方红信用债</t>
  </si>
  <si>
    <t>买入</t>
  </si>
  <si>
    <t>卖出</t>
  </si>
  <si>
    <t>获利</t>
  </si>
  <si>
    <t>百分比</t>
  </si>
  <si>
    <t>安心价值精选</t>
  </si>
  <si>
    <t>中欧时代先锋A</t>
  </si>
  <si>
    <t>易方达稳健收益A</t>
  </si>
  <si>
    <t>易方达增强回报A</t>
  </si>
  <si>
    <t>招商产业A</t>
  </si>
  <si>
    <t>君得明</t>
  </si>
  <si>
    <t>聚益生金182天C款</t>
  </si>
  <si>
    <t>聚益生金91天C款</t>
  </si>
  <si>
    <t>天添金稳健型</t>
  </si>
  <si>
    <t>卓远系列第三期</t>
  </si>
  <si>
    <t>百分比（年化）</t>
  </si>
  <si>
    <t>当日日期</t>
  </si>
  <si>
    <t>买入时间</t>
  </si>
  <si>
    <t>聚益生金63天C款</t>
  </si>
  <si>
    <t>青葵半年2号A</t>
  </si>
  <si>
    <t>Fund</t>
  </si>
  <si>
    <t>Stock</t>
  </si>
  <si>
    <t>name</t>
  </si>
  <si>
    <t>type</t>
  </si>
  <si>
    <t>amount</t>
  </si>
  <si>
    <t>gain</t>
  </si>
  <si>
    <t>Wealth Management</t>
  </si>
  <si>
    <t>Total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</si>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</sst>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CF11-67A3-604B-899F-947452500CA0}">
  <dimension ref="A1:F8"/>
  <sheetViews>
    <sheetView workbookViewId="0">
      <selection activeCell="D8" sqref="D8"/>
    </sheetView>
  </sheetViews>
  <sheetFormatPr baseColWidth="10" defaultRowHeight="16" x14ac:dyDescent="0.2"/>
  <cols>
    <col min="1" max="1" width="18" customWidth="1"/>
  </cols>
  <sheetData>
    <row r="1" spans="1:6" x14ac:dyDescent="0.2">
      <c r="B1" t="s">
        <v>1</v>
      </c>
      <c r="C1" t="s">
        <v>2</v>
      </c>
      <c r="D1" t="s">
        <v>3</v>
      </c>
      <c r="F1" t="s">
        <v>4</v>
      </c>
    </row>
    <row r="2" spans="1:6" x14ac:dyDescent="0.2">
      <c r="A2" t="s">
        <v>0</v>
      </c>
    </row>
    <row r="3" spans="1:6" x14ac:dyDescent="0.2">
      <c r="A3" t="s">
        <v>5</v>
      </c>
      <c r="B3">
        <v>38000</v>
      </c>
      <c r="D3">
        <v>253.15</v>
      </c>
    </row>
    <row r="4" spans="1:6" x14ac:dyDescent="0.2">
      <c r="A4" t="s">
        <v>6</v>
      </c>
      <c r="B4">
        <v>30000</v>
      </c>
      <c r="D4">
        <v>3923.93</v>
      </c>
    </row>
    <row r="5" spans="1:6" x14ac:dyDescent="0.2">
      <c r="A5" t="s">
        <v>7</v>
      </c>
      <c r="B5">
        <v>40000</v>
      </c>
      <c r="D5">
        <v>308.39999999999998</v>
      </c>
    </row>
    <row r="6" spans="1:6" x14ac:dyDescent="0.2">
      <c r="A6" t="s">
        <v>8</v>
      </c>
      <c r="B6">
        <v>20000</v>
      </c>
      <c r="D6">
        <v>-158.72999999999999</v>
      </c>
    </row>
    <row r="7" spans="1:6" x14ac:dyDescent="0.2">
      <c r="A7" t="s">
        <v>9</v>
      </c>
      <c r="B7">
        <v>50000</v>
      </c>
      <c r="D7">
        <v>15.67</v>
      </c>
    </row>
    <row r="8" spans="1:6" x14ac:dyDescent="0.2">
      <c r="A8" t="s">
        <v>10</v>
      </c>
      <c r="B8">
        <v>60000</v>
      </c>
      <c r="D8">
        <v>-1772.22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2447-137F-5544-9F5B-CB15EE9F4197}">
  <dimension ref="A1:I10"/>
  <sheetViews>
    <sheetView workbookViewId="0">
      <selection activeCell="E6" sqref="E6"/>
    </sheetView>
  </sheetViews>
  <sheetFormatPr baseColWidth="10" defaultRowHeight="16" x14ac:dyDescent="0.2"/>
  <cols>
    <col min="1" max="1" width="20.33203125" customWidth="1"/>
    <col min="6" max="6" width="15.1640625" customWidth="1"/>
    <col min="9" max="9" width="15.83203125" bestFit="1" customWidth="1"/>
  </cols>
  <sheetData>
    <row r="1" spans="1:9" x14ac:dyDescent="0.2">
      <c r="B1" t="s">
        <v>1</v>
      </c>
      <c r="C1" t="s">
        <v>17</v>
      </c>
      <c r="D1" t="s">
        <v>2</v>
      </c>
      <c r="E1" t="s">
        <v>3</v>
      </c>
      <c r="F1" t="s">
        <v>15</v>
      </c>
      <c r="I1" t="s">
        <v>16</v>
      </c>
    </row>
    <row r="2" spans="1:9" x14ac:dyDescent="0.2">
      <c r="A2" t="s">
        <v>11</v>
      </c>
      <c r="B2">
        <v>300000</v>
      </c>
      <c r="C2" s="2">
        <v>43651</v>
      </c>
      <c r="D2" s="2">
        <v>43833</v>
      </c>
      <c r="E2">
        <v>5998.5</v>
      </c>
      <c r="F2">
        <v>4.01</v>
      </c>
      <c r="I2" s="1">
        <f ca="1">NOW()</f>
        <v>43895.702476967592</v>
      </c>
    </row>
    <row r="3" spans="1:9" x14ac:dyDescent="0.2">
      <c r="A3" t="s">
        <v>12</v>
      </c>
      <c r="B3">
        <v>100000</v>
      </c>
      <c r="C3" s="2">
        <v>43756</v>
      </c>
      <c r="D3" s="2">
        <v>43847</v>
      </c>
      <c r="E3">
        <v>984.8</v>
      </c>
      <c r="F3">
        <v>3.95</v>
      </c>
    </row>
    <row r="4" spans="1:9" x14ac:dyDescent="0.2">
      <c r="A4" t="s">
        <v>12</v>
      </c>
      <c r="B4">
        <v>70000</v>
      </c>
      <c r="C4" s="2">
        <v>43770</v>
      </c>
      <c r="D4" s="2">
        <v>43864</v>
      </c>
      <c r="E4">
        <v>704.9</v>
      </c>
      <c r="F4">
        <v>3.91</v>
      </c>
    </row>
    <row r="5" spans="1:9" x14ac:dyDescent="0.2">
      <c r="A5" t="s">
        <v>13</v>
      </c>
      <c r="B5">
        <v>50000</v>
      </c>
      <c r="C5" s="2">
        <v>43701</v>
      </c>
      <c r="E5">
        <v>960.54</v>
      </c>
      <c r="F5">
        <f ca="1">E5/B5 * 360 /($I$2-C5) * 100</f>
        <v>3.552028771134303</v>
      </c>
    </row>
    <row r="6" spans="1:9" x14ac:dyDescent="0.2">
      <c r="A6" t="s">
        <v>14</v>
      </c>
      <c r="B6">
        <v>200000</v>
      </c>
      <c r="C6" s="2">
        <v>43728</v>
      </c>
      <c r="E6">
        <v>4655.0600000000004</v>
      </c>
      <c r="F6">
        <f ca="1">E6/B6 * 360 /($I$2-C6) * 100</f>
        <v>4.996412785017629</v>
      </c>
    </row>
    <row r="9" spans="1:9" x14ac:dyDescent="0.2">
      <c r="A9" t="s">
        <v>19</v>
      </c>
      <c r="B9">
        <v>56000</v>
      </c>
      <c r="C9" s="2">
        <v>43839</v>
      </c>
      <c r="E9">
        <v>193.51</v>
      </c>
      <c r="F9">
        <f ca="1">E9/B9 * 360 /($I$2-C9) * 100</f>
        <v>2.1938950883113257</v>
      </c>
    </row>
    <row r="10" spans="1:9" x14ac:dyDescent="0.2">
      <c r="A10" t="s">
        <v>18</v>
      </c>
      <c r="B10">
        <v>50000</v>
      </c>
      <c r="C10" s="2">
        <v>43840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F9FB-0D72-8B47-BF50-6DB021D0CB0D}">
  <dimension ref="A1:S4"/>
  <sheetViews>
    <sheetView tabSelected="1" topLeftCell="C1" workbookViewId="0">
      <selection activeCell="S8" sqref="S8"/>
    </sheetView>
  </sheetViews>
  <sheetFormatPr baseColWidth="10" defaultRowHeight="16" x14ac:dyDescent="0.2"/>
  <cols>
    <col min="8" max="8" width="20.5" customWidth="1"/>
  </cols>
  <sheetData>
    <row r="1" spans="1:19" x14ac:dyDescent="0.2">
      <c r="A1" s="3" t="s">
        <v>20</v>
      </c>
      <c r="B1" s="3"/>
      <c r="C1" s="3"/>
      <c r="D1" s="3"/>
      <c r="H1" s="3" t="s">
        <v>26</v>
      </c>
      <c r="I1" s="3"/>
      <c r="J1" s="3"/>
      <c r="K1" s="3"/>
      <c r="N1" s="3" t="s">
        <v>21</v>
      </c>
      <c r="O1" s="3"/>
      <c r="P1" s="3"/>
      <c r="Q1" s="3"/>
      <c r="S1" t="s">
        <v>27</v>
      </c>
    </row>
    <row r="2" spans="1:19" x14ac:dyDescent="0.2">
      <c r="A2" t="s">
        <v>22</v>
      </c>
      <c r="B2" t="s">
        <v>23</v>
      </c>
      <c r="C2" t="s">
        <v>24</v>
      </c>
      <c r="D2" t="s">
        <v>25</v>
      </c>
      <c r="H2" t="s">
        <v>22</v>
      </c>
      <c r="I2" t="s">
        <v>23</v>
      </c>
      <c r="J2" t="s">
        <v>24</v>
      </c>
      <c r="K2" t="s">
        <v>25</v>
      </c>
      <c r="N2" t="s">
        <v>22</v>
      </c>
      <c r="O2" t="s">
        <v>23</v>
      </c>
      <c r="P2" t="s">
        <v>24</v>
      </c>
      <c r="Q2" t="s">
        <v>25</v>
      </c>
      <c r="S2" t="s">
        <v>24</v>
      </c>
    </row>
    <row r="3" spans="1:19" x14ac:dyDescent="0.2">
      <c r="S3" t="s">
        <v>25</v>
      </c>
    </row>
    <row r="4" spans="1:19" x14ac:dyDescent="0.2">
      <c r="S4" t="s">
        <v>28</v>
      </c>
    </row>
  </sheetData>
  <mergeCells count="3">
    <mergeCell ref="A1:D1"/>
    <mergeCell ref="H1:K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基金</vt:lpstr>
      <vt:lpstr>理财</vt:lpstr>
      <vt:lpstr>整体配比模拟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2019-12-10T09:33:16Z</dcterms:created>
  <dcterms:modified xsi:type="dcterms:W3CDTF">2020-03-05T09:27:01Z</dcterms:modified>
</cp:coreProperties>
</file>