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drawings/drawing2.xml" ContentType="application/vnd.openxmlformats-officedocument.drawing+xml"/>
  <Override PartName="/xl/activeX/activeX3.xml" ContentType="application/vnd.ms-office.activeX+xml"/>
  <Override PartName="/xl/activeX/activeX3.bin" ContentType="application/vnd.ms-office.activeX"/>
  <Override PartName="/xl/drawings/drawing3.xml" ContentType="application/vnd.openxmlformats-officedocument.drawing+xml"/>
  <Override PartName="/xl/activeX/activeX4.xml" ContentType="application/vnd.ms-office.activeX+xml"/>
  <Override PartName="/xl/activeX/activeX4.bin" ContentType="application/vnd.ms-office.activeX"/>
  <Override PartName="/xl/drawings/drawing4.xml" ContentType="application/vnd.openxmlformats-officedocument.drawing+xml"/>
  <Override PartName="/xl/activeX/activeX5.xml" ContentType="application/vnd.ms-office.activeX+xml"/>
  <Override PartName="/xl/activeX/activeX5.bin" ContentType="application/vnd.ms-office.activeX"/>
  <Override PartName="/xl/drawings/drawing5.xml" ContentType="application/vnd.openxmlformats-officedocument.drawing+xml"/>
  <Override PartName="/xl/activeX/activeX6.xml" ContentType="application/vnd.ms-office.activeX+xml"/>
  <Override PartName="/xl/activeX/activeX6.bin" ContentType="application/vnd.ms-office.activeX"/>
  <Override PartName="/xl/drawings/drawing6.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C:\Users\E0459231\dev\TestDataFactory\TrialDesign-Tool\"/>
    </mc:Choice>
  </mc:AlternateContent>
  <xr:revisionPtr revIDLastSave="0" documentId="8_{37C8B9AD-7197-4EED-9924-80531FC268BC}" xr6:coauthVersionLast="45" xr6:coauthVersionMax="45" xr10:uidLastSave="{00000000-0000-0000-0000-000000000000}"/>
  <bookViews>
    <workbookView xWindow="-16830" yWindow="-14250" windowWidth="22425" windowHeight="13725" tabRatio="719" activeTab="1" xr2:uid="{00000000-000D-0000-FFFF-FFFF00000000}"/>
  </bookViews>
  <sheets>
    <sheet name="Hints and Tips" sheetId="12" r:id="rId1"/>
    <sheet name="Interface" sheetId="14" r:id="rId2"/>
    <sheet name="Study" sheetId="9" r:id="rId3"/>
    <sheet name="TS" sheetId="7" r:id="rId4"/>
    <sheet name="TV" sheetId="3" r:id="rId5"/>
    <sheet name="SoA" sheetId="15" r:id="rId6"/>
    <sheet name="TI" sheetId="4" r:id="rId7"/>
    <sheet name="TDF_Configuration" sheetId="13" r:id="rId8"/>
    <sheet name="Trial Design Matrix" sheetId="10" r:id="rId9"/>
    <sheet name="TA" sheetId="2" r:id="rId10"/>
    <sheet name="TE" sheetId="1" r:id="rId11"/>
    <sheet name="Lookup" sheetId="11" r:id="rId12"/>
  </sheets>
  <definedNames>
    <definedName name="_xlnm._FilterDatabase" localSheetId="9" hidden="1">TA!$C$1:$C$11</definedName>
    <definedName name="_xlnm._FilterDatabase" localSheetId="10" hidden="1">TE!$C$1:$C$2</definedName>
    <definedName name="_xlnm._FilterDatabase" localSheetId="3" hidden="1">TS!$A$1:$G$29</definedName>
    <definedName name="ADAPT">Lookup!$B$174:$B$175</definedName>
    <definedName name="AGESPAN">Lookup!$B$1:$B$8</definedName>
    <definedName name="AGEU">Lookup!$B$9:$B$13</definedName>
    <definedName name="ARMCD">Lookup!$D$2:$D$4</definedName>
    <definedName name="_xlnm.Criteria" localSheetId="11">Lookup!$F$1</definedName>
    <definedName name="DESIGN">Lookup!$B$167:$B$170</definedName>
    <definedName name="ETCD">Lookup!$F$2</definedName>
    <definedName name="_xlnm.Extract" localSheetId="11">Lookup!$F$1</definedName>
    <definedName name="IECAT">Lookup!$B$14:$B$15</definedName>
    <definedName name="NY">Lookup!$B$16:$B$19</definedName>
    <definedName name="ROUTE">Lookup!$B$20:$B$131</definedName>
    <definedName name="SEXPOP">Lookup!$B$132:$B$134</definedName>
    <definedName name="StudyID">Study!$C$2</definedName>
    <definedName name="TA">TA!$A$1:$J$11</definedName>
    <definedName name="TBLIND">Lookup!$B$135:$B$137</definedName>
    <definedName name="TCNTRL">Lookup!$B$138:$B$140</definedName>
    <definedName name="TDIGRP">Lookup!$B$141</definedName>
    <definedName name="TE">TE!$A$1:$G$2</definedName>
    <definedName name="TI">TI!$A$1:$H$18</definedName>
    <definedName name="TINDTP">Lookup!$B$142:$B$146</definedName>
    <definedName name="TPHASE">Lookup!$B$147:$B$158</definedName>
    <definedName name="TS">TS!$A$1:$G$29</definedName>
    <definedName name="TTYPE">Lookup!$B$159:$B$166</definedName>
    <definedName name="TV">TV!$A$1:$I$18</definedName>
    <definedName name="TVENRL">Lookup!$B$173</definedName>
    <definedName name="TVSTRL">Lookup!$B$171:$B$172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 i="15" l="1"/>
  <c r="A2" i="1" l="1"/>
  <c r="G10" i="2"/>
  <c r="A10" i="2"/>
  <c r="G9" i="2"/>
  <c r="A9" i="2"/>
  <c r="G8" i="2"/>
  <c r="A8" i="2"/>
  <c r="G7" i="2"/>
  <c r="A7" i="2"/>
  <c r="G6" i="2"/>
  <c r="A6" i="2"/>
  <c r="G5" i="2"/>
  <c r="A5" i="2"/>
  <c r="G4" i="2"/>
  <c r="A4" i="2"/>
  <c r="G3" i="2"/>
  <c r="A3" i="2"/>
  <c r="G2" i="2"/>
  <c r="A2" i="2"/>
  <c r="A21" i="7"/>
  <c r="B21" i="7"/>
  <c r="A22" i="7"/>
  <c r="B22" i="7"/>
  <c r="A23" i="7"/>
  <c r="B23" i="7"/>
  <c r="A24" i="7"/>
  <c r="B24" i="7"/>
  <c r="B7" i="7"/>
  <c r="A7" i="7"/>
  <c r="B8" i="7"/>
  <c r="A8" i="7"/>
  <c r="B2" i="7" l="1"/>
  <c r="A2" i="7"/>
  <c r="B4" i="7" l="1"/>
  <c r="A4" i="7"/>
  <c r="A6" i="4" l="1"/>
  <c r="A4" i="4"/>
  <c r="A3" i="4"/>
  <c r="B28" i="7"/>
  <c r="B27" i="7"/>
  <c r="A28" i="7"/>
  <c r="A27" i="7"/>
  <c r="A11" i="3"/>
  <c r="A10" i="3"/>
  <c r="A9" i="3"/>
  <c r="A8" i="3"/>
  <c r="A7" i="3"/>
  <c r="A6" i="3"/>
  <c r="A5" i="3"/>
  <c r="A4" i="3"/>
  <c r="A3" i="3"/>
  <c r="A2" i="3"/>
  <c r="A2" i="4"/>
  <c r="A5" i="4"/>
  <c r="A3" i="7"/>
  <c r="B3" i="7"/>
  <c r="A5" i="7"/>
  <c r="B5" i="7"/>
  <c r="A6" i="7"/>
  <c r="B6" i="7"/>
  <c r="A9" i="7"/>
  <c r="B9" i="7"/>
  <c r="A10" i="7"/>
  <c r="B10" i="7"/>
  <c r="A11" i="7"/>
  <c r="B11" i="7"/>
  <c r="A12" i="7"/>
  <c r="B12" i="7"/>
  <c r="A13" i="7"/>
  <c r="B13" i="7"/>
  <c r="A14" i="7"/>
  <c r="B14" i="7"/>
  <c r="A15" i="7"/>
  <c r="B15" i="7"/>
  <c r="A16" i="7"/>
  <c r="B16" i="7"/>
  <c r="A17" i="7"/>
  <c r="B17" i="7"/>
  <c r="A18" i="7"/>
  <c r="B18" i="7"/>
  <c r="A19" i="7"/>
  <c r="B19" i="7"/>
  <c r="A20" i="7"/>
  <c r="B20" i="7"/>
  <c r="A25" i="7"/>
  <c r="B25" i="7"/>
  <c r="A26" i="7"/>
  <c r="B26" i="7"/>
  <c r="A29" i="7"/>
  <c r="B2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Marshall</author>
  </authors>
  <commentList>
    <comment ref="E25" authorId="0" shapeId="0" xr:uid="{00000000-0006-0000-0200-000001000000}">
      <text>
        <r>
          <rPr>
            <sz val="8"/>
            <color indexed="81"/>
            <rFont val="Tahoma"/>
            <family val="2"/>
          </rPr>
          <t>In ISO-8601 duration format: 
PnYnMnDTnHnMnS or PnYnWnDTnHnMnS.
For example: P2Y (2 Years), P1Y6M (1 Year, 6 Months), P12W (12 Weeks), P14D (14 Days), PT24H (24 Hours),
P3M10DT12H30M (3 Months, 10 Days, 12 Hours and 30 Minutes), etc.</t>
        </r>
      </text>
    </comment>
  </commentList>
</comments>
</file>

<file path=xl/sharedStrings.xml><?xml version="1.0" encoding="utf-8"?>
<sst xmlns="http://schemas.openxmlformats.org/spreadsheetml/2006/main" count="682" uniqueCount="396">
  <si>
    <t>STUDYID</t>
  </si>
  <si>
    <t>DOMAIN</t>
  </si>
  <si>
    <t>ETCD</t>
  </si>
  <si>
    <t>ELEMENT</t>
  </si>
  <si>
    <t>ARMCD</t>
  </si>
  <si>
    <t>ARM</t>
  </si>
  <si>
    <t>EPOCH</t>
  </si>
  <si>
    <t>VISITNUM</t>
  </si>
  <si>
    <t>VISIT</t>
  </si>
  <si>
    <t>VISITDY</t>
  </si>
  <si>
    <t>TESTRL</t>
  </si>
  <si>
    <t>TEENRL</t>
  </si>
  <si>
    <t>TEDUR</t>
  </si>
  <si>
    <t>TAETORD</t>
  </si>
  <si>
    <t>TABRANCH</t>
  </si>
  <si>
    <t>TATRANS</t>
  </si>
  <si>
    <t>TVSTRL</t>
  </si>
  <si>
    <t>TVENRL</t>
  </si>
  <si>
    <t>IETESTCD</t>
  </si>
  <si>
    <t>IETEST</t>
  </si>
  <si>
    <t>IECAT</t>
  </si>
  <si>
    <t>TIRL</t>
  </si>
  <si>
    <t>TSSEQ</t>
  </si>
  <si>
    <t>TSPARMCD</t>
  </si>
  <si>
    <t>TSPARM</t>
  </si>
  <si>
    <t>TSVAL</t>
  </si>
  <si>
    <t>ADDON</t>
  </si>
  <si>
    <t>AGESPAN</t>
  </si>
  <si>
    <t>AGEMAX</t>
  </si>
  <si>
    <t>AGEMIN</t>
  </si>
  <si>
    <t>COMPTRT</t>
  </si>
  <si>
    <t>DOSE</t>
  </si>
  <si>
    <t>DOSFRQ</t>
  </si>
  <si>
    <t>DOSU</t>
  </si>
  <si>
    <t>INDIC</t>
  </si>
  <si>
    <t>LENGTH</t>
  </si>
  <si>
    <t>RANDOM</t>
  </si>
  <si>
    <t>DESIGN</t>
  </si>
  <si>
    <t>ROUTE</t>
  </si>
  <si>
    <t>OBJPRIM</t>
  </si>
  <si>
    <t>OBJSEC</t>
  </si>
  <si>
    <t>PLANSUB</t>
  </si>
  <si>
    <t>SEXPOP</t>
  </si>
  <si>
    <t>SPONSOR</t>
  </si>
  <si>
    <t>TITLE</t>
  </si>
  <si>
    <t>TRT</t>
  </si>
  <si>
    <t>Study ID:</t>
  </si>
  <si>
    <t>INC01</t>
  </si>
  <si>
    <t>INCLUSION</t>
  </si>
  <si>
    <t>Example: First inclusion criterion</t>
  </si>
  <si>
    <t>EXC01</t>
  </si>
  <si>
    <t>EXCLUSION</t>
  </si>
  <si>
    <t>SCREEN</t>
  </si>
  <si>
    <t>TREATMENT</t>
  </si>
  <si>
    <t>FOLLOW-UP</t>
  </si>
  <si>
    <t>SCRN</t>
  </si>
  <si>
    <t>FU</t>
  </si>
  <si>
    <t>IEFTEXT</t>
  </si>
  <si>
    <t>Example: First exclusion criterion.  The full text of this criterion is longer than 200 characters.  A shortened version is stored in IETEST with the full text stored in IEFTEXT.</t>
  </si>
  <si>
    <t>Example: First exclusion criterion.  The full text of this criterion is longer than the 200 character limit for the IETEST variable.  A shortened version (which still makes sense) is therefore stored in IETEST, while the full text is stored in the non-SDTM variable, IEFTEXT, so that it is available for inclusion in define.xml.</t>
  </si>
  <si>
    <t>AGEU</t>
  </si>
  <si>
    <t>STOPRULE</t>
  </si>
  <si>
    <t>Study Stop Rules</t>
  </si>
  <si>
    <t>TBLIND</t>
  </si>
  <si>
    <t>TCNTRL</t>
  </si>
  <si>
    <t>TDIGRP</t>
  </si>
  <si>
    <t>TPHASE</t>
  </si>
  <si>
    <t>Added on to Existing Treatments</t>
  </si>
  <si>
    <t>Planned Maximum Age of Subjects</t>
  </si>
  <si>
    <t>Planned Minimum Age of Subjects</t>
  </si>
  <si>
    <t>Dose per Administration</t>
  </si>
  <si>
    <t>Trial Length</t>
  </si>
  <si>
    <t>Planned Number of Subjects</t>
  </si>
  <si>
    <t>Trial is Randomized</t>
  </si>
  <si>
    <t>Route of Administration</t>
  </si>
  <si>
    <t>Sex of Participants</t>
  </si>
  <si>
    <t>Trial Blinding Schema</t>
  </si>
  <si>
    <t>Diagnosis Group</t>
  </si>
  <si>
    <t>TINDTP</t>
  </si>
  <si>
    <t>Trial Indication Type</t>
  </si>
  <si>
    <t>Trial Phase Classification</t>
  </si>
  <si>
    <t>Trial Title</t>
  </si>
  <si>
    <t>TTYPE</t>
  </si>
  <si>
    <t>Trial Type</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</si>
  <si>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</si>
  <si>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</si>
  <si>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</si>
  <si>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</si>
  <si>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</si>
  <si>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</si>
  <si>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</si>
  <si>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</si>
  <si>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</si>
  <si>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</si>
  <si>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</si>
  <si>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</si>
  <si>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</si>
  <si>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</si>
  <si>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</si>
  <si>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</si>
  <si>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</si>
  <si>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</si>
  <si>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</si>
  <si>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</si>
  <si>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</si>
  <si>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</si>
  <si>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</si>
  <si>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</si>
  <si>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</si>
  <si>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</si>
  <si>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</si>
  <si>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</si>
  <si>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</si>
  <si>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</si>
  <si>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</si>
  <si>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</si>
  <si>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</si>
  <si>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</si>
  <si>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</si>
  <si>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</si>
  <si>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</si>
  <si>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</si>
  <si>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</si>
  <si>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</si>
  <si>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</si>
  <si>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</si>
  <si>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</si>
  <si>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</si>
  <si>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</si>
  <si>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</si>
  <si>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</si>
  <si>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</si>
  <si>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</si>
  <si>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</si>
  <si>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</si>
  <si>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</si>
  <si>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</si>
  <si>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</si>
  <si>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</si>
  <si>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</si>
  <si>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</si>
  <si>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</si>
  <si>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</si>
  <si>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</si>
  <si>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</si>
  <si>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</si>
  <si>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</si>
  <si>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</si>
  <si>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</si>
  <si>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</si>
  <si>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</si>
  <si>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</si>
  <si>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</si>
  <si>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</si>
  <si>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</si>
  <si>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</si>
  <si>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</si>
  <si>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</si>
  <si>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</si>
  <si>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</si>
  <si>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</si>
  <si>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</si>
  <si>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</si>
  <si>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</si>
  <si>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</si>
  <si>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OCCLUSIVE DRESSING TECHNIQUE</t>
  </si>
  <si>
    <t>OPHTHALMIC</t>
  </si>
  <si>
    <t>ORAL</t>
  </si>
  <si>
    <t>OROPHARYNGEAL</t>
  </si>
  <si>
    <t>OTHER</t>
  </si>
  <si>
    <t>PARENTERAL</t>
  </si>
  <si>
    <t>PERCUTANEOUS</t>
  </si>
  <si>
    <t>PERIARTICULAR</t>
  </si>
  <si>
    <t>PERIDURAL</t>
  </si>
  <si>
    <t>PERINEURAL</t>
  </si>
  <si>
    <t>PERIODONTAL</t>
  </si>
  <si>
    <t>RECTAL</t>
  </si>
  <si>
    <t>RESPIRATORY (INHALATION)</t>
  </si>
  <si>
    <t>RETROBULBAR</t>
  </si>
  <si>
    <t>SOFT TISSUE</t>
  </si>
  <si>
    <t>SUBARACHNOID</t>
  </si>
  <si>
    <t>SUBCONJUNCTIVAL</t>
  </si>
  <si>
    <t>SUBCUTANEOUS</t>
  </si>
  <si>
    <t>SUBLINGUAL</t>
  </si>
  <si>
    <t>SUBMUCOSAL</t>
  </si>
  <si>
    <t>TOPICAL</t>
  </si>
  <si>
    <t>TRANSDERMAL</t>
  </si>
  <si>
    <t>TRANSMUCOSAL</t>
  </si>
  <si>
    <t>TRANSPLACENTAL</t>
  </si>
  <si>
    <t>TRANSTRACHEAL</t>
  </si>
  <si>
    <t>TRANSTYMPANIC</t>
  </si>
  <si>
    <t>UNASSIGNED</t>
  </si>
  <si>
    <t>UNKNOWN</t>
  </si>
  <si>
    <t>URETERAL</t>
  </si>
  <si>
    <t>URETHRAL</t>
  </si>
  <si>
    <t>VAGINAL</t>
  </si>
  <si>
    <t>Comparative Treatment Name</t>
  </si>
  <si>
    <t>Test Product Dosing Frequency</t>
  </si>
  <si>
    <t>Test Product Dose Units</t>
  </si>
  <si>
    <t>Trial Indications</t>
  </si>
  <si>
    <t>Trial Primary Objective</t>
  </si>
  <si>
    <t>Trial Secondary Objective</t>
  </si>
  <si>
    <t>Sponsoring Organization</t>
  </si>
  <si>
    <t>Reported Name of Test Product</t>
  </si>
  <si>
    <t>NY</t>
  </si>
  <si>
    <t>DOUBLE BLIND</t>
  </si>
  <si>
    <t>OPEN LABEL</t>
  </si>
  <si>
    <t>SINGLE BLIND</t>
  </si>
  <si>
    <t>BOTH</t>
  </si>
  <si>
    <t>F</t>
  </si>
  <si>
    <t>M</t>
  </si>
  <si>
    <t>ADOLESCENT (12-17 YEARS)</t>
  </si>
  <si>
    <t>ADULT (18-65)</t>
  </si>
  <si>
    <t>CHILDREN (2-11 YEARS)</t>
  </si>
  <si>
    <t>ELDERLY (&gt; 65)</t>
  </si>
  <si>
    <t>IN UTERO</t>
  </si>
  <si>
    <t>INFANT AND TODDLER (28 DAYS - 23 MONTHS)</t>
  </si>
  <si>
    <t>NEWBORN (0-27 DAYS)</t>
  </si>
  <si>
    <t>PRETERM NEWBORN INFANTS</t>
  </si>
  <si>
    <t>DAYS</t>
  </si>
  <si>
    <t>HOURS</t>
  </si>
  <si>
    <t>MONTHS</t>
  </si>
  <si>
    <t>WEEKS</t>
  </si>
  <si>
    <t>YEARS</t>
  </si>
  <si>
    <t>ACTIVE</t>
  </si>
  <si>
    <t>NONE</t>
  </si>
  <si>
    <t>PLACEBO</t>
  </si>
  <si>
    <t>HEALTHY SUBJECTS</t>
  </si>
  <si>
    <t>CURE</t>
  </si>
  <si>
    <t>DIAGNOSIS</t>
  </si>
  <si>
    <t>MITIGATION</t>
  </si>
  <si>
    <t>PREVENTION</t>
  </si>
  <si>
    <t>Phase I Trial</t>
  </si>
  <si>
    <t>Phase I/II Trial</t>
  </si>
  <si>
    <t>Phase II Trial</t>
  </si>
  <si>
    <t>Phase II/III Trial</t>
  </si>
  <si>
    <t>Phase IIa Trial</t>
  </si>
  <si>
    <t>Phase IIb Trial</t>
  </si>
  <si>
    <t>Phase III Trial</t>
  </si>
  <si>
    <t>Phase IIIaTrial</t>
  </si>
  <si>
    <t>Phase IIIb Trial</t>
  </si>
  <si>
    <t>Phase IV Trial</t>
  </si>
  <si>
    <t>Phase V Trial</t>
  </si>
  <si>
    <t>NA</t>
  </si>
  <si>
    <t>BIO-AVAILABILITY</t>
  </si>
  <si>
    <t>BIO-EQUIVALENCE</t>
  </si>
  <si>
    <t>EFFICACY</t>
  </si>
  <si>
    <t>PHARMACODYNAMIC</t>
  </si>
  <si>
    <t>PHARMACOECONOMIC</t>
  </si>
  <si>
    <t>PHARMACOGENOMIC</t>
  </si>
  <si>
    <t>PHARMACOKINETIC</t>
  </si>
  <si>
    <t>SAFETY</t>
  </si>
  <si>
    <t>N</t>
  </si>
  <si>
    <t>U</t>
  </si>
  <si>
    <t>Y</t>
  </si>
  <si>
    <t>SINGLE GROUP PARALLEL</t>
  </si>
  <si>
    <t>CROSSOVER</t>
  </si>
  <si>
    <t>FACTORIAL</t>
  </si>
  <si>
    <t>&lt;Time period&gt; after the start of &lt;epoch&gt;</t>
  </si>
  <si>
    <t>&lt;Time period&gt; before the planned start of &lt;epoch&gt;</t>
  </si>
  <si>
    <t>Later on the day the visit starts</t>
  </si>
  <si>
    <t>TI</t>
  </si>
  <si>
    <t>TSGRPID</t>
  </si>
  <si>
    <t>TIVERS</t>
  </si>
  <si>
    <t>Study Worksheet:</t>
  </si>
  <si>
    <t>There are two very nice features of the Trial Design Template for the TS domain:</t>
  </si>
  <si>
    <t>1. When the cursor is in the TSVAL column of a parameter for which there is a fixed set of possible values, there is a box with a down arrow immediately to the right of the TSVAL column.  Clicking on that box provides a list of the set of possible values for that parameter.  For instance, click the box in for the AGEU (Age Unit) parameter.  The values DAYS, HOURS, MONTHS, WEEKS, and YEARS are available for selection.</t>
  </si>
  <si>
    <t>Trial Design Matrix Worksheet:</t>
  </si>
  <si>
    <t xml:space="preserve">1. Since the SDTM domains are submitted to the agency as Version 5 SAS Transport Files, the SDTM IG has a limit of 200 characters for all character valued parameters.  But Inclusion/Exclusion criteria often exceed 200 characters.  When this happens, the SDTM IG indicates that the IETEXT field should contain only meaningful text, i.e. abbreviate the criteria.  </t>
  </si>
  <si>
    <t xml:space="preserve">2. The Trial Design Template.xlt has a helpful feature for this domain as well.  The TI worksheet has an additional, non-SDTM variable named IEFTEXT which will contain the entire criteria regardless of the length. So, when setting up the TI domain, type the criteria IEFTEXT field in its entirety.  If the criterion exceeds 200 characters, the SDTM field, IETEXT will automatically be truncated to 200 characters and then the user can type in an appropriate abbreviation for or meaningful portion of the criterion.  </t>
  </si>
  <si>
    <t>1. ARMCD and ARM will be populated with the values in the ARM column of the Trial Design Matrix.  Typically the value of ARM is a more verbose description of the trial arm than the ARMCD, so the values of ARM could be re-entered to be more descriptive.</t>
  </si>
  <si>
    <t>2. TAETORD is populated based on the order of the cells in the ELEMENT row of the Trial Design Matrix.</t>
  </si>
  <si>
    <t>3. ETCD and ELEMENT will be populated with the values in the ELEMENT row of the Trial Design Matrix, and again, ELEMENT values are more descriptive than ETCD, so the ELEMENT values would be re-entered.</t>
  </si>
  <si>
    <t xml:space="preserve">4. If the trial design has a single arm, the TABRANCH value will be missing.  </t>
  </si>
  <si>
    <t>5. Also, if you added sub-segment rows to the Trial Design Matrix, the TABRANCH may not appear on the right row.  Again, you can simply move the values to the appropriate row.  Also, there may be additional rows that may be auto-populated that have no meaning.  Simply remove those rows.</t>
  </si>
  <si>
    <t>6. TATRANS is always left blank and would need to be manually entered, if relevant.</t>
  </si>
  <si>
    <t>2. All other columns of the worksheet would need to be manually entered.</t>
  </si>
  <si>
    <t xml:space="preserve">Trial Design Template 
Hints and Tips </t>
  </si>
  <si>
    <t xml:space="preserve">2. If you are setting up the Trial Design Domains for a trial in which you have Study Segments (sub-states of a treatment epoch), insert the necessary additional columns, and use the merge cells EXCEL technique to appropriately define the epochs and their segments. </t>
  </si>
  <si>
    <t xml:space="preserve">1. The DOMAIN field is pre-populated in the template, and the STUDYID field is auto-populated from the entry in the "STUDY" worksheet, but all other fields need to be manually entered.  In other words, no fields are auto-populated from the "GENERATE TA/TE" action in the Trial Design Matrix worksheet.  This illustrates the fact that there is no relationship between ELEMENTS/EPOCHS and visits.  Visits should be defined exactly as they are in the protocol.  </t>
  </si>
  <si>
    <t xml:space="preserve">1. Like the TA worksheet, the ETCD/ELEMENT values most likely will be auto-populated with identical values and ELEMENT would need to be re-entered if you wanted a more descriptive value for this parameter.  </t>
  </si>
  <si>
    <t>This document provides instructions and hints associated with building Trial Design domains utilizing the following Trial Design Template (.xlt) document provided by GlaxoSmithKline.  Once completed, the relevant worksheets can easily be read into SAS to create all Trial Design domains.</t>
  </si>
  <si>
    <t>TDF-001</t>
  </si>
  <si>
    <t>PhUSE</t>
  </si>
  <si>
    <t>18</t>
  </si>
  <si>
    <t>65</t>
  </si>
  <si>
    <t>100</t>
  </si>
  <si>
    <t>TA</t>
  </si>
  <si>
    <t>TE</t>
  </si>
  <si>
    <t>TV</t>
  </si>
  <si>
    <t>SCREENING</t>
  </si>
  <si>
    <t>DAY 1</t>
  </si>
  <si>
    <t>WEEK 1</t>
  </si>
  <si>
    <t>WEEK 2</t>
  </si>
  <si>
    <t>WEEK 3</t>
  </si>
  <si>
    <t>WEEK 5</t>
  </si>
  <si>
    <t>WEEK 6</t>
  </si>
  <si>
    <t>WEEK 7</t>
  </si>
  <si>
    <t>SSTDTC</t>
  </si>
  <si>
    <t>SENDTC</t>
  </si>
  <si>
    <t>Study Start Date</t>
  </si>
  <si>
    <t>Study End Date</t>
  </si>
  <si>
    <t>2019-03-01</t>
  </si>
  <si>
    <t>2020-03-01</t>
  </si>
  <si>
    <t>Test Data Factory Example Study</t>
  </si>
  <si>
    <t>SNOMED disease</t>
  </si>
  <si>
    <t>mg</t>
  </si>
  <si>
    <t>INC02</t>
  </si>
  <si>
    <t>INC03</t>
  </si>
  <si>
    <t>Second inclusion</t>
  </si>
  <si>
    <t>Third inclusion</t>
  </si>
  <si>
    <t>EXC02</t>
  </si>
  <si>
    <t>Second exclusion</t>
  </si>
  <si>
    <t>DM</t>
  </si>
  <si>
    <t>CFDOMAIN</t>
  </si>
  <si>
    <t>CFVAL</t>
  </si>
  <si>
    <t>CFPARMCD</t>
  </si>
  <si>
    <t>CFPARM</t>
  </si>
  <si>
    <t>ARMWGT</t>
  </si>
  <si>
    <t>CFTEXT</t>
  </si>
  <si>
    <t>Entering a study number in the "Study" worksheet will immediately populate the STUDYID column in the TS and TI worksheets.  The STUDYID value for the TA, TE and TV domains will auto-populate as soon as the Trial Design Matrix worksheet is completed and "Generate TA/TE" has been entered.</t>
  </si>
  <si>
    <t>As indicated in the Best Practices document, the TS worksheet contains a set TSPARMCD/TSPARM values, and there may be parameters that you want to delete for a particular study.  However, the TS worksheet in the template is a "Protected" sheet.  To unprotect, go the MS Tools menu, select "Protection", then select "Unprotect Sheet …".  Then you will be able to delete any free text (i.e., parameters without a fixed set of values) TS parameter rows that are not applicable.</t>
  </si>
  <si>
    <t>3. It is expected that the inclusion/exclusion criteria for protocols be set up to elicit a "Yes" response when subjects meet inclusion criteria, and a "No" response when subjects fail to meet exclusion criteria, but not all protocols meet this expectation. When this happens, construction of the TI domain can be challenging.</t>
  </si>
  <si>
    <t>This worksheet is where you would enter the trial design matrix (refer to the SDTM IG for a discussion of the Trial Design Matrix), and once entered, clicking on the "Generate TA/TE" button auto-populates selected portions of the TA and TE worksheets.</t>
  </si>
  <si>
    <t xml:space="preserve">1. The rows under the "Generate TA/TE" button are where you would enter the value of the Trial ARMS and the columns to the right of the "Generate TA/TE" button are where you would enter Trial ELEMENTS.  </t>
  </si>
  <si>
    <t>3. Once entry of the Trial Design Matrix is complete, click the "Generate TA/TE" button to populate select cells in the TA and TE worksheets.</t>
  </si>
  <si>
    <t>3. In the event of multiple ARMS, TABRANCH is auto-populated with "Randomized to" followed by the ARM value.  The value for TABRANCH prints out in the first row of an ARM.  If there were several elements prior to randomization, you will have to move the value of TABRANCH to the appropriate row.</t>
  </si>
  <si>
    <t xml:space="preserve">7. EPOCH will be auto-populated with the values from the column headers to the right of the "Generate TA/TE" button.   </t>
  </si>
  <si>
    <t xml:space="preserve">7. The "Generate TA/TE" sometimes produces unexpected values (spaces between words cmpressed out, for instance) in the in the auto-populated fields – so all field values should be checked carefully to determine if they should be amended.  </t>
  </si>
  <si>
    <t>8. Sometimes when populating TATEORD,  may get an error message "TAETORD must be a whole number which starts at 1 for the first element in the arm and increments for subsequent elements." One trick is to add rows a few rows down and then delete the rows i</t>
  </si>
  <si>
    <t xml:space="preserve">3. The "Generate TA/TE" sometimes produces unexpected values (spaces between words cmpressed out, for instance) in the in the auto-populated fields. Additionally, the use of parentheses in ETCD sometimes produced unexpected results.  So, all field values should be checked carefully to determine if they should be amended.  </t>
  </si>
  <si>
    <t xml:space="preserve">2. When the cursor is in the TSVAL column there is a "+" immediately to the left which can be used to repeat the TS parameter and increment the TSSEQ value by one.  For instance, Phase I studies often have a minimum of two values for TTYPE (Trial Type), PHARMACOKINETIC and SAFETY.  </t>
  </si>
  <si>
    <t>ACT=2, pbo2=2</t>
  </si>
  <si>
    <t>SITEWGT</t>
  </si>
  <si>
    <r>
      <t xml:space="preserve">Comma-separated, relative weights of each study arm, to control generation of subject assignments. For example:
"ACT=2, PBO=1" indicates 2:1 balance with twice as many subjects on active treatment as on placebo. </t>
    </r>
    <r>
      <rPr>
        <b/>
        <sz val="8"/>
        <rFont val="Tahoma"/>
        <family val="2"/>
      </rPr>
      <t>ARMCDs must match contents of the TA domain.</t>
    </r>
    <r>
      <rPr>
        <sz val="8"/>
        <rFont val="Tahoma"/>
        <family val="2"/>
      </rPr>
      <t xml:space="preserve">
By default, arms are balanced.
Boost size of any arm by specifying values &gt;1 in CFVAL. For example:
"ACT=2" results in ACT:PBO ratio of 2:1, and is equivalent to "ACT=2, PBO=1"</t>
    </r>
  </si>
  <si>
    <r>
      <t xml:space="preserve">Weight of </t>
    </r>
    <r>
      <rPr>
        <b/>
        <sz val="8"/>
        <rFont val="Tahoma"/>
        <family val="2"/>
      </rPr>
      <t>arms</t>
    </r>
    <r>
      <rPr>
        <sz val="8"/>
        <rFont val="Tahoma"/>
        <family val="2"/>
      </rPr>
      <t>, balance of subject distribution</t>
    </r>
  </si>
  <si>
    <r>
      <t xml:space="preserve">Weight of </t>
    </r>
    <r>
      <rPr>
        <b/>
        <sz val="8"/>
        <rFont val="Tahoma"/>
        <family val="2"/>
      </rPr>
      <t>sites</t>
    </r>
    <r>
      <rPr>
        <sz val="8"/>
        <rFont val="Tahoma"/>
        <family val="2"/>
      </rPr>
      <t>, balance of subject distribution</t>
    </r>
  </si>
  <si>
    <t>US-001, EU-002=2, JP-003.01, 004 = 4, 005.01</t>
  </si>
  <si>
    <r>
      <t xml:space="preserve">Comma-separated SiteID-SiteWeight pairs, to control balance of subj enrollment at sites.
</t>
    </r>
    <r>
      <rPr>
        <b/>
        <sz val="8"/>
        <rFont val="Tahoma"/>
        <family val="2"/>
      </rPr>
      <t>Any numeric Site ID is expected as INTEGER</t>
    </r>
    <r>
      <rPr>
        <sz val="8"/>
        <rFont val="Tahoma"/>
        <family val="2"/>
      </rPr>
      <t xml:space="preserve">, e.g. 001, and never 001.01. "US-001.01" is a CHAR ID.
Unlike, ARMWGT, </t>
    </r>
    <r>
      <rPr>
        <b/>
        <sz val="8"/>
        <rFont val="Tahoma"/>
        <family val="2"/>
      </rPr>
      <t>any desired SiteID must appear here (no other source)</t>
    </r>
    <r>
      <rPr>
        <sz val="8"/>
        <rFont val="Tahoma"/>
        <family val="2"/>
      </rPr>
      <t>.
Like ARMWGT, by default enrollment across listed sites is balance. Boot enrollment at any site by specifying a value &gt;1 in CFVAL. For example:
"001, 002, 003" results in 3 equally balanced sites (as far as subjs enrolled)
"001=2, 002, 003" results in Site 001 enrolling twice as many subjs as the other individual sites</t>
    </r>
  </si>
  <si>
    <t>50 mg</t>
  </si>
  <si>
    <t>50MG</t>
  </si>
  <si>
    <t>LENVAR</t>
  </si>
  <si>
    <t>Variation in length (days)</t>
  </si>
  <si>
    <t>TRTLEN</t>
  </si>
  <si>
    <t>Treatment length (days)</t>
  </si>
  <si>
    <t>ENRLLEN</t>
  </si>
  <si>
    <t>Enrollment length (days)</t>
  </si>
  <si>
    <t>TS Worksheet: Trial Summary</t>
  </si>
  <si>
    <t>TI Worksheet: Trial Inclusion/Exclusion</t>
  </si>
  <si>
    <t>TA Worksheet: Trial Arms</t>
  </si>
  <si>
    <t>TE Worksheet: Trial Elements</t>
  </si>
  <si>
    <t>TV Worksheet: Trial Visits</t>
  </si>
  <si>
    <t>WEEK 8</t>
  </si>
  <si>
    <t>Safety</t>
  </si>
  <si>
    <t>Efficacy</t>
  </si>
  <si>
    <t>Gold Standard</t>
  </si>
  <si>
    <t>TDF Investigational Therapy</t>
  </si>
  <si>
    <t>ADAPT</t>
  </si>
  <si>
    <t>RANDQT</t>
  </si>
  <si>
    <t>Randomization Quotient</t>
  </si>
  <si>
    <t>Adaptive Design</t>
  </si>
  <si>
    <t>https://answers.microsoft.com/en-us/msoffice/forum/all/hidden-tabs-in-excel-unable-to-unhide/1f0aec9f-1fe2-4cbb-b7da-873df7264c12</t>
  </si>
  <si>
    <t>Alt+F11 to open VBA Editor - Looks for "Visible" property for each sheet in Proper list. Set to xlSheetVisible</t>
  </si>
  <si>
    <t>Placebo</t>
  </si>
  <si>
    <t>25 mg</t>
  </si>
  <si>
    <t>15 mg</t>
  </si>
  <si>
    <t>TDFINVESTIGATIONALTHERAPY</t>
  </si>
  <si>
    <t>Randomized to TDF Investigational Therapy</t>
  </si>
  <si>
    <t>15MG</t>
  </si>
  <si>
    <t>GOLDSTANDARD</t>
  </si>
  <si>
    <t>Randomized to Gold Standard</t>
  </si>
  <si>
    <t>25MG</t>
  </si>
  <si>
    <t>Randomized to Placebo</t>
  </si>
  <si>
    <t>P10W</t>
  </si>
  <si>
    <t>1 TIME PER WEEK</t>
  </si>
  <si>
    <t>15</t>
  </si>
  <si>
    <t>Orange tabs indicate SDTM elements that python code COULD generate</t>
  </si>
  <si>
    <t>Schedule of Assessment details are not fully available</t>
  </si>
  <si>
    <t>Framework available from TV</t>
  </si>
  <si>
    <t>Missing details of Interventions / Assessments for each visit / subject contact</t>
  </si>
  <si>
    <t>https://github.com/phuse-org/TestDataFactory/blob/master/Minutes/2020-10-09.md</t>
  </si>
  <si>
    <t>Defining Inputs vs. Simulation outputs</t>
  </si>
  <si>
    <t>• TA/TE domains, for example, could be user-provided</t>
  </si>
  <si>
    <t>• Configuration for a particular trial should allow flexibility - User should select which domains to create.</t>
  </si>
  <si>
    <t>( I think that the VB macro in this workbook updates the ARMCD and ETCD lookups, based on user input, to generate the TA/TE domains )</t>
  </si>
  <si>
    <t>Intention:</t>
  </si>
  <si>
    <r>
      <t>• Partner document to ../WorkingDocs/</t>
    </r>
    <r>
      <rPr>
        <b/>
        <sz val="10"/>
        <rFont val="Arial"/>
        <family val="2"/>
      </rPr>
      <t>04_MV-DB Specs_SDTMIG3.3.xlsx</t>
    </r>
  </si>
  <si>
    <r>
      <t xml:space="preserve">◦ define the </t>
    </r>
    <r>
      <rPr>
        <b/>
        <sz val="10"/>
        <rFont val="Arial"/>
        <family val="2"/>
      </rPr>
      <t>study to simulate</t>
    </r>
  </si>
  <si>
    <r>
      <t xml:space="preserve">◦ define </t>
    </r>
    <r>
      <rPr>
        <b/>
        <sz val="10"/>
        <rFont val="Arial"/>
        <family val="2"/>
      </rPr>
      <t>simulation configuration</t>
    </r>
  </si>
  <si>
    <t>• For example</t>
  </si>
  <si>
    <r>
      <t xml:space="preserve">◦ </t>
    </r>
    <r>
      <rPr>
        <b/>
        <sz val="10"/>
        <rFont val="Arial"/>
        <family val="2"/>
      </rPr>
      <t xml:space="preserve">study </t>
    </r>
    <r>
      <rPr>
        <sz val="10"/>
        <rFont val="Arial"/>
        <family val="2"/>
      </rPr>
      <t>details include Investigational therapy, Study ID, Planned Subjects, Study Design, etc.</t>
    </r>
  </si>
  <si>
    <r>
      <t xml:space="preserve">◦ </t>
    </r>
    <r>
      <rPr>
        <b/>
        <sz val="10"/>
        <rFont val="Arial"/>
        <family val="2"/>
      </rPr>
      <t>simulation configuration</t>
    </r>
    <r>
      <rPr>
        <sz val="10"/>
        <rFont val="Arial"/>
      </rPr>
      <t xml:space="preserve"> details include Site IDs, </t>
    </r>
    <r>
      <rPr>
        <sz val="10"/>
        <rFont val="Arial"/>
        <family val="2"/>
      </rPr>
      <t>Duration of Enrollment, Variation in actual visits, etc.</t>
    </r>
  </si>
  <si>
    <r>
      <t xml:space="preserve">◦ </t>
    </r>
    <r>
      <rPr>
        <b/>
        <sz val="10"/>
        <rFont val="Arial"/>
        <family val="2"/>
      </rPr>
      <t>simulation configuration</t>
    </r>
    <r>
      <rPr>
        <sz val="10"/>
        <rFont val="Arial"/>
      </rPr>
      <t xml:space="preserve"> details should be set on the </t>
    </r>
    <r>
      <rPr>
        <b/>
        <sz val="10"/>
        <rFont val="Arial"/>
        <family val="2"/>
      </rPr>
      <t>TDF_Configuration</t>
    </r>
    <r>
      <rPr>
        <sz val="10"/>
        <rFont val="Arial"/>
      </rPr>
      <t xml:space="preserve"> tab</t>
    </r>
  </si>
  <si>
    <t>Green tabs indicate details that TDF interface collects - via TDM workbook, web UI, etc</t>
  </si>
  <si>
    <t>Maroon tabs indicate elements not yet defined, such as the Schedule of Interventions / Assessments</t>
  </si>
  <si>
    <r>
      <t xml:space="preserve">• This workbook mainly documents user inputs, the </t>
    </r>
    <r>
      <rPr>
        <b/>
        <sz val="10"/>
        <color theme="6" tint="-0.249977111117893"/>
        <rFont val="Arial"/>
        <family val="2"/>
      </rPr>
      <t>GREEN tabs,</t>
    </r>
    <r>
      <rPr>
        <sz val="10"/>
        <rFont val="Arial"/>
        <family val="2"/>
      </rPr>
      <t xml:space="preserve"> that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</si>
</sst>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8"/>
      <name val="Arial"/>
      <family val="2"/>
    </font>
    <font>
      <b/>
      <sz val="8"/>
      <name val="Arial"/>
      <family val="2"/>
    </font>
    <font>
      <sz val="10"/>
      <color indexed="8"/>
      <name val="MS Sans Serif"/>
    </font>
    <font>
      <sz val="8"/>
      <name val="Tahoma"/>
      <family val="2"/>
    </font>
    <font>
      <sz val="8"/>
      <color indexed="81"/>
      <name val="Tahoma"/>
      <family val="2"/>
    </font>
    <font>
      <b/>
      <sz val="8"/>
      <name val="Tahoma"/>
      <family val="2"/>
    </font>
    <font>
      <b/>
      <sz val="14"/>
      <name val="Calibri"/>
      <family val="2"/>
      <scheme val="minor"/>
    </font>
    <font>
      <b/>
      <sz val="18"/>
      <name val="Calibri"/>
      <family val="2"/>
      <scheme val="minor"/>
    </font>
    <font>
      <sz val="10"/>
      <name val="Calibri"/>
      <family val="2"/>
      <scheme val="minor"/>
    </font>
    <font>
      <b/>
      <sz val="11"/>
      <name val="Calibri"/>
      <family val="2"/>
      <scheme val="minor"/>
    </font>
    <font>
      <sz val="11"/>
      <name val="Calibri"/>
      <family val="2"/>
      <scheme val="minor"/>
    </font>
    <font>
      <sz val="10"/>
      <name val="Arial"/>
      <family val="2"/>
    </font>
    <font>
      <u/>
      <sz val="10"/>
      <color theme="10"/>
      <name val="Arial"/>
      <family val="2"/>
    </font>
    <font>
      <u/>
      <sz val="11"/>
      <color theme="10"/>
      <name val="Calibri"/>
      <family val="2"/>
      <scheme val="minor"/>
    </font>
    <font>
      <b/>
      <sz val="12"/>
      <name val="Arial"/>
      <family val="2"/>
    </font>
    <font>
      <b/>
      <sz val="12"/>
      <color theme="1"/>
      <name val="Calibri"/>
      <family val="2"/>
      <scheme val="minor"/>
    </font>
    <font>
      <b/>
      <sz val="10"/>
      <name val="Arial"/>
      <family val="2"/>
    </font>
    <font>
      <b/>
      <sz val="10"/>
      <color theme="6" tint="-0.249977111117893"/>
      <name val="Arial"/>
      <family val="2"/>
    </font>
  </fonts>
  <fills count="1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6" tint="0.79998168889431442"/>
        <bgColor indexed="64"/>
      </patternFill>
    </fill>
    <fill>
      <patternFill patternType="solid">
        <fgColor rgb="FFC0C0C0"/>
        <bgColor indexed="64"/>
      </patternFill>
    </fill>
    <fill>
      <patternFill patternType="solid">
        <fgColor theme="9" tint="0.79998168889431442"/>
        <bgColor indexed="64"/>
      </patternFill>
    </fill>
    <fill>
      <patternFill patternType="solid">
        <fgColor theme="6"/>
        <bgColor indexed="64"/>
      </patternFill>
    </fill>
    <fill>
      <patternFill patternType="solid">
        <fgColor theme="9"/>
        <bgColor indexed="64"/>
      </patternFill>
    </fill>
    <fill>
      <patternFill patternType="solid">
        <fgColor theme="5"/>
        <bgColor indexed="64"/>
      </patternFill>
    </fill>
    <fill>
      <patternFill patternType="solid">
        <fgColor theme="9" tint="-0.249977111117893"/>
        <bgColor indexed="64"/>
      </patternFill>
    </fill>
  </fills>
  <borders count="20">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style="thin">
        <color indexed="64"/>
      </left>
      <right style="hair">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3">
    <xf numFmtId="0" fontId="0" fillId="0" borderId="0"/>
    <xf numFmtId="0" fontId="3" fillId="0" borderId="0"/>
    <xf numFmtId="0" fontId="13" fillId="0" borderId="0" applyNumberFormat="0" applyFill="0" applyBorder="0" applyAlignment="0" applyProtection="0"/>
  </cellStyleXfs>
  <cellXfs count="79">
    <xf numFmtId="0" fontId="0" fillId="0" borderId="0" xfId="0"/>
    <xf numFmtId="0" fontId="2" fillId="2" borderId="0" xfId="0" applyFont="1" applyFill="1"/>
    <xf numFmtId="0" fontId="1" fillId="2" borderId="0" xfId="0" applyFont="1" applyFill="1"/>
    <xf numFmtId="0" fontId="4" fillId="2" borderId="0" xfId="0" applyFont="1" applyFill="1"/>
    <xf numFmtId="0" fontId="4" fillId="0" borderId="0" xfId="0" applyFont="1" applyFill="1" applyBorder="1" applyProtection="1">
      <protection locked="0"/>
    </xf>
    <xf numFmtId="0" fontId="4" fillId="0" borderId="1" xfId="0" applyFont="1" applyFill="1" applyBorder="1"/>
    <xf numFmtId="0" fontId="4" fillId="3" borderId="1" xfId="0" applyFont="1" applyFill="1" applyBorder="1"/>
    <xf numFmtId="0" fontId="4" fillId="0" borderId="0" xfId="0" applyFont="1" applyAlignment="1">
      <alignment vertical="top"/>
    </xf>
    <xf numFmtId="0" fontId="4" fillId="0" borderId="0" xfId="0" applyFont="1" applyAlignment="1">
      <alignment vertical="top" wrapText="1"/>
    </xf>
    <xf numFmtId="0" fontId="6" fillId="2" borderId="3" xfId="0" applyFont="1" applyFill="1" applyBorder="1" applyAlignment="1">
      <alignment vertical="top"/>
    </xf>
    <xf numFmtId="0" fontId="6" fillId="2" borderId="5" xfId="0" applyFont="1" applyFill="1" applyBorder="1" applyAlignment="1">
      <alignment vertical="top"/>
    </xf>
    <xf numFmtId="0" fontId="6" fillId="2" borderId="6" xfId="0" applyFont="1" applyFill="1" applyBorder="1" applyAlignment="1">
      <alignment vertical="top"/>
    </xf>
    <xf numFmtId="0" fontId="0" fillId="0" borderId="2" xfId="0" applyBorder="1" applyAlignment="1">
      <alignment vertical="top"/>
    </xf>
    <xf numFmtId="0" fontId="7" fillId="0" borderId="0" xfId="0" applyFont="1" applyAlignment="1">
      <alignment horizontal="center" vertical="top" wrapText="1"/>
    </xf>
    <xf numFmtId="0" fontId="8" fillId="0" borderId="0" xfId="0" applyFont="1"/>
    <xf numFmtId="0" fontId="9" fillId="0" borderId="0" xfId="0" applyFont="1"/>
    <xf numFmtId="0" fontId="9" fillId="0" borderId="0" xfId="0" applyFont="1" applyAlignment="1">
      <alignment wrapText="1"/>
    </xf>
    <xf numFmtId="0" fontId="11" fillId="0" borderId="0" xfId="0" applyFont="1" applyAlignment="1">
      <alignment vertical="top" wrapText="1"/>
    </xf>
    <xf numFmtId="0" fontId="10" fillId="0" borderId="0" xfId="0" applyFont="1" applyAlignment="1">
      <alignment vertical="top" wrapText="1"/>
    </xf>
    <xf numFmtId="0" fontId="4" fillId="3" borderId="1" xfId="0" applyFont="1" applyFill="1" applyBorder="1" applyAlignment="1">
      <alignment vertical="top"/>
    </xf>
    <xf numFmtId="0" fontId="6" fillId="2" borderId="8" xfId="0" applyFont="1" applyFill="1" applyBorder="1" applyAlignment="1">
      <alignment vertical="top"/>
    </xf>
    <xf numFmtId="0" fontId="6" fillId="2" borderId="9" xfId="0" applyFont="1" applyFill="1" applyBorder="1" applyAlignment="1">
      <alignment vertical="top"/>
    </xf>
    <xf numFmtId="0" fontId="1" fillId="2" borderId="10" xfId="0" applyFont="1" applyFill="1" applyBorder="1"/>
    <xf numFmtId="0" fontId="1" fillId="2" borderId="11" xfId="0" applyFont="1" applyFill="1" applyBorder="1"/>
    <xf numFmtId="0" fontId="1" fillId="2" borderId="12" xfId="0" applyFont="1" applyFill="1" applyBorder="1"/>
    <xf numFmtId="0" fontId="6" fillId="2" borderId="13" xfId="0" applyFont="1" applyFill="1" applyBorder="1" applyAlignment="1">
      <alignment vertical="top"/>
    </xf>
    <xf numFmtId="0" fontId="6" fillId="2" borderId="14" xfId="0" applyFont="1" applyFill="1" applyBorder="1" applyAlignment="1">
      <alignment vertical="top"/>
    </xf>
    <xf numFmtId="0" fontId="6" fillId="2" borderId="15" xfId="0" applyFont="1" applyFill="1" applyBorder="1" applyAlignment="1">
      <alignment vertical="top"/>
    </xf>
    <xf numFmtId="0" fontId="6" fillId="2" borderId="16" xfId="0" applyFont="1" applyFill="1" applyBorder="1" applyAlignment="1">
      <alignment vertical="top"/>
    </xf>
    <xf numFmtId="0" fontId="4" fillId="2" borderId="0" xfId="0" applyFont="1" applyFill="1" applyBorder="1" applyAlignment="1" applyProtection="1">
      <alignment vertical="top"/>
      <protection hidden="1"/>
    </xf>
    <xf numFmtId="49" fontId="4" fillId="0" borderId="0" xfId="0" applyNumberFormat="1" applyFont="1" applyFill="1" applyBorder="1" applyAlignment="1" applyProtection="1">
      <alignment vertical="top" wrapText="1"/>
      <protection locked="0"/>
    </xf>
    <xf numFmtId="0" fontId="4" fillId="2" borderId="0" xfId="0" applyFont="1" applyFill="1" applyBorder="1" applyAlignment="1">
      <alignment vertical="top"/>
    </xf>
    <xf numFmtId="0" fontId="4" fillId="4" borderId="0" xfId="0" applyFont="1" applyFill="1" applyBorder="1" applyAlignment="1" applyProtection="1">
      <alignment vertical="top"/>
      <protection hidden="1"/>
    </xf>
    <xf numFmtId="49" fontId="4" fillId="4" borderId="0" xfId="0" applyNumberFormat="1" applyFont="1" applyFill="1" applyBorder="1" applyAlignment="1" applyProtection="1">
      <alignment vertical="top" wrapText="1"/>
      <protection locked="0"/>
    </xf>
    <xf numFmtId="0" fontId="1" fillId="2" borderId="3"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4" fillId="0" borderId="0" xfId="0" applyFont="1" applyFill="1" applyBorder="1" applyAlignment="1" applyProtection="1">
      <alignment vertical="top" wrapText="1"/>
      <protection locked="0"/>
    </xf>
    <xf numFmtId="0" fontId="4" fillId="0" borderId="0" xfId="0" applyFont="1" applyFill="1" applyBorder="1" applyAlignment="1" applyProtection="1">
      <alignment vertical="top"/>
      <protection locked="0"/>
    </xf>
    <xf numFmtId="0" fontId="4" fillId="0" borderId="0" xfId="0" applyFont="1" applyFill="1" applyBorder="1" applyAlignment="1">
      <alignment vertical="top"/>
    </xf>
    <xf numFmtId="0" fontId="6" fillId="2" borderId="17" xfId="0" applyFont="1" applyFill="1" applyBorder="1" applyAlignment="1">
      <alignment vertical="top"/>
    </xf>
    <xf numFmtId="0" fontId="1" fillId="4" borderId="0" xfId="0" applyFont="1" applyFill="1" applyBorder="1"/>
    <xf numFmtId="0" fontId="4" fillId="0" borderId="0" xfId="0" applyFont="1" applyFill="1" applyBorder="1" applyAlignment="1" applyProtection="1">
      <alignment vertical="top"/>
      <protection hidden="1"/>
    </xf>
    <xf numFmtId="0" fontId="1" fillId="2" borderId="10" xfId="0" applyFont="1" applyFill="1" applyBorder="1" applyAlignment="1">
      <alignment vertical="top"/>
    </xf>
    <xf numFmtId="0" fontId="1" fillId="2" borderId="11" xfId="0" applyFont="1" applyFill="1" applyBorder="1" applyAlignment="1">
      <alignment vertical="top"/>
    </xf>
    <xf numFmtId="0" fontId="1" fillId="2" borderId="12" xfId="0" applyFont="1" applyFill="1" applyBorder="1" applyAlignment="1">
      <alignment vertical="top"/>
    </xf>
    <xf numFmtId="0" fontId="2" fillId="5" borderId="0" xfId="0" applyFont="1" applyFill="1" applyProtection="1">
      <protection locked="0"/>
    </xf>
    <xf numFmtId="0" fontId="1" fillId="5" borderId="0" xfId="0" applyFont="1" applyFill="1" applyProtection="1">
      <protection locked="0"/>
    </xf>
    <xf numFmtId="0" fontId="0" fillId="5" borderId="0" xfId="0" applyFill="1"/>
    <xf numFmtId="0" fontId="4" fillId="2" borderId="7" xfId="0" applyFont="1" applyFill="1" applyBorder="1" applyAlignment="1">
      <alignment vertical="top"/>
    </xf>
    <xf numFmtId="0" fontId="4" fillId="0" borderId="0" xfId="0" applyFont="1" applyFill="1" applyBorder="1" applyAlignment="1" applyProtection="1">
      <alignment vertical="top" wrapText="1"/>
      <protection hidden="1"/>
    </xf>
    <xf numFmtId="0" fontId="12" fillId="2" borderId="3" xfId="0" applyFont="1" applyFill="1" applyBorder="1" applyAlignment="1">
      <alignment vertical="top"/>
    </xf>
    <xf numFmtId="0" fontId="0" fillId="2" borderId="18" xfId="0" applyFill="1" applyBorder="1" applyAlignment="1">
      <alignment horizontal="center" vertical="top"/>
    </xf>
    <xf numFmtId="0" fontId="0" fillId="2" borderId="17" xfId="0" applyFill="1" applyBorder="1" applyAlignment="1">
      <alignment vertical="top"/>
    </xf>
    <xf numFmtId="0" fontId="0" fillId="0" borderId="0" xfId="0" applyFill="1" applyBorder="1" applyAlignment="1">
      <alignment vertical="top"/>
    </xf>
    <xf numFmtId="0" fontId="6" fillId="2" borderId="4" xfId="0" applyFont="1" applyFill="1" applyBorder="1" applyAlignment="1">
      <alignment vertical="top"/>
    </xf>
    <xf numFmtId="0" fontId="6" fillId="2" borderId="19" xfId="0" applyFont="1" applyFill="1" applyBorder="1" applyAlignment="1">
      <alignment vertical="top"/>
    </xf>
    <xf numFmtId="0" fontId="4" fillId="5" borderId="0" xfId="0" applyFont="1" applyFill="1" applyBorder="1" applyAlignment="1" applyProtection="1">
      <alignment vertical="top"/>
      <protection hidden="1"/>
    </xf>
    <xf numFmtId="0" fontId="4" fillId="3" borderId="1" xfId="0" applyFont="1" applyFill="1" applyBorder="1" applyAlignment="1" applyProtection="1">
      <alignment vertical="top" wrapText="1"/>
      <protection locked="0"/>
    </xf>
    <xf numFmtId="0" fontId="4" fillId="3" borderId="1" xfId="0" applyFont="1" applyFill="1" applyBorder="1" applyAlignment="1" applyProtection="1">
      <alignment vertical="top"/>
      <protection locked="0"/>
    </xf>
    <xf numFmtId="0" fontId="4" fillId="3" borderId="1" xfId="0" applyNumberFormat="1" applyFont="1" applyFill="1" applyBorder="1" applyAlignment="1" applyProtection="1">
      <alignment vertical="top"/>
      <protection locked="0"/>
    </xf>
    <xf numFmtId="0" fontId="1" fillId="3" borderId="1" xfId="0" applyFont="1" applyFill="1" applyBorder="1" applyAlignment="1" applyProtection="1">
      <alignment vertical="top"/>
      <protection locked="0"/>
    </xf>
    <xf numFmtId="0" fontId="11" fillId="0" borderId="0" xfId="0" applyFont="1" applyAlignment="1">
      <alignment horizontal="left" vertical="top" wrapText="1" indent="2"/>
    </xf>
    <xf numFmtId="0" fontId="10" fillId="6" borderId="0" xfId="0" applyFont="1" applyFill="1" applyAlignment="1">
      <alignment vertical="top" wrapText="1"/>
    </xf>
    <xf numFmtId="0" fontId="14" fillId="6" borderId="0" xfId="2" applyFont="1" applyFill="1" applyAlignment="1">
      <alignment vertical="top" wrapText="1"/>
    </xf>
    <xf numFmtId="0" fontId="4" fillId="0" borderId="0" xfId="0" applyNumberFormat="1" applyFont="1" applyFill="1" applyBorder="1" applyAlignment="1" applyProtection="1">
      <alignment vertical="top" wrapText="1"/>
      <protection locked="0"/>
    </xf>
    <xf numFmtId="0" fontId="12" fillId="5" borderId="0" xfId="0" applyFont="1" applyFill="1" applyAlignment="1">
      <alignment wrapText="1"/>
    </xf>
    <xf numFmtId="0" fontId="12" fillId="0" borderId="0" xfId="0" applyFont="1" applyFill="1" applyBorder="1" applyAlignment="1">
      <alignment vertical="top"/>
    </xf>
    <xf numFmtId="0" fontId="0" fillId="7" borderId="0" xfId="0" applyFill="1"/>
    <xf numFmtId="0" fontId="0" fillId="8" borderId="0" xfId="0" applyFill="1"/>
    <xf numFmtId="0" fontId="12" fillId="0" borderId="0" xfId="0" applyFont="1" applyAlignment="1">
      <alignment horizontal="left" indent="1"/>
    </xf>
    <xf numFmtId="0" fontId="12" fillId="0" borderId="0" xfId="0" applyFont="1"/>
    <xf numFmtId="0" fontId="13" fillId="0" borderId="0" xfId="2"/>
    <xf numFmtId="0" fontId="0" fillId="9" borderId="0" xfId="0" applyFill="1"/>
    <xf numFmtId="0" fontId="15" fillId="0" borderId="0" xfId="0" applyFont="1"/>
    <xf numFmtId="0" fontId="0" fillId="10" borderId="0" xfId="0" applyFill="1"/>
    <xf numFmtId="0" fontId="16" fillId="6" borderId="0" xfId="0" applyFont="1" applyFill="1"/>
    <xf numFmtId="0" fontId="0" fillId="6" borderId="0" xfId="0" applyFill="1"/>
    <xf numFmtId="0" fontId="12" fillId="0" borderId="0" xfId="0" applyFont="1" applyAlignment="1">
      <alignment horizontal="left" indent="2"/>
    </xf>
  </cellXfs>
  <cellStyles count="3">
    <cellStyle name="Hyperlink" xfId="2" builtinId="8"/>
    <cellStyle name="Normal" xfId="0" builtinId="0"/>
    <cellStyle name="Standard_Tabelle1" xfId="1" xr:uid="{00000000-0005-0000-0000-000001000000}"/>
  </cellStyles>
  <dxfs count="0"/>
  <tableStyles count="0" defaultTableStyle="TableStyleMedium2" defaultPivotStyle="PivotStyleLight16"/>
  <colors>
    <mruColors>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5</xdr:col>
          <xdr:colOff>1381125</xdr:colOff>
          <xdr:row>1</xdr:row>
          <xdr:rowOff>0</xdr:rowOff>
        </xdr:from>
        <xdr:to>
          <xdr:col>5</xdr:col>
          <xdr:colOff>1543050</xdr:colOff>
          <xdr:row>2</xdr:row>
          <xdr:rowOff>19050</xdr:rowOff>
        </xdr:to>
        <xdr:sp macro="" textlink="">
          <xdr:nvSpPr>
            <xdr:cNvPr id="1072" name="CommandButton1"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5</xdr:col>
          <xdr:colOff>1219200</xdr:colOff>
          <xdr:row>1</xdr:row>
          <xdr:rowOff>0</xdr:rowOff>
        </xdr:from>
        <xdr:to>
          <xdr:col>5</xdr:col>
          <xdr:colOff>1381125</xdr:colOff>
          <xdr:row>2</xdr:row>
          <xdr:rowOff>19050</xdr:rowOff>
        </xdr:to>
        <xdr:sp macro="" textlink="">
          <xdr:nvSpPr>
            <xdr:cNvPr id="1073" name="CommandButton2"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171450</xdr:colOff>
          <xdr:row>1</xdr:row>
          <xdr:rowOff>0</xdr:rowOff>
        </xdr:from>
        <xdr:to>
          <xdr:col>9</xdr:col>
          <xdr:colOff>333375</xdr:colOff>
          <xdr:row>2</xdr:row>
          <xdr:rowOff>19050</xdr:rowOff>
        </xdr:to>
        <xdr:sp macro="" textlink="">
          <xdr:nvSpPr>
            <xdr:cNvPr id="4111" name="CommandButton1" hidden="1">
              <a:extLst>
                <a:ext uri="{63B3BB69-23CF-44E3-9099-C40C66FF867C}">
                  <a14:compatExt spid="_x0000_s4111"/>
                </a:ext>
                <a:ext uri="{FF2B5EF4-FFF2-40B4-BE49-F238E27FC236}">
                  <a16:creationId xmlns:a16="http://schemas.microsoft.com/office/drawing/2014/main" id="{00000000-0008-0000-0400-00000F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7</xdr:col>
          <xdr:colOff>3543300</xdr:colOff>
          <xdr:row>1</xdr:row>
          <xdr:rowOff>0</xdr:rowOff>
        </xdr:from>
        <xdr:to>
          <xdr:col>8</xdr:col>
          <xdr:colOff>9525</xdr:colOff>
          <xdr:row>2</xdr:row>
          <xdr:rowOff>19050</xdr:rowOff>
        </xdr:to>
        <xdr:sp macro="" textlink="">
          <xdr:nvSpPr>
            <xdr:cNvPr id="2066" name="CommandButton1" hidden="1">
              <a:extLst>
                <a:ext uri="{63B3BB69-23CF-44E3-9099-C40C66FF867C}">
                  <a14:compatExt spid="_x0000_s2066"/>
                </a:ext>
                <a:ext uri="{FF2B5EF4-FFF2-40B4-BE49-F238E27FC236}">
                  <a16:creationId xmlns:a16="http://schemas.microsoft.com/office/drawing/2014/main" id="{00000000-0008-0000-0600-000012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19050</xdr:rowOff>
        </xdr:from>
        <xdr:to>
          <xdr:col>1</xdr:col>
          <xdr:colOff>0</xdr:colOff>
          <xdr:row>1</xdr:row>
          <xdr:rowOff>0</xdr:rowOff>
        </xdr:to>
        <xdr:sp macro="" textlink="">
          <xdr:nvSpPr>
            <xdr:cNvPr id="3073" name="CommandButton1" hidden="1">
              <a:extLst>
                <a:ext uri="{63B3BB69-23CF-44E3-9099-C40C66FF867C}">
                  <a14:compatExt spid="_x0000_s3073"/>
                </a:ext>
                <a:ext uri="{FF2B5EF4-FFF2-40B4-BE49-F238E27FC236}">
                  <a16:creationId xmlns:a16="http://schemas.microsoft.com/office/drawing/2014/main" id="{00000000-0008-0000-0800-000001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11</xdr:col>
          <xdr:colOff>514350</xdr:colOff>
          <xdr:row>1</xdr:row>
          <xdr:rowOff>0</xdr:rowOff>
        </xdr:from>
        <xdr:to>
          <xdr:col>12</xdr:col>
          <xdr:colOff>66675</xdr:colOff>
          <xdr:row>2</xdr:row>
          <xdr:rowOff>19050</xdr:rowOff>
        </xdr:to>
        <xdr:sp macro="" textlink="">
          <xdr:nvSpPr>
            <xdr:cNvPr id="5133" name="CommandButton1" hidden="1">
              <a:extLst>
                <a:ext uri="{63B3BB69-23CF-44E3-9099-C40C66FF867C}">
                  <a14:compatExt spid="_x0000_s5133"/>
                </a:ext>
                <a:ext uri="{FF2B5EF4-FFF2-40B4-BE49-F238E27FC236}">
                  <a16:creationId xmlns:a16="http://schemas.microsoft.com/office/drawing/2014/main" id="{00000000-0008-0000-0900-00000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8</xdr:col>
          <xdr:colOff>85725</xdr:colOff>
          <xdr:row>1</xdr:row>
          <xdr:rowOff>0</xdr:rowOff>
        </xdr:from>
        <xdr:to>
          <xdr:col>8</xdr:col>
          <xdr:colOff>247650</xdr:colOff>
          <xdr:row>2</xdr:row>
          <xdr:rowOff>19050</xdr:rowOff>
        </xdr:to>
        <xdr:sp macro="" textlink="">
          <xdr:nvSpPr>
            <xdr:cNvPr id="6145" name="CommandButton1" hidden="1">
              <a:extLst>
                <a:ext uri="{63B3BB69-23CF-44E3-9099-C40C66FF867C}">
                  <a14:compatExt spid="_x0000_s6145"/>
                </a:ext>
                <a:ext uri="{FF2B5EF4-FFF2-40B4-BE49-F238E27FC236}">
                  <a16:creationId xmlns:a16="http://schemas.microsoft.com/office/drawing/2014/main" id="{00000000-0008-0000-0A00-000001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answers.microsoft.com/en-us/msoffice/forum/all/hidden-tabs-in-excel-unable-to-unhide/1f0aec9f-1fe2-4cbb-b7da-873df7264c12"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8.bin"/><Relationship Id="rId5" Type="http://schemas.openxmlformats.org/officeDocument/2006/relationships/image" Target="../media/image2.emf"/><Relationship Id="rId4" Type="http://schemas.openxmlformats.org/officeDocument/2006/relationships/control" Target="../activeX/activeX6.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9.bin"/><Relationship Id="rId5" Type="http://schemas.openxmlformats.org/officeDocument/2006/relationships/image" Target="../media/image2.emf"/><Relationship Id="rId4" Type="http://schemas.openxmlformats.org/officeDocument/2006/relationships/control" Target="../activeX/activeX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image" Target="../media/image2.emf"/><Relationship Id="rId4" Type="http://schemas.openxmlformats.org/officeDocument/2006/relationships/control" Target="../activeX/activeX3.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phuse-org/TestDataFactory/blob/master/Minutes/2020-10-09.md"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openxmlformats.org/officeDocument/2006/relationships/image" Target="../media/image2.emf"/><Relationship Id="rId4" Type="http://schemas.openxmlformats.org/officeDocument/2006/relationships/control" Target="../activeX/activeX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ntrol" Target="../activeX/activeX5.xml"/><Relationship Id="rId2" Type="http://schemas.openxmlformats.org/officeDocument/2006/relationships/vmlDrawing" Target="../drawings/vmlDrawing4.vml"/><Relationship Id="rId1" Type="http://schemas.openxmlformats.org/officeDocument/2006/relationships/drawing" Target="../drawings/drawing4.xml"/><Relationship Id="rId4"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dimension ref="A1:A46"/>
  <sheetViews>
    <sheetView workbookViewId="0"/>
  </sheetViews>
  <sheetFormatPr defaultRowHeight="12.75" x14ac:dyDescent="0.2"/>
  <cols>
    <col min="1" max="1" width="102.28515625" style="16" customWidth="1"/>
    <col min="2" max="16384" width="9.140625" style="15"/>
  </cols>
  <sheetData>
    <row r="1" spans="1:1" s="14" customFormat="1" ht="37.5" x14ac:dyDescent="0.35">
      <c r="A1" s="13" t="s">
        <v>277</v>
      </c>
    </row>
    <row r="2" spans="1:1" s="14" customFormat="1" ht="23.25" x14ac:dyDescent="0.35">
      <c r="A2" s="18"/>
    </row>
    <row r="3" spans="1:1" s="14" customFormat="1" ht="23.25" x14ac:dyDescent="0.35">
      <c r="A3" s="63" t="s">
        <v>362</v>
      </c>
    </row>
    <row r="4" spans="1:1" s="14" customFormat="1" ht="30" x14ac:dyDescent="0.35">
      <c r="A4" s="64" t="s">
        <v>361</v>
      </c>
    </row>
    <row r="5" spans="1:1" s="14" customFormat="1" ht="23.25" x14ac:dyDescent="0.35">
      <c r="A5" s="18"/>
    </row>
    <row r="6" spans="1:1" ht="45" x14ac:dyDescent="0.2">
      <c r="A6" s="17" t="s">
        <v>281</v>
      </c>
    </row>
    <row r="7" spans="1:1" ht="15" x14ac:dyDescent="0.2">
      <c r="A7" s="17"/>
    </row>
    <row r="8" spans="1:1" ht="15" x14ac:dyDescent="0.2">
      <c r="A8" s="18" t="s">
        <v>264</v>
      </c>
    </row>
    <row r="9" spans="1:1" ht="45" x14ac:dyDescent="0.2">
      <c r="A9" s="17" t="s">
        <v>320</v>
      </c>
    </row>
    <row r="10" spans="1:1" ht="15" x14ac:dyDescent="0.2">
      <c r="A10" s="17"/>
    </row>
    <row r="11" spans="1:1" ht="15" x14ac:dyDescent="0.2">
      <c r="A11" s="18" t="s">
        <v>347</v>
      </c>
    </row>
    <row r="12" spans="1:1" ht="75" x14ac:dyDescent="0.2">
      <c r="A12" s="17" t="s">
        <v>321</v>
      </c>
    </row>
    <row r="13" spans="1:1" ht="15" x14ac:dyDescent="0.2">
      <c r="A13" s="17" t="s">
        <v>265</v>
      </c>
    </row>
    <row r="14" spans="1:1" ht="60" x14ac:dyDescent="0.2">
      <c r="A14" s="62" t="s">
        <v>266</v>
      </c>
    </row>
    <row r="15" spans="1:1" ht="45" x14ac:dyDescent="0.2">
      <c r="A15" s="62" t="s">
        <v>331</v>
      </c>
    </row>
    <row r="16" spans="1:1" ht="15" x14ac:dyDescent="0.2">
      <c r="A16" s="17"/>
    </row>
    <row r="17" spans="1:1" ht="15" x14ac:dyDescent="0.2">
      <c r="A17" s="18" t="s">
        <v>348</v>
      </c>
    </row>
    <row r="18" spans="1:1" ht="60" x14ac:dyDescent="0.2">
      <c r="A18" s="62" t="s">
        <v>268</v>
      </c>
    </row>
    <row r="19" spans="1:1" ht="75" x14ac:dyDescent="0.2">
      <c r="A19" s="62" t="s">
        <v>269</v>
      </c>
    </row>
    <row r="20" spans="1:1" ht="45" x14ac:dyDescent="0.2">
      <c r="A20" s="62" t="s">
        <v>322</v>
      </c>
    </row>
    <row r="21" spans="1:1" ht="15" x14ac:dyDescent="0.2">
      <c r="A21" s="17"/>
    </row>
    <row r="22" spans="1:1" ht="15" x14ac:dyDescent="0.2">
      <c r="A22" s="18" t="s">
        <v>267</v>
      </c>
    </row>
    <row r="23" spans="1:1" ht="45" x14ac:dyDescent="0.2">
      <c r="A23" s="17" t="s">
        <v>323</v>
      </c>
    </row>
    <row r="24" spans="1:1" ht="30" x14ac:dyDescent="0.2">
      <c r="A24" s="62" t="s">
        <v>324</v>
      </c>
    </row>
    <row r="25" spans="1:1" ht="45" x14ac:dyDescent="0.2">
      <c r="A25" s="62" t="s">
        <v>278</v>
      </c>
    </row>
    <row r="26" spans="1:1" ht="30" x14ac:dyDescent="0.2">
      <c r="A26" s="62" t="s">
        <v>325</v>
      </c>
    </row>
    <row r="27" spans="1:1" ht="15" x14ac:dyDescent="0.2">
      <c r="A27" s="17"/>
    </row>
    <row r="28" spans="1:1" ht="15" x14ac:dyDescent="0.2">
      <c r="A28" s="18" t="s">
        <v>349</v>
      </c>
    </row>
    <row r="29" spans="1:1" ht="45" x14ac:dyDescent="0.2">
      <c r="A29" s="62" t="s">
        <v>270</v>
      </c>
    </row>
    <row r="30" spans="1:1" ht="15" x14ac:dyDescent="0.2">
      <c r="A30" s="62" t="s">
        <v>271</v>
      </c>
    </row>
    <row r="31" spans="1:1" ht="30" x14ac:dyDescent="0.2">
      <c r="A31" s="62" t="s">
        <v>272</v>
      </c>
    </row>
    <row r="32" spans="1:1" ht="45" x14ac:dyDescent="0.2">
      <c r="A32" s="62" t="s">
        <v>326</v>
      </c>
    </row>
    <row r="33" spans="1:1" ht="15" x14ac:dyDescent="0.2">
      <c r="A33" s="62" t="s">
        <v>273</v>
      </c>
    </row>
    <row r="34" spans="1:1" ht="45" x14ac:dyDescent="0.2">
      <c r="A34" s="62" t="s">
        <v>274</v>
      </c>
    </row>
    <row r="35" spans="1:1" ht="15" x14ac:dyDescent="0.2">
      <c r="A35" s="62" t="s">
        <v>275</v>
      </c>
    </row>
    <row r="36" spans="1:1" ht="30" x14ac:dyDescent="0.2">
      <c r="A36" s="62" t="s">
        <v>327</v>
      </c>
    </row>
    <row r="37" spans="1:1" ht="45" x14ac:dyDescent="0.2">
      <c r="A37" s="62" t="s">
        <v>328</v>
      </c>
    </row>
    <row r="38" spans="1:1" ht="45" x14ac:dyDescent="0.2">
      <c r="A38" s="62" t="s">
        <v>329</v>
      </c>
    </row>
    <row r="39" spans="1:1" ht="15" x14ac:dyDescent="0.2">
      <c r="A39" s="62"/>
    </row>
    <row r="40" spans="1:1" ht="15" x14ac:dyDescent="0.2">
      <c r="A40" s="18" t="s">
        <v>350</v>
      </c>
    </row>
    <row r="41" spans="1:1" ht="45" x14ac:dyDescent="0.2">
      <c r="A41" s="62" t="s">
        <v>280</v>
      </c>
    </row>
    <row r="42" spans="1:1" ht="15" x14ac:dyDescent="0.2">
      <c r="A42" s="62" t="s">
        <v>276</v>
      </c>
    </row>
    <row r="43" spans="1:1" ht="60" x14ac:dyDescent="0.2">
      <c r="A43" s="62" t="s">
        <v>330</v>
      </c>
    </row>
    <row r="44" spans="1:1" ht="15" x14ac:dyDescent="0.2">
      <c r="A44" s="17"/>
    </row>
    <row r="45" spans="1:1" ht="15" x14ac:dyDescent="0.2">
      <c r="A45" s="18" t="s">
        <v>351</v>
      </c>
    </row>
    <row r="46" spans="1:1" ht="75" x14ac:dyDescent="0.2">
      <c r="A46" s="62" t="s">
        <v>279</v>
      </c>
    </row>
  </sheetData>
  <phoneticPr fontId="1" type="noConversion"/>
  <hyperlinks>
    <hyperlink ref="A4" r:id="rId1" xr:uid="{12D60C82-2615-4234-8E18-CC056E198DCD}"/>
  </hyperlinks>
  <pageMargins left="0.75" right="0.75" top="1" bottom="1" header="0.5" footer="0.5"/>
  <pageSetup orientation="portrait" r:id="rId2"/>
  <headerFooter alignWithMargins="0">
    <oddFooter>&amp;RPage &amp;P of &amp;N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theme="9"/>
    <pageSetUpPr fitToPage="1"/>
  </sheetPr>
  <dimension ref="A1:J12"/>
  <sheetViews>
    <sheetView showZeros="0" topLeftCell="B1" zoomScaleNormal="100" workbookViewId="0">
      <pane ySplit="1" topLeftCell="A2" activePane="bottomLeft" state="frozen"/>
      <selection activeCell="F40" sqref="F40"/>
      <selection pane="bottomLeft" activeCell="B2" sqref="B2"/>
    </sheetView>
  </sheetViews>
  <sheetFormatPr defaultRowHeight="11.25" x14ac:dyDescent="0.2"/>
  <cols>
    <col min="1" max="1" width="10.140625" style="2" hidden="1" customWidth="1"/>
    <col min="2" max="2" width="7.5703125" style="2" bestFit="1" customWidth="1"/>
    <col min="3" max="3" width="23.42578125" style="2" bestFit="1" customWidth="1"/>
    <col min="4" max="4" width="20.7109375" style="2" bestFit="1" customWidth="1"/>
    <col min="5" max="5" width="8.42578125" style="2" bestFit="1" customWidth="1"/>
    <col min="6" max="6" width="5" style="2" bestFit="1" customWidth="1"/>
    <col min="7" max="7" width="7.85546875" style="2" bestFit="1" customWidth="1"/>
    <col min="8" max="8" width="31.7109375" style="2" bestFit="1" customWidth="1"/>
    <col min="9" max="9" width="8.42578125" style="2" bestFit="1" customWidth="1"/>
    <col min="10" max="10" width="9.7109375" style="2" bestFit="1" customWidth="1"/>
    <col min="11" max="16384" width="9.140625" style="2"/>
  </cols>
  <sheetData>
    <row r="1" spans="1:10" s="1" customFormat="1" x14ac:dyDescent="0.2">
      <c r="A1" s="40" t="s">
        <v>0</v>
      </c>
      <c r="B1" s="28" t="s">
        <v>1</v>
      </c>
      <c r="C1" s="20" t="s">
        <v>4</v>
      </c>
      <c r="D1" s="20" t="s">
        <v>5</v>
      </c>
      <c r="E1" s="20" t="s">
        <v>13</v>
      </c>
      <c r="F1" s="20" t="s">
        <v>2</v>
      </c>
      <c r="G1" s="20" t="s">
        <v>3</v>
      </c>
      <c r="H1" s="20" t="s">
        <v>14</v>
      </c>
      <c r="I1" s="20" t="s">
        <v>15</v>
      </c>
      <c r="J1" s="21" t="s">
        <v>6</v>
      </c>
    </row>
    <row r="2" spans="1:10" s="41" customFormat="1" x14ac:dyDescent="0.2">
      <c r="A2" s="42" t="str">
        <f t="shared" ref="A2:A10" si="0">StudyID</f>
        <v>TDF-001</v>
      </c>
      <c r="B2" s="42" t="s">
        <v>287</v>
      </c>
      <c r="C2" s="59" t="s">
        <v>366</v>
      </c>
      <c r="D2" s="58" t="s">
        <v>356</v>
      </c>
      <c r="E2" s="60">
        <v>1</v>
      </c>
      <c r="F2" s="61" t="s">
        <v>55</v>
      </c>
      <c r="G2" s="50" t="str">
        <f>VLOOKUP($F2,TE!$C:$D,2,FALSE)</f>
        <v>SCRN</v>
      </c>
      <c r="H2" s="58" t="s">
        <v>367</v>
      </c>
      <c r="I2" s="58"/>
      <c r="J2" s="61" t="s">
        <v>52</v>
      </c>
    </row>
    <row r="3" spans="1:10" s="41" customFormat="1" x14ac:dyDescent="0.2">
      <c r="A3" s="42" t="str">
        <f t="shared" si="0"/>
        <v>TDF-001</v>
      </c>
      <c r="B3" s="42" t="s">
        <v>287</v>
      </c>
      <c r="C3" s="59" t="s">
        <v>366</v>
      </c>
      <c r="D3" s="58" t="s">
        <v>356</v>
      </c>
      <c r="E3" s="60">
        <v>2</v>
      </c>
      <c r="F3" s="61" t="s">
        <v>368</v>
      </c>
      <c r="G3" s="50" t="str">
        <f>VLOOKUP($F3,TE!$C:$D,2,FALSE)</f>
        <v>15 mg</v>
      </c>
      <c r="H3" s="58"/>
      <c r="I3" s="58"/>
      <c r="J3" s="61" t="s">
        <v>53</v>
      </c>
    </row>
    <row r="4" spans="1:10" s="41" customFormat="1" x14ac:dyDescent="0.2">
      <c r="A4" s="42" t="str">
        <f t="shared" si="0"/>
        <v>TDF-001</v>
      </c>
      <c r="B4" s="42" t="s">
        <v>287</v>
      </c>
      <c r="C4" s="59" t="s">
        <v>366</v>
      </c>
      <c r="D4" s="58" t="s">
        <v>356</v>
      </c>
      <c r="E4" s="60">
        <v>3</v>
      </c>
      <c r="F4" s="61" t="s">
        <v>56</v>
      </c>
      <c r="G4" s="50" t="str">
        <f>VLOOKUP($F4,TE!$C:$D,2,FALSE)</f>
        <v>FU</v>
      </c>
      <c r="H4" s="58"/>
      <c r="I4" s="58"/>
      <c r="J4" s="61" t="s">
        <v>54</v>
      </c>
    </row>
    <row r="5" spans="1:10" s="41" customFormat="1" x14ac:dyDescent="0.2">
      <c r="A5" s="42" t="str">
        <f t="shared" si="0"/>
        <v>TDF-001</v>
      </c>
      <c r="B5" s="42" t="s">
        <v>287</v>
      </c>
      <c r="C5" s="59" t="s">
        <v>369</v>
      </c>
      <c r="D5" s="58" t="s">
        <v>355</v>
      </c>
      <c r="E5" s="60">
        <v>1</v>
      </c>
      <c r="F5" s="61" t="s">
        <v>55</v>
      </c>
      <c r="G5" s="50" t="str">
        <f>VLOOKUP($F5,TE!$C:$D,2,FALSE)</f>
        <v>SCRN</v>
      </c>
      <c r="H5" s="58" t="s">
        <v>370</v>
      </c>
      <c r="I5" s="58"/>
      <c r="J5" s="61" t="s">
        <v>52</v>
      </c>
    </row>
    <row r="6" spans="1:10" s="41" customFormat="1" x14ac:dyDescent="0.2">
      <c r="A6" s="42" t="str">
        <f t="shared" si="0"/>
        <v>TDF-001</v>
      </c>
      <c r="B6" s="42" t="s">
        <v>287</v>
      </c>
      <c r="C6" s="59" t="s">
        <v>369</v>
      </c>
      <c r="D6" s="58" t="s">
        <v>355</v>
      </c>
      <c r="E6" s="60">
        <v>2</v>
      </c>
      <c r="F6" s="61" t="s">
        <v>371</v>
      </c>
      <c r="G6" s="50" t="str">
        <f>VLOOKUP($F6,TE!$C:$D,2,FALSE)</f>
        <v>25 mg</v>
      </c>
      <c r="H6" s="58"/>
      <c r="I6" s="58"/>
      <c r="J6" s="61" t="s">
        <v>53</v>
      </c>
    </row>
    <row r="7" spans="1:10" s="41" customFormat="1" x14ac:dyDescent="0.2">
      <c r="A7" s="42" t="str">
        <f t="shared" si="0"/>
        <v>TDF-001</v>
      </c>
      <c r="B7" s="42" t="s">
        <v>287</v>
      </c>
      <c r="C7" s="59" t="s">
        <v>369</v>
      </c>
      <c r="D7" s="58" t="s">
        <v>355</v>
      </c>
      <c r="E7" s="60">
        <v>3</v>
      </c>
      <c r="F7" s="61" t="s">
        <v>56</v>
      </c>
      <c r="G7" s="50" t="str">
        <f>VLOOKUP($F7,TE!$C:$D,2,FALSE)</f>
        <v>FU</v>
      </c>
      <c r="H7" s="58"/>
      <c r="I7" s="58"/>
      <c r="J7" s="61" t="s">
        <v>54</v>
      </c>
    </row>
    <row r="8" spans="1:10" s="41" customFormat="1" x14ac:dyDescent="0.2">
      <c r="A8" s="42" t="str">
        <f t="shared" si="0"/>
        <v>TDF-001</v>
      </c>
      <c r="B8" s="42" t="s">
        <v>287</v>
      </c>
      <c r="C8" s="59" t="s">
        <v>226</v>
      </c>
      <c r="D8" s="58" t="s">
        <v>363</v>
      </c>
      <c r="E8" s="60">
        <v>1</v>
      </c>
      <c r="F8" s="61" t="s">
        <v>55</v>
      </c>
      <c r="G8" s="50" t="str">
        <f>VLOOKUP($F8,TE!$C:$D,2,FALSE)</f>
        <v>SCRN</v>
      </c>
      <c r="H8" s="58" t="s">
        <v>372</v>
      </c>
      <c r="I8" s="58"/>
      <c r="J8" s="61" t="s">
        <v>52</v>
      </c>
    </row>
    <row r="9" spans="1:10" s="41" customFormat="1" x14ac:dyDescent="0.2">
      <c r="A9" s="42" t="str">
        <f t="shared" si="0"/>
        <v>TDF-001</v>
      </c>
      <c r="B9" s="42" t="s">
        <v>287</v>
      </c>
      <c r="C9" s="59" t="s">
        <v>226</v>
      </c>
      <c r="D9" s="58" t="s">
        <v>363</v>
      </c>
      <c r="E9" s="60">
        <v>2</v>
      </c>
      <c r="F9" s="61" t="s">
        <v>340</v>
      </c>
      <c r="G9" s="50" t="str">
        <f>VLOOKUP($F9,TE!$C:$D,2,FALSE)</f>
        <v>50 mg</v>
      </c>
      <c r="H9" s="58"/>
      <c r="I9" s="58"/>
      <c r="J9" s="61" t="s">
        <v>53</v>
      </c>
    </row>
    <row r="10" spans="1:10" s="41" customFormat="1" x14ac:dyDescent="0.2">
      <c r="A10" s="42" t="str">
        <f t="shared" si="0"/>
        <v>TDF-001</v>
      </c>
      <c r="B10" s="42" t="s">
        <v>287</v>
      </c>
      <c r="C10" s="59" t="s">
        <v>226</v>
      </c>
      <c r="D10" s="58" t="s">
        <v>363</v>
      </c>
      <c r="E10" s="60">
        <v>3</v>
      </c>
      <c r="F10" s="61" t="s">
        <v>56</v>
      </c>
      <c r="G10" s="50" t="str">
        <f>VLOOKUP($F10,TE!$C:$D,2,FALSE)</f>
        <v>FU</v>
      </c>
      <c r="H10" s="58"/>
      <c r="I10" s="58"/>
      <c r="J10" s="61" t="s">
        <v>54</v>
      </c>
    </row>
    <row r="11" spans="1:10" s="41" customFormat="1" x14ac:dyDescent="0.2">
      <c r="A11" s="42"/>
      <c r="B11" s="42"/>
      <c r="C11" s="59"/>
      <c r="D11" s="58"/>
      <c r="E11" s="60"/>
      <c r="F11" s="61"/>
      <c r="G11" s="50"/>
      <c r="H11" s="58"/>
      <c r="I11" s="58"/>
      <c r="J11" s="61"/>
    </row>
    <row r="12" spans="1:10" x14ac:dyDescent="0.2">
      <c r="B12" s="22"/>
      <c r="C12" s="23"/>
      <c r="D12" s="23"/>
      <c r="E12" s="23"/>
      <c r="F12" s="23"/>
      <c r="G12" s="23"/>
      <c r="H12" s="23"/>
      <c r="I12" s="23"/>
      <c r="J12" s="24"/>
    </row>
  </sheetData>
  <sheetProtection selectLockedCells="1"/>
  <phoneticPr fontId="1" type="noConversion"/>
  <dataValidations count="4">
    <dataValidation type="custom" allowBlank="1" showInputMessage="1" showErrorMessage="1" errorTitle="Invalid Number" error="TAETORD must be a whole number which starts at 1 for the first element in the arm and increments for subsequent elements." sqref="E2" xr:uid="{F2313C98-B2B4-458C-8217-8CC74CABD4B9}">
      <formula1>AND(E2=INT(E2),OR(AND(C2&lt;&gt;#REF!,E2=1),AND(C2=#REF!,E2&gt;#REF!)))</formula1>
    </dataValidation>
    <dataValidation type="custom" allowBlank="1" showInputMessage="1" showErrorMessage="1" errorTitle="Invalid Number" error="TAETORD must be a whole number which starts at 1 for the first element in the arm and increments for subsequent elements." sqref="E3" xr:uid="{2F3E4122-91AB-42ED-B6AD-20074DD85D49}">
      <formula1>AND(E3=INT(E3),OR(AND(C3&lt;&gt;#REF!,E3=1),AND(C3=#REF!,E3&gt;#REF!)))</formula1>
    </dataValidation>
    <dataValidation type="custom" allowBlank="1" showInputMessage="1" showErrorMessage="1" errorTitle="Invalid Number" error="TAETORD must be a whole number which starts at 1 for the first element in the arm and increments for subsequent elements." sqref="E4:E9" xr:uid="{9D2C8A1A-47F8-4B48-B004-3AE2C4BB63D3}">
      <formula1>AND(E4=INT(E4),OR(AND(C4&lt;&gt;#REF!,E4=1),AND(C4=#REF!,E4&gt;#REF!)))</formula1>
    </dataValidation>
    <dataValidation type="custom" allowBlank="1" showInputMessage="1" showErrorMessage="1" errorTitle="Invalid Number" error="TAETORD must be a whole number which starts at 1 for the first element in the arm and increments for subsequent elements." sqref="E10:E11" xr:uid="{E73A7EB8-E18B-4A96-9695-23967206466A}">
      <formula1>AND(E10=INT(E10),OR(AND(C10&lt;&gt;C1048576,E10=1),AND(C10=C1048576,E10&gt;E1048576)))</formula1>
    </dataValidation>
  </dataValidations>
  <pageMargins left="0.75" right="0.75" top="1" bottom="1" header="0.5" footer="0.5"/>
  <pageSetup paperSize="9" scale="96" orientation="landscape" r:id="rId1"/>
  <headerFooter alignWithMargins="0"/>
  <drawing r:id="rId2"/>
  <legacyDrawing r:id="rId3"/>
  <controls>
    <mc:AlternateContent xmlns:mc="http://schemas.openxmlformats.org/markup-compatibility/2006">
      <mc:Choice Requires="x14">
        <control shapeId="5133" r:id="rId4" name="CommandButton1">
          <controlPr print="0" autoLine="0" r:id="rId5">
            <anchor>
              <from>
                <xdr:col>11</xdr:col>
                <xdr:colOff>514350</xdr:colOff>
                <xdr:row>1</xdr:row>
                <xdr:rowOff>0</xdr:rowOff>
              </from>
              <to>
                <xdr:col>12</xdr:col>
                <xdr:colOff>66675</xdr:colOff>
                <xdr:row>2</xdr:row>
                <xdr:rowOff>19050</xdr:rowOff>
              </to>
            </anchor>
          </controlPr>
        </control>
      </mc:Choice>
      <mc:Fallback>
        <control shapeId="5133" r:id="rId4" name="CommandButton1"/>
      </mc:Fallback>
    </mc:AlternateContent>
  </control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theme="9"/>
    <pageSetUpPr fitToPage="1"/>
  </sheetPr>
  <dimension ref="A1:G7"/>
  <sheetViews>
    <sheetView showZeros="0" topLeftCell="B1" zoomScaleNormal="100" workbookViewId="0">
      <pane ySplit="1" topLeftCell="A2" activePane="bottomLeft" state="frozen"/>
      <selection activeCell="F40" sqref="F40"/>
      <selection pane="bottomLeft" activeCell="B2" sqref="B2"/>
    </sheetView>
  </sheetViews>
  <sheetFormatPr defaultRowHeight="11.25" x14ac:dyDescent="0.2"/>
  <cols>
    <col min="1" max="1" width="10.140625" style="2" hidden="1" customWidth="1"/>
    <col min="2" max="2" width="9.42578125" style="2" customWidth="1"/>
    <col min="3" max="3" width="10.28515625" style="2" customWidth="1"/>
    <col min="4" max="6" width="28.7109375" style="2" customWidth="1"/>
    <col min="7" max="7" width="18.28515625" style="2" customWidth="1"/>
    <col min="8" max="16384" width="9.140625" style="2"/>
  </cols>
  <sheetData>
    <row r="1" spans="1:7" s="1" customFormat="1" x14ac:dyDescent="0.2">
      <c r="A1" s="27" t="s">
        <v>0</v>
      </c>
      <c r="B1" s="28" t="s">
        <v>1</v>
      </c>
      <c r="C1" s="20" t="s">
        <v>2</v>
      </c>
      <c r="D1" s="20" t="s">
        <v>3</v>
      </c>
      <c r="E1" s="20" t="s">
        <v>10</v>
      </c>
      <c r="F1" s="20" t="s">
        <v>11</v>
      </c>
      <c r="G1" s="21" t="s">
        <v>12</v>
      </c>
    </row>
    <row r="2" spans="1:7" x14ac:dyDescent="0.2">
      <c r="A2" s="49" t="str">
        <f>StudyID</f>
        <v>TDF-001</v>
      </c>
      <c r="B2" s="39" t="s">
        <v>288</v>
      </c>
      <c r="C2" s="59" t="s">
        <v>55</v>
      </c>
      <c r="D2" s="58" t="s">
        <v>55</v>
      </c>
      <c r="E2" s="58"/>
      <c r="F2" s="58"/>
      <c r="G2" s="59"/>
    </row>
    <row r="3" spans="1:7" x14ac:dyDescent="0.2">
      <c r="A3" s="31"/>
      <c r="B3" s="39"/>
      <c r="C3" s="59" t="s">
        <v>368</v>
      </c>
      <c r="D3" s="58" t="s">
        <v>365</v>
      </c>
      <c r="E3" s="58"/>
      <c r="F3" s="58"/>
      <c r="G3" s="59"/>
    </row>
    <row r="4" spans="1:7" x14ac:dyDescent="0.2">
      <c r="A4" s="31"/>
      <c r="B4" s="39"/>
      <c r="C4" s="59" t="s">
        <v>56</v>
      </c>
      <c r="D4" s="58" t="s">
        <v>56</v>
      </c>
      <c r="E4" s="58"/>
      <c r="F4" s="58"/>
      <c r="G4" s="59"/>
    </row>
    <row r="5" spans="1:7" x14ac:dyDescent="0.2">
      <c r="A5" s="31"/>
      <c r="B5" s="39"/>
      <c r="C5" s="59" t="s">
        <v>371</v>
      </c>
      <c r="D5" s="58" t="s">
        <v>364</v>
      </c>
      <c r="E5" s="58"/>
      <c r="F5" s="58"/>
      <c r="G5" s="59"/>
    </row>
    <row r="6" spans="1:7" x14ac:dyDescent="0.2">
      <c r="A6" s="31"/>
      <c r="B6" s="39"/>
      <c r="C6" s="59" t="s">
        <v>340</v>
      </c>
      <c r="D6" s="58" t="s">
        <v>339</v>
      </c>
      <c r="E6" s="58"/>
      <c r="F6" s="58"/>
      <c r="G6" s="59"/>
    </row>
    <row r="7" spans="1:7" x14ac:dyDescent="0.2">
      <c r="B7" s="22"/>
      <c r="C7" s="23"/>
      <c r="D7" s="23"/>
      <c r="E7" s="23"/>
      <c r="F7" s="23"/>
      <c r="G7" s="24"/>
    </row>
  </sheetData>
  <sheetProtection selectLockedCells="1" sort="0"/>
  <phoneticPr fontId="1" type="noConversion"/>
  <pageMargins left="0.75" right="0.75" top="1" bottom="1" header="0.5" footer="0.5"/>
  <pageSetup paperSize="9" scale="91" orientation="landscape" r:id="rId1"/>
  <headerFooter alignWithMargins="0"/>
  <drawing r:id="rId2"/>
  <legacyDrawing r:id="rId3"/>
  <controls>
    <mc:AlternateContent xmlns:mc="http://schemas.openxmlformats.org/markup-compatibility/2006">
      <mc:Choice Requires="x14">
        <control shapeId="6145" r:id="rId4" name="CommandButton1">
          <controlPr print="0" autoLine="0" r:id="rId5">
            <anchor>
              <from>
                <xdr:col>8</xdr:col>
                <xdr:colOff>85725</xdr:colOff>
                <xdr:row>1</xdr:row>
                <xdr:rowOff>0</xdr:rowOff>
              </from>
              <to>
                <xdr:col>8</xdr:col>
                <xdr:colOff>247650</xdr:colOff>
                <xdr:row>2</xdr:row>
                <xdr:rowOff>19050</xdr:rowOff>
              </to>
            </anchor>
          </controlPr>
        </control>
      </mc:Choice>
      <mc:Fallback>
        <control shapeId="6145" r:id="rId4" name="CommandButton1"/>
      </mc:Fallback>
    </mc:AlternateContent>
  </control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theme="9" tint="-0.249977111117893"/>
  </sheetPr>
  <dimension ref="A1:F175"/>
  <sheetViews>
    <sheetView workbookViewId="0"/>
  </sheetViews>
  <sheetFormatPr defaultRowHeight="12.75" x14ac:dyDescent="0.2"/>
  <cols>
    <col min="1" max="1" width="10.140625" bestFit="1" customWidth="1"/>
    <col min="2" max="2" width="43.85546875" bestFit="1" customWidth="1"/>
    <col min="3" max="3" width="2.140625" customWidth="1"/>
    <col min="4" max="4" width="23.42578125" bestFit="1" customWidth="1"/>
    <col min="5" max="5" width="2.140625" customWidth="1"/>
    <col min="6" max="6" width="5.85546875" bestFit="1" customWidth="1"/>
  </cols>
  <sheetData>
    <row r="1" spans="1:6" x14ac:dyDescent="0.2">
      <c r="A1" t="s">
        <v>27</v>
      </c>
      <c r="B1" t="s">
        <v>211</v>
      </c>
      <c r="D1" t="s">
        <v>4</v>
      </c>
      <c r="F1" t="s">
        <v>2</v>
      </c>
    </row>
    <row r="2" spans="1:6" x14ac:dyDescent="0.2">
      <c r="A2" t="s">
        <v>27</v>
      </c>
      <c r="B2" t="s">
        <v>212</v>
      </c>
      <c r="D2" s="19" t="s">
        <v>369</v>
      </c>
      <c r="F2" s="19" t="s">
        <v>55</v>
      </c>
    </row>
    <row r="3" spans="1:6" x14ac:dyDescent="0.2">
      <c r="A3" t="s">
        <v>27</v>
      </c>
      <c r="B3" t="s">
        <v>213</v>
      </c>
      <c r="D3" s="19" t="s">
        <v>226</v>
      </c>
    </row>
    <row r="4" spans="1:6" x14ac:dyDescent="0.2">
      <c r="A4" t="s">
        <v>27</v>
      </c>
      <c r="B4" t="s">
        <v>214</v>
      </c>
      <c r="D4" s="19" t="s">
        <v>366</v>
      </c>
    </row>
    <row r="5" spans="1:6" x14ac:dyDescent="0.2">
      <c r="A5" t="s">
        <v>27</v>
      </c>
      <c r="B5" t="s">
        <v>215</v>
      </c>
      <c r="D5" s="19"/>
    </row>
    <row r="6" spans="1:6" x14ac:dyDescent="0.2">
      <c r="A6" t="s">
        <v>27</v>
      </c>
      <c r="B6" t="s">
        <v>216</v>
      </c>
      <c r="D6" s="19"/>
    </row>
    <row r="7" spans="1:6" x14ac:dyDescent="0.2">
      <c r="A7" t="s">
        <v>27</v>
      </c>
      <c r="B7" t="s">
        <v>217</v>
      </c>
      <c r="D7" s="19"/>
      <c r="F7" s="19"/>
    </row>
    <row r="8" spans="1:6" x14ac:dyDescent="0.2">
      <c r="A8" t="s">
        <v>27</v>
      </c>
      <c r="B8" t="s">
        <v>218</v>
      </c>
      <c r="D8" s="19"/>
      <c r="F8" s="39"/>
    </row>
    <row r="9" spans="1:6" x14ac:dyDescent="0.2">
      <c r="A9" t="s">
        <v>60</v>
      </c>
      <c r="B9" t="s">
        <v>219</v>
      </c>
      <c r="D9" s="19"/>
    </row>
    <row r="10" spans="1:6" x14ac:dyDescent="0.2">
      <c r="A10" t="s">
        <v>60</v>
      </c>
      <c r="B10" t="s">
        <v>220</v>
      </c>
      <c r="D10" s="19"/>
    </row>
    <row r="11" spans="1:6" x14ac:dyDescent="0.2">
      <c r="A11" t="s">
        <v>60</v>
      </c>
      <c r="B11" t="s">
        <v>221</v>
      </c>
      <c r="D11" s="19"/>
    </row>
    <row r="12" spans="1:6" x14ac:dyDescent="0.2">
      <c r="A12" t="s">
        <v>60</v>
      </c>
      <c r="B12" t="s">
        <v>222</v>
      </c>
      <c r="D12" s="19"/>
    </row>
    <row r="13" spans="1:6" x14ac:dyDescent="0.2">
      <c r="A13" t="s">
        <v>60</v>
      </c>
      <c r="B13" t="s">
        <v>223</v>
      </c>
    </row>
    <row r="14" spans="1:6" x14ac:dyDescent="0.2">
      <c r="A14" t="s">
        <v>20</v>
      </c>
      <c r="B14" t="s">
        <v>51</v>
      </c>
    </row>
    <row r="15" spans="1:6" x14ac:dyDescent="0.2">
      <c r="A15" t="s">
        <v>20</v>
      </c>
      <c r="B15" t="s">
        <v>48</v>
      </c>
    </row>
    <row r="16" spans="1:6" x14ac:dyDescent="0.2">
      <c r="A16" t="s">
        <v>204</v>
      </c>
      <c r="B16" t="s">
        <v>252</v>
      </c>
    </row>
    <row r="17" spans="1:6" x14ac:dyDescent="0.2">
      <c r="A17" t="s">
        <v>204</v>
      </c>
      <c r="B17" t="s">
        <v>243</v>
      </c>
      <c r="D17" s="6"/>
      <c r="F17" s="5"/>
    </row>
    <row r="18" spans="1:6" x14ac:dyDescent="0.2">
      <c r="A18" t="s">
        <v>204</v>
      </c>
      <c r="B18" t="s">
        <v>253</v>
      </c>
    </row>
    <row r="19" spans="1:6" x14ac:dyDescent="0.2">
      <c r="A19" t="s">
        <v>204</v>
      </c>
      <c r="B19" t="s">
        <v>254</v>
      </c>
    </row>
    <row r="20" spans="1:6" x14ac:dyDescent="0.2">
      <c r="A20" t="s">
        <v>38</v>
      </c>
      <c r="B20" t="s">
        <v>84</v>
      </c>
    </row>
    <row r="21" spans="1:6" x14ac:dyDescent="0.2">
      <c r="A21" t="s">
        <v>38</v>
      </c>
      <c r="B21" t="s">
        <v>85</v>
      </c>
    </row>
    <row r="22" spans="1:6" x14ac:dyDescent="0.2">
      <c r="A22" t="s">
        <v>38</v>
      </c>
      <c r="B22" t="s">
        <v>86</v>
      </c>
    </row>
    <row r="23" spans="1:6" x14ac:dyDescent="0.2">
      <c r="A23" t="s">
        <v>38</v>
      </c>
      <c r="B23" t="s">
        <v>87</v>
      </c>
      <c r="D23" s="6"/>
    </row>
    <row r="24" spans="1:6" x14ac:dyDescent="0.2">
      <c r="A24" t="s">
        <v>38</v>
      </c>
      <c r="B24" t="s">
        <v>88</v>
      </c>
    </row>
    <row r="25" spans="1:6" x14ac:dyDescent="0.2">
      <c r="A25" t="s">
        <v>38</v>
      </c>
      <c r="B25" t="s">
        <v>89</v>
      </c>
    </row>
    <row r="26" spans="1:6" x14ac:dyDescent="0.2">
      <c r="A26" t="s">
        <v>38</v>
      </c>
      <c r="B26" t="s">
        <v>90</v>
      </c>
      <c r="D26" s="5"/>
    </row>
    <row r="27" spans="1:6" x14ac:dyDescent="0.2">
      <c r="A27" t="s">
        <v>38</v>
      </c>
      <c r="B27" t="s">
        <v>91</v>
      </c>
    </row>
    <row r="28" spans="1:6" x14ac:dyDescent="0.2">
      <c r="A28" t="s">
        <v>38</v>
      </c>
      <c r="B28" t="s">
        <v>92</v>
      </c>
    </row>
    <row r="29" spans="1:6" x14ac:dyDescent="0.2">
      <c r="A29" t="s">
        <v>38</v>
      </c>
      <c r="B29" t="s">
        <v>93</v>
      </c>
    </row>
    <row r="30" spans="1:6" x14ac:dyDescent="0.2">
      <c r="A30" t="s">
        <v>38</v>
      </c>
      <c r="B30" t="s">
        <v>94</v>
      </c>
    </row>
    <row r="31" spans="1:6" x14ac:dyDescent="0.2">
      <c r="A31" t="s">
        <v>38</v>
      </c>
      <c r="B31" t="s">
        <v>95</v>
      </c>
    </row>
    <row r="32" spans="1:6" x14ac:dyDescent="0.2">
      <c r="A32" t="s">
        <v>38</v>
      </c>
      <c r="B32" t="s">
        <v>96</v>
      </c>
    </row>
    <row r="33" spans="1:2" x14ac:dyDescent="0.2">
      <c r="A33" t="s">
        <v>38</v>
      </c>
      <c r="B33" t="s">
        <v>97</v>
      </c>
    </row>
    <row r="34" spans="1:2" x14ac:dyDescent="0.2">
      <c r="A34" t="s">
        <v>38</v>
      </c>
      <c r="B34" t="s">
        <v>98</v>
      </c>
    </row>
    <row r="35" spans="1:2" x14ac:dyDescent="0.2">
      <c r="A35" t="s">
        <v>38</v>
      </c>
      <c r="B35" t="s">
        <v>99</v>
      </c>
    </row>
    <row r="36" spans="1:2" x14ac:dyDescent="0.2">
      <c r="A36" t="s">
        <v>38</v>
      </c>
      <c r="B36" t="s">
        <v>100</v>
      </c>
    </row>
    <row r="37" spans="1:2" x14ac:dyDescent="0.2">
      <c r="A37" t="s">
        <v>38</v>
      </c>
      <c r="B37" t="s">
        <v>101</v>
      </c>
    </row>
    <row r="38" spans="1:2" x14ac:dyDescent="0.2">
      <c r="A38" t="s">
        <v>38</v>
      </c>
      <c r="B38" t="s">
        <v>102</v>
      </c>
    </row>
    <row r="39" spans="1:2" x14ac:dyDescent="0.2">
      <c r="A39" t="s">
        <v>38</v>
      </c>
      <c r="B39" t="s">
        <v>103</v>
      </c>
    </row>
    <row r="40" spans="1:2" x14ac:dyDescent="0.2">
      <c r="A40" t="s">
        <v>38</v>
      </c>
      <c r="B40" t="s">
        <v>104</v>
      </c>
    </row>
    <row r="41" spans="1:2" x14ac:dyDescent="0.2">
      <c r="A41" t="s">
        <v>38</v>
      </c>
      <c r="B41" t="s">
        <v>105</v>
      </c>
    </row>
    <row r="42" spans="1:2" x14ac:dyDescent="0.2">
      <c r="A42" t="s">
        <v>38</v>
      </c>
      <c r="B42" t="s">
        <v>106</v>
      </c>
    </row>
    <row r="43" spans="1:2" x14ac:dyDescent="0.2">
      <c r="A43" t="s">
        <v>38</v>
      </c>
      <c r="B43" t="s">
        <v>107</v>
      </c>
    </row>
    <row r="44" spans="1:2" x14ac:dyDescent="0.2">
      <c r="A44" t="s">
        <v>38</v>
      </c>
      <c r="B44" t="s">
        <v>108</v>
      </c>
    </row>
    <row r="45" spans="1:2" x14ac:dyDescent="0.2">
      <c r="A45" t="s">
        <v>38</v>
      </c>
      <c r="B45" t="s">
        <v>109</v>
      </c>
    </row>
    <row r="46" spans="1:2" x14ac:dyDescent="0.2">
      <c r="A46" t="s">
        <v>38</v>
      </c>
      <c r="B46" t="s">
        <v>110</v>
      </c>
    </row>
    <row r="47" spans="1:2" x14ac:dyDescent="0.2">
      <c r="A47" t="s">
        <v>38</v>
      </c>
      <c r="B47" t="s">
        <v>111</v>
      </c>
    </row>
    <row r="48" spans="1:2" x14ac:dyDescent="0.2">
      <c r="A48" t="s">
        <v>38</v>
      </c>
      <c r="B48" t="s">
        <v>112</v>
      </c>
    </row>
    <row r="49" spans="1:2" x14ac:dyDescent="0.2">
      <c r="A49" t="s">
        <v>38</v>
      </c>
      <c r="B49" t="s">
        <v>113</v>
      </c>
    </row>
    <row r="50" spans="1:2" x14ac:dyDescent="0.2">
      <c r="A50" t="s">
        <v>38</v>
      </c>
      <c r="B50" t="s">
        <v>114</v>
      </c>
    </row>
    <row r="51" spans="1:2" x14ac:dyDescent="0.2">
      <c r="A51" t="s">
        <v>38</v>
      </c>
      <c r="B51" t="s">
        <v>115</v>
      </c>
    </row>
    <row r="52" spans="1:2" x14ac:dyDescent="0.2">
      <c r="A52" t="s">
        <v>38</v>
      </c>
      <c r="B52" t="s">
        <v>116</v>
      </c>
    </row>
    <row r="53" spans="1:2" x14ac:dyDescent="0.2">
      <c r="A53" t="s">
        <v>38</v>
      </c>
      <c r="B53" t="s">
        <v>117</v>
      </c>
    </row>
    <row r="54" spans="1:2" x14ac:dyDescent="0.2">
      <c r="A54" t="s">
        <v>38</v>
      </c>
      <c r="B54" t="s">
        <v>118</v>
      </c>
    </row>
    <row r="55" spans="1:2" x14ac:dyDescent="0.2">
      <c r="A55" t="s">
        <v>38</v>
      </c>
      <c r="B55" t="s">
        <v>119</v>
      </c>
    </row>
    <row r="56" spans="1:2" x14ac:dyDescent="0.2">
      <c r="A56" t="s">
        <v>38</v>
      </c>
      <c r="B56" t="s">
        <v>120</v>
      </c>
    </row>
    <row r="57" spans="1:2" x14ac:dyDescent="0.2">
      <c r="A57" t="s">
        <v>38</v>
      </c>
      <c r="B57" t="s">
        <v>121</v>
      </c>
    </row>
    <row r="58" spans="1:2" x14ac:dyDescent="0.2">
      <c r="A58" t="s">
        <v>38</v>
      </c>
      <c r="B58" t="s">
        <v>122</v>
      </c>
    </row>
    <row r="59" spans="1:2" x14ac:dyDescent="0.2">
      <c r="A59" t="s">
        <v>38</v>
      </c>
      <c r="B59" t="s">
        <v>123</v>
      </c>
    </row>
    <row r="60" spans="1:2" x14ac:dyDescent="0.2">
      <c r="A60" t="s">
        <v>38</v>
      </c>
      <c r="B60" t="s">
        <v>124</v>
      </c>
    </row>
    <row r="61" spans="1:2" x14ac:dyDescent="0.2">
      <c r="A61" t="s">
        <v>38</v>
      </c>
      <c r="B61" t="s">
        <v>125</v>
      </c>
    </row>
    <row r="62" spans="1:2" x14ac:dyDescent="0.2">
      <c r="A62" t="s">
        <v>38</v>
      </c>
      <c r="B62" t="s">
        <v>126</v>
      </c>
    </row>
    <row r="63" spans="1:2" x14ac:dyDescent="0.2">
      <c r="A63" t="s">
        <v>38</v>
      </c>
      <c r="B63" t="s">
        <v>127</v>
      </c>
    </row>
    <row r="64" spans="1:2" x14ac:dyDescent="0.2">
      <c r="A64" t="s">
        <v>38</v>
      </c>
      <c r="B64" t="s">
        <v>128</v>
      </c>
    </row>
    <row r="65" spans="1:2" x14ac:dyDescent="0.2">
      <c r="A65" t="s">
        <v>38</v>
      </c>
      <c r="B65" t="s">
        <v>129</v>
      </c>
    </row>
    <row r="66" spans="1:2" x14ac:dyDescent="0.2">
      <c r="A66" t="s">
        <v>38</v>
      </c>
      <c r="B66" t="s">
        <v>130</v>
      </c>
    </row>
    <row r="67" spans="1:2" x14ac:dyDescent="0.2">
      <c r="A67" t="s">
        <v>38</v>
      </c>
      <c r="B67" t="s">
        <v>131</v>
      </c>
    </row>
    <row r="68" spans="1:2" x14ac:dyDescent="0.2">
      <c r="A68" t="s">
        <v>38</v>
      </c>
      <c r="B68" t="s">
        <v>132</v>
      </c>
    </row>
    <row r="69" spans="1:2" x14ac:dyDescent="0.2">
      <c r="A69" t="s">
        <v>38</v>
      </c>
      <c r="B69" t="s">
        <v>133</v>
      </c>
    </row>
    <row r="70" spans="1:2" x14ac:dyDescent="0.2">
      <c r="A70" t="s">
        <v>38</v>
      </c>
      <c r="B70" t="s">
        <v>134</v>
      </c>
    </row>
    <row r="71" spans="1:2" x14ac:dyDescent="0.2">
      <c r="A71" t="s">
        <v>38</v>
      </c>
      <c r="B71" t="s">
        <v>135</v>
      </c>
    </row>
    <row r="72" spans="1:2" x14ac:dyDescent="0.2">
      <c r="A72" t="s">
        <v>38</v>
      </c>
      <c r="B72" t="s">
        <v>136</v>
      </c>
    </row>
    <row r="73" spans="1:2" x14ac:dyDescent="0.2">
      <c r="A73" t="s">
        <v>38</v>
      </c>
      <c r="B73" t="s">
        <v>137</v>
      </c>
    </row>
    <row r="74" spans="1:2" x14ac:dyDescent="0.2">
      <c r="A74" t="s">
        <v>38</v>
      </c>
      <c r="B74" t="s">
        <v>138</v>
      </c>
    </row>
    <row r="75" spans="1:2" x14ac:dyDescent="0.2">
      <c r="A75" t="s">
        <v>38</v>
      </c>
      <c r="B75" t="s">
        <v>139</v>
      </c>
    </row>
    <row r="76" spans="1:2" x14ac:dyDescent="0.2">
      <c r="A76" t="s">
        <v>38</v>
      </c>
      <c r="B76" t="s">
        <v>140</v>
      </c>
    </row>
    <row r="77" spans="1:2" x14ac:dyDescent="0.2">
      <c r="A77" t="s">
        <v>38</v>
      </c>
      <c r="B77" t="s">
        <v>141</v>
      </c>
    </row>
    <row r="78" spans="1:2" x14ac:dyDescent="0.2">
      <c r="A78" t="s">
        <v>38</v>
      </c>
      <c r="B78" t="s">
        <v>142</v>
      </c>
    </row>
    <row r="79" spans="1:2" x14ac:dyDescent="0.2">
      <c r="A79" t="s">
        <v>38</v>
      </c>
      <c r="B79" t="s">
        <v>143</v>
      </c>
    </row>
    <row r="80" spans="1:2" x14ac:dyDescent="0.2">
      <c r="A80" t="s">
        <v>38</v>
      </c>
      <c r="B80" t="s">
        <v>144</v>
      </c>
    </row>
    <row r="81" spans="1:2" x14ac:dyDescent="0.2">
      <c r="A81" t="s">
        <v>38</v>
      </c>
      <c r="B81" t="s">
        <v>145</v>
      </c>
    </row>
    <row r="82" spans="1:2" x14ac:dyDescent="0.2">
      <c r="A82" t="s">
        <v>38</v>
      </c>
      <c r="B82" t="s">
        <v>146</v>
      </c>
    </row>
    <row r="83" spans="1:2" x14ac:dyDescent="0.2">
      <c r="A83" t="s">
        <v>38</v>
      </c>
      <c r="B83" t="s">
        <v>147</v>
      </c>
    </row>
    <row r="84" spans="1:2" x14ac:dyDescent="0.2">
      <c r="A84" t="s">
        <v>38</v>
      </c>
      <c r="B84" t="s">
        <v>148</v>
      </c>
    </row>
    <row r="85" spans="1:2" x14ac:dyDescent="0.2">
      <c r="A85" t="s">
        <v>38</v>
      </c>
      <c r="B85" t="s">
        <v>149</v>
      </c>
    </row>
    <row r="86" spans="1:2" x14ac:dyDescent="0.2">
      <c r="A86" t="s">
        <v>38</v>
      </c>
      <c r="B86" t="s">
        <v>150</v>
      </c>
    </row>
    <row r="87" spans="1:2" x14ac:dyDescent="0.2">
      <c r="A87" t="s">
        <v>38</v>
      </c>
      <c r="B87" t="s">
        <v>151</v>
      </c>
    </row>
    <row r="88" spans="1:2" x14ac:dyDescent="0.2">
      <c r="A88" t="s">
        <v>38</v>
      </c>
      <c r="B88" t="s">
        <v>152</v>
      </c>
    </row>
    <row r="89" spans="1:2" x14ac:dyDescent="0.2">
      <c r="A89" t="s">
        <v>38</v>
      </c>
      <c r="B89" t="s">
        <v>153</v>
      </c>
    </row>
    <row r="90" spans="1:2" x14ac:dyDescent="0.2">
      <c r="A90" t="s">
        <v>38</v>
      </c>
      <c r="B90" t="s">
        <v>154</v>
      </c>
    </row>
    <row r="91" spans="1:2" x14ac:dyDescent="0.2">
      <c r="A91" t="s">
        <v>38</v>
      </c>
      <c r="B91" t="s">
        <v>155</v>
      </c>
    </row>
    <row r="92" spans="1:2" x14ac:dyDescent="0.2">
      <c r="A92" t="s">
        <v>38</v>
      </c>
      <c r="B92" t="s">
        <v>156</v>
      </c>
    </row>
    <row r="93" spans="1:2" x14ac:dyDescent="0.2">
      <c r="A93" t="s">
        <v>38</v>
      </c>
      <c r="B93" t="s">
        <v>157</v>
      </c>
    </row>
    <row r="94" spans="1:2" x14ac:dyDescent="0.2">
      <c r="A94" t="s">
        <v>38</v>
      </c>
      <c r="B94" t="s">
        <v>158</v>
      </c>
    </row>
    <row r="95" spans="1:2" x14ac:dyDescent="0.2">
      <c r="A95" t="s">
        <v>38</v>
      </c>
      <c r="B95" t="s">
        <v>159</v>
      </c>
    </row>
    <row r="96" spans="1:2" x14ac:dyDescent="0.2">
      <c r="A96" t="s">
        <v>38</v>
      </c>
      <c r="B96" t="s">
        <v>160</v>
      </c>
    </row>
    <row r="97" spans="1:2" x14ac:dyDescent="0.2">
      <c r="A97" t="s">
        <v>38</v>
      </c>
      <c r="B97" t="s">
        <v>161</v>
      </c>
    </row>
    <row r="98" spans="1:2" x14ac:dyDescent="0.2">
      <c r="A98" t="s">
        <v>38</v>
      </c>
      <c r="B98" t="s">
        <v>162</v>
      </c>
    </row>
    <row r="99" spans="1:2" x14ac:dyDescent="0.2">
      <c r="A99" t="s">
        <v>38</v>
      </c>
      <c r="B99" t="s">
        <v>163</v>
      </c>
    </row>
    <row r="100" spans="1:2" x14ac:dyDescent="0.2">
      <c r="A100" t="s">
        <v>38</v>
      </c>
      <c r="B100" t="s">
        <v>164</v>
      </c>
    </row>
    <row r="101" spans="1:2" x14ac:dyDescent="0.2">
      <c r="A101" t="s">
        <v>38</v>
      </c>
      <c r="B101" t="s">
        <v>165</v>
      </c>
    </row>
    <row r="102" spans="1:2" x14ac:dyDescent="0.2">
      <c r="A102" t="s">
        <v>38</v>
      </c>
      <c r="B102" t="s">
        <v>166</v>
      </c>
    </row>
    <row r="103" spans="1:2" x14ac:dyDescent="0.2">
      <c r="A103" t="s">
        <v>38</v>
      </c>
      <c r="B103" t="s">
        <v>167</v>
      </c>
    </row>
    <row r="104" spans="1:2" x14ac:dyDescent="0.2">
      <c r="A104" t="s">
        <v>38</v>
      </c>
      <c r="B104" t="s">
        <v>168</v>
      </c>
    </row>
    <row r="105" spans="1:2" x14ac:dyDescent="0.2">
      <c r="A105" t="s">
        <v>38</v>
      </c>
      <c r="B105" t="s">
        <v>169</v>
      </c>
    </row>
    <row r="106" spans="1:2" x14ac:dyDescent="0.2">
      <c r="A106" t="s">
        <v>38</v>
      </c>
      <c r="B106" t="s">
        <v>170</v>
      </c>
    </row>
    <row r="107" spans="1:2" x14ac:dyDescent="0.2">
      <c r="A107" t="s">
        <v>38</v>
      </c>
      <c r="B107" t="s">
        <v>171</v>
      </c>
    </row>
    <row r="108" spans="1:2" x14ac:dyDescent="0.2">
      <c r="A108" t="s">
        <v>38</v>
      </c>
      <c r="B108" t="s">
        <v>172</v>
      </c>
    </row>
    <row r="109" spans="1:2" x14ac:dyDescent="0.2">
      <c r="A109" t="s">
        <v>38</v>
      </c>
      <c r="B109" t="s">
        <v>173</v>
      </c>
    </row>
    <row r="110" spans="1:2" x14ac:dyDescent="0.2">
      <c r="A110" t="s">
        <v>38</v>
      </c>
      <c r="B110" t="s">
        <v>174</v>
      </c>
    </row>
    <row r="111" spans="1:2" x14ac:dyDescent="0.2">
      <c r="A111" t="s">
        <v>38</v>
      </c>
      <c r="B111" t="s">
        <v>175</v>
      </c>
    </row>
    <row r="112" spans="1:2" x14ac:dyDescent="0.2">
      <c r="A112" t="s">
        <v>38</v>
      </c>
      <c r="B112" t="s">
        <v>176</v>
      </c>
    </row>
    <row r="113" spans="1:2" x14ac:dyDescent="0.2">
      <c r="A113" t="s">
        <v>38</v>
      </c>
      <c r="B113" t="s">
        <v>177</v>
      </c>
    </row>
    <row r="114" spans="1:2" x14ac:dyDescent="0.2">
      <c r="A114" t="s">
        <v>38</v>
      </c>
      <c r="B114" t="s">
        <v>178</v>
      </c>
    </row>
    <row r="115" spans="1:2" x14ac:dyDescent="0.2">
      <c r="A115" t="s">
        <v>38</v>
      </c>
      <c r="B115" t="s">
        <v>179</v>
      </c>
    </row>
    <row r="116" spans="1:2" x14ac:dyDescent="0.2">
      <c r="A116" t="s">
        <v>38</v>
      </c>
      <c r="B116" t="s">
        <v>180</v>
      </c>
    </row>
    <row r="117" spans="1:2" x14ac:dyDescent="0.2">
      <c r="A117" t="s">
        <v>38</v>
      </c>
      <c r="B117" t="s">
        <v>181</v>
      </c>
    </row>
    <row r="118" spans="1:2" x14ac:dyDescent="0.2">
      <c r="A118" t="s">
        <v>38</v>
      </c>
      <c r="B118" t="s">
        <v>182</v>
      </c>
    </row>
    <row r="119" spans="1:2" x14ac:dyDescent="0.2">
      <c r="A119" t="s">
        <v>38</v>
      </c>
      <c r="B119" t="s">
        <v>183</v>
      </c>
    </row>
    <row r="120" spans="1:2" x14ac:dyDescent="0.2">
      <c r="A120" t="s">
        <v>38</v>
      </c>
      <c r="B120" t="s">
        <v>184</v>
      </c>
    </row>
    <row r="121" spans="1:2" x14ac:dyDescent="0.2">
      <c r="A121" t="s">
        <v>38</v>
      </c>
      <c r="B121" t="s">
        <v>185</v>
      </c>
    </row>
    <row r="122" spans="1:2" x14ac:dyDescent="0.2">
      <c r="A122" t="s">
        <v>38</v>
      </c>
      <c r="B122" t="s">
        <v>186</v>
      </c>
    </row>
    <row r="123" spans="1:2" x14ac:dyDescent="0.2">
      <c r="A123" t="s">
        <v>38</v>
      </c>
      <c r="B123" t="s">
        <v>187</v>
      </c>
    </row>
    <row r="124" spans="1:2" x14ac:dyDescent="0.2">
      <c r="A124" t="s">
        <v>38</v>
      </c>
      <c r="B124" t="s">
        <v>188</v>
      </c>
    </row>
    <row r="125" spans="1:2" x14ac:dyDescent="0.2">
      <c r="A125" t="s">
        <v>38</v>
      </c>
      <c r="B125" t="s">
        <v>189</v>
      </c>
    </row>
    <row r="126" spans="1:2" x14ac:dyDescent="0.2">
      <c r="A126" t="s">
        <v>38</v>
      </c>
      <c r="B126" t="s">
        <v>190</v>
      </c>
    </row>
    <row r="127" spans="1:2" x14ac:dyDescent="0.2">
      <c r="A127" t="s">
        <v>38</v>
      </c>
      <c r="B127" t="s">
        <v>191</v>
      </c>
    </row>
    <row r="128" spans="1:2" x14ac:dyDescent="0.2">
      <c r="A128" t="s">
        <v>38</v>
      </c>
      <c r="B128" t="s">
        <v>192</v>
      </c>
    </row>
    <row r="129" spans="1:2" x14ac:dyDescent="0.2">
      <c r="A129" t="s">
        <v>38</v>
      </c>
      <c r="B129" t="s">
        <v>193</v>
      </c>
    </row>
    <row r="130" spans="1:2" x14ac:dyDescent="0.2">
      <c r="A130" t="s">
        <v>38</v>
      </c>
      <c r="B130" t="s">
        <v>194</v>
      </c>
    </row>
    <row r="131" spans="1:2" x14ac:dyDescent="0.2">
      <c r="A131" t="s">
        <v>38</v>
      </c>
      <c r="B131" t="s">
        <v>195</v>
      </c>
    </row>
    <row r="132" spans="1:2" x14ac:dyDescent="0.2">
      <c r="A132" t="s">
        <v>42</v>
      </c>
      <c r="B132" t="s">
        <v>208</v>
      </c>
    </row>
    <row r="133" spans="1:2" x14ac:dyDescent="0.2">
      <c r="A133" t="s">
        <v>42</v>
      </c>
      <c r="B133" t="s">
        <v>209</v>
      </c>
    </row>
    <row r="134" spans="1:2" x14ac:dyDescent="0.2">
      <c r="A134" t="s">
        <v>42</v>
      </c>
      <c r="B134" t="s">
        <v>210</v>
      </c>
    </row>
    <row r="135" spans="1:2" x14ac:dyDescent="0.2">
      <c r="A135" t="s">
        <v>63</v>
      </c>
      <c r="B135" t="s">
        <v>205</v>
      </c>
    </row>
    <row r="136" spans="1:2" x14ac:dyDescent="0.2">
      <c r="A136" t="s">
        <v>63</v>
      </c>
      <c r="B136" t="s">
        <v>206</v>
      </c>
    </row>
    <row r="137" spans="1:2" x14ac:dyDescent="0.2">
      <c r="A137" t="s">
        <v>63</v>
      </c>
      <c r="B137" t="s">
        <v>207</v>
      </c>
    </row>
    <row r="138" spans="1:2" x14ac:dyDescent="0.2">
      <c r="A138" t="s">
        <v>64</v>
      </c>
      <c r="B138" t="s">
        <v>224</v>
      </c>
    </row>
    <row r="139" spans="1:2" x14ac:dyDescent="0.2">
      <c r="A139" t="s">
        <v>64</v>
      </c>
      <c r="B139" t="s">
        <v>225</v>
      </c>
    </row>
    <row r="140" spans="1:2" x14ac:dyDescent="0.2">
      <c r="A140" t="s">
        <v>64</v>
      </c>
      <c r="B140" t="s">
        <v>226</v>
      </c>
    </row>
    <row r="141" spans="1:2" x14ac:dyDescent="0.2">
      <c r="A141" t="s">
        <v>65</v>
      </c>
      <c r="B141" t="s">
        <v>227</v>
      </c>
    </row>
    <row r="142" spans="1:2" x14ac:dyDescent="0.2">
      <c r="A142" t="s">
        <v>78</v>
      </c>
      <c r="B142" t="s">
        <v>228</v>
      </c>
    </row>
    <row r="143" spans="1:2" x14ac:dyDescent="0.2">
      <c r="A143" t="s">
        <v>78</v>
      </c>
      <c r="B143" t="s">
        <v>229</v>
      </c>
    </row>
    <row r="144" spans="1:2" x14ac:dyDescent="0.2">
      <c r="A144" t="s">
        <v>78</v>
      </c>
      <c r="B144" t="s">
        <v>230</v>
      </c>
    </row>
    <row r="145" spans="1:2" x14ac:dyDescent="0.2">
      <c r="A145" t="s">
        <v>78</v>
      </c>
      <c r="B145" t="s">
        <v>231</v>
      </c>
    </row>
    <row r="146" spans="1:2" x14ac:dyDescent="0.2">
      <c r="A146" t="s">
        <v>78</v>
      </c>
      <c r="B146" t="s">
        <v>53</v>
      </c>
    </row>
    <row r="147" spans="1:2" x14ac:dyDescent="0.2">
      <c r="A147" t="s">
        <v>66</v>
      </c>
      <c r="B147" t="s">
        <v>232</v>
      </c>
    </row>
    <row r="148" spans="1:2" x14ac:dyDescent="0.2">
      <c r="A148" t="s">
        <v>66</v>
      </c>
      <c r="B148" t="s">
        <v>233</v>
      </c>
    </row>
    <row r="149" spans="1:2" x14ac:dyDescent="0.2">
      <c r="A149" t="s">
        <v>66</v>
      </c>
      <c r="B149" t="s">
        <v>234</v>
      </c>
    </row>
    <row r="150" spans="1:2" x14ac:dyDescent="0.2">
      <c r="A150" t="s">
        <v>66</v>
      </c>
      <c r="B150" t="s">
        <v>235</v>
      </c>
    </row>
    <row r="151" spans="1:2" x14ac:dyDescent="0.2">
      <c r="A151" t="s">
        <v>66</v>
      </c>
      <c r="B151" t="s">
        <v>236</v>
      </c>
    </row>
    <row r="152" spans="1:2" x14ac:dyDescent="0.2">
      <c r="A152" t="s">
        <v>66</v>
      </c>
      <c r="B152" t="s">
        <v>237</v>
      </c>
    </row>
    <row r="153" spans="1:2" x14ac:dyDescent="0.2">
      <c r="A153" t="s">
        <v>66</v>
      </c>
      <c r="B153" t="s">
        <v>238</v>
      </c>
    </row>
    <row r="154" spans="1:2" x14ac:dyDescent="0.2">
      <c r="A154" t="s">
        <v>66</v>
      </c>
      <c r="B154" t="s">
        <v>239</v>
      </c>
    </row>
    <row r="155" spans="1:2" x14ac:dyDescent="0.2">
      <c r="A155" t="s">
        <v>66</v>
      </c>
      <c r="B155" t="s">
        <v>240</v>
      </c>
    </row>
    <row r="156" spans="1:2" x14ac:dyDescent="0.2">
      <c r="A156" t="s">
        <v>66</v>
      </c>
      <c r="B156" t="s">
        <v>241</v>
      </c>
    </row>
    <row r="157" spans="1:2" x14ac:dyDescent="0.2">
      <c r="A157" t="s">
        <v>66</v>
      </c>
      <c r="B157" t="s">
        <v>242</v>
      </c>
    </row>
    <row r="158" spans="1:2" x14ac:dyDescent="0.2">
      <c r="A158" t="s">
        <v>66</v>
      </c>
      <c r="B158" t="s">
        <v>243</v>
      </c>
    </row>
    <row r="159" spans="1:2" x14ac:dyDescent="0.2">
      <c r="A159" t="s">
        <v>82</v>
      </c>
      <c r="B159" t="s">
        <v>244</v>
      </c>
    </row>
    <row r="160" spans="1:2" x14ac:dyDescent="0.2">
      <c r="A160" t="s">
        <v>82</v>
      </c>
      <c r="B160" t="s">
        <v>245</v>
      </c>
    </row>
    <row r="161" spans="1:2" x14ac:dyDescent="0.2">
      <c r="A161" t="s">
        <v>82</v>
      </c>
      <c r="B161" t="s">
        <v>246</v>
      </c>
    </row>
    <row r="162" spans="1:2" x14ac:dyDescent="0.2">
      <c r="A162" t="s">
        <v>82</v>
      </c>
      <c r="B162" t="s">
        <v>247</v>
      </c>
    </row>
    <row r="163" spans="1:2" x14ac:dyDescent="0.2">
      <c r="A163" t="s">
        <v>82</v>
      </c>
      <c r="B163" t="s">
        <v>248</v>
      </c>
    </row>
    <row r="164" spans="1:2" x14ac:dyDescent="0.2">
      <c r="A164" t="s">
        <v>82</v>
      </c>
      <c r="B164" t="s">
        <v>249</v>
      </c>
    </row>
    <row r="165" spans="1:2" x14ac:dyDescent="0.2">
      <c r="A165" t="s">
        <v>82</v>
      </c>
      <c r="B165" t="s">
        <v>250</v>
      </c>
    </row>
    <row r="166" spans="1:2" x14ac:dyDescent="0.2">
      <c r="A166" t="s">
        <v>82</v>
      </c>
      <c r="B166" t="s">
        <v>251</v>
      </c>
    </row>
    <row r="167" spans="1:2" x14ac:dyDescent="0.2">
      <c r="A167" t="s">
        <v>37</v>
      </c>
      <c r="B167" t="s">
        <v>255</v>
      </c>
    </row>
    <row r="168" spans="1:2" x14ac:dyDescent="0.2">
      <c r="A168" t="s">
        <v>37</v>
      </c>
      <c r="B168" t="s">
        <v>256</v>
      </c>
    </row>
    <row r="169" spans="1:2" x14ac:dyDescent="0.2">
      <c r="A169" t="s">
        <v>37</v>
      </c>
      <c r="B169" t="s">
        <v>257</v>
      </c>
    </row>
    <row r="170" spans="1:2" x14ac:dyDescent="0.2">
      <c r="A170" t="s">
        <v>37</v>
      </c>
      <c r="B170" t="s">
        <v>169</v>
      </c>
    </row>
    <row r="171" spans="1:2" x14ac:dyDescent="0.2">
      <c r="A171" t="s">
        <v>16</v>
      </c>
      <c r="B171" t="s">
        <v>258</v>
      </c>
    </row>
    <row r="172" spans="1:2" x14ac:dyDescent="0.2">
      <c r="A172" t="s">
        <v>16</v>
      </c>
      <c r="B172" t="s">
        <v>259</v>
      </c>
    </row>
    <row r="173" spans="1:2" x14ac:dyDescent="0.2">
      <c r="A173" t="s">
        <v>17</v>
      </c>
      <c r="B173" t="s">
        <v>260</v>
      </c>
    </row>
    <row r="174" spans="1:2" x14ac:dyDescent="0.2">
      <c r="A174" t="s">
        <v>357</v>
      </c>
      <c r="B174" t="s">
        <v>252</v>
      </c>
    </row>
    <row r="175" spans="1:2" x14ac:dyDescent="0.2">
      <c r="A175" t="s">
        <v>357</v>
      </c>
      <c r="B175" t="s">
        <v>254</v>
      </c>
    </row>
  </sheetData>
  <sortState xmlns:xlrd2="http://schemas.microsoft.com/office/spreadsheetml/2017/richdata2" ref="F2:F194">
    <sortCondition ref="F1"/>
  </sortState>
  <phoneticPr fontId="1"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C2306-9B33-4E60-9BC9-5C00C7CDE310}">
  <sheetPr codeName="Sheet11">
    <tabColor theme="7"/>
  </sheetPr>
  <dimension ref="A1:H19"/>
  <sheetViews>
    <sheetView tabSelected="1" workbookViewId="0"/>
  </sheetViews>
  <sheetFormatPr defaultRowHeight="12.75" x14ac:dyDescent="0.2"/>
  <sheetData>
    <row r="1" spans="1:8" ht="15.75" x14ac:dyDescent="0.25">
      <c r="A1" s="74" t="s">
        <v>381</v>
      </c>
    </row>
    <row r="2" spans="1:8" x14ac:dyDescent="0.2">
      <c r="A2" s="68"/>
      <c r="B2" s="71" t="s">
        <v>393</v>
      </c>
    </row>
    <row r="3" spans="1:8" x14ac:dyDescent="0.2">
      <c r="A3" s="73"/>
      <c r="B3" s="71" t="s">
        <v>394</v>
      </c>
    </row>
    <row r="4" spans="1:8" x14ac:dyDescent="0.2">
      <c r="A4" s="69"/>
      <c r="B4" t="s">
        <v>376</v>
      </c>
    </row>
    <row r="5" spans="1:8" x14ac:dyDescent="0.2">
      <c r="A5" s="69"/>
      <c r="B5" s="70" t="s">
        <v>383</v>
      </c>
    </row>
    <row r="6" spans="1:8" x14ac:dyDescent="0.2">
      <c r="A6" s="69"/>
      <c r="B6" s="70" t="s">
        <v>382</v>
      </c>
    </row>
    <row r="8" spans="1:8" x14ac:dyDescent="0.2">
      <c r="A8" s="75"/>
      <c r="B8" s="71" t="s">
        <v>384</v>
      </c>
    </row>
    <row r="11" spans="1:8" ht="15.75" x14ac:dyDescent="0.25">
      <c r="A11" s="76" t="s">
        <v>385</v>
      </c>
      <c r="B11" s="77"/>
      <c r="C11" s="77"/>
      <c r="D11" s="77"/>
      <c r="E11" s="77"/>
      <c r="F11" s="77"/>
      <c r="G11" s="77"/>
      <c r="H11" s="77"/>
    </row>
    <row r="12" spans="1:8" x14ac:dyDescent="0.2">
      <c r="A12" s="70" t="s">
        <v>386</v>
      </c>
    </row>
    <row r="13" spans="1:8" x14ac:dyDescent="0.2">
      <c r="A13" s="70" t="s">
        <v>395</v>
      </c>
    </row>
    <row r="14" spans="1:8" x14ac:dyDescent="0.2">
      <c r="A14" s="78" t="s">
        <v>387</v>
      </c>
    </row>
    <row r="15" spans="1:8" x14ac:dyDescent="0.2">
      <c r="A15" s="78" t="s">
        <v>388</v>
      </c>
    </row>
    <row r="16" spans="1:8" x14ac:dyDescent="0.2">
      <c r="A16" s="70" t="s">
        <v>389</v>
      </c>
    </row>
    <row r="17" spans="1:1" x14ac:dyDescent="0.2">
      <c r="A17" s="78" t="s">
        <v>390</v>
      </c>
    </row>
    <row r="18" spans="1:1" x14ac:dyDescent="0.2">
      <c r="A18" s="78" t="s">
        <v>391</v>
      </c>
    </row>
    <row r="19" spans="1:1" x14ac:dyDescent="0.2">
      <c r="A19" s="78" t="s">
        <v>392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6"/>
    <pageSetUpPr fitToPage="1"/>
  </sheetPr>
  <dimension ref="A1:I39"/>
  <sheetViews>
    <sheetView showGridLines="0" showRowColHeaders="0" showZeros="0" showOutlineSymbols="0" workbookViewId="0"/>
  </sheetViews>
  <sheetFormatPr defaultRowHeight="11.25" x14ac:dyDescent="0.2"/>
  <cols>
    <col min="1" max="1" width="9.140625" style="2"/>
    <col min="2" max="2" width="9.42578125" style="2" bestFit="1" customWidth="1"/>
    <col min="3" max="3" width="27.42578125" style="2" customWidth="1"/>
    <col min="4" max="16384" width="9.140625" style="2"/>
  </cols>
  <sheetData>
    <row r="1" spans="1:9" x14ac:dyDescent="0.2">
      <c r="A1" s="3"/>
      <c r="B1" s="3"/>
      <c r="C1" s="3"/>
      <c r="D1" s="3"/>
      <c r="E1" s="3"/>
      <c r="F1" s="3"/>
      <c r="G1" s="3"/>
      <c r="H1" s="3"/>
      <c r="I1" s="3"/>
    </row>
    <row r="2" spans="1:9" x14ac:dyDescent="0.2">
      <c r="A2" s="3"/>
      <c r="B2" s="3" t="s">
        <v>46</v>
      </c>
      <c r="C2" s="4" t="s">
        <v>282</v>
      </c>
      <c r="D2" s="3"/>
      <c r="E2" s="3"/>
      <c r="F2" s="3"/>
      <c r="G2" s="3"/>
      <c r="H2" s="3"/>
      <c r="I2" s="3"/>
    </row>
    <row r="3" spans="1:9" x14ac:dyDescent="0.2">
      <c r="A3" s="3"/>
      <c r="B3" s="3"/>
      <c r="C3" s="3"/>
      <c r="D3" s="3"/>
      <c r="E3" s="3"/>
      <c r="F3" s="3"/>
      <c r="G3" s="3"/>
      <c r="H3" s="3"/>
      <c r="I3" s="3"/>
    </row>
    <row r="4" spans="1:9" x14ac:dyDescent="0.2">
      <c r="A4" s="3"/>
      <c r="B4" s="3"/>
      <c r="C4" s="3"/>
      <c r="D4" s="3"/>
      <c r="E4" s="3"/>
      <c r="F4" s="3"/>
      <c r="G4" s="3"/>
      <c r="H4" s="3"/>
      <c r="I4" s="3"/>
    </row>
    <row r="5" spans="1:9" x14ac:dyDescent="0.2">
      <c r="A5" s="3"/>
      <c r="B5" s="3"/>
      <c r="C5" s="3"/>
      <c r="D5" s="3"/>
      <c r="E5" s="3"/>
      <c r="F5" s="3"/>
      <c r="G5" s="3"/>
      <c r="H5" s="3"/>
      <c r="I5" s="3"/>
    </row>
    <row r="6" spans="1:9" x14ac:dyDescent="0.2">
      <c r="A6" s="3"/>
      <c r="B6" s="3"/>
      <c r="C6" s="3"/>
      <c r="D6" s="3"/>
      <c r="E6" s="3"/>
      <c r="F6" s="3"/>
      <c r="G6" s="3"/>
      <c r="H6" s="3"/>
      <c r="I6" s="3"/>
    </row>
    <row r="7" spans="1:9" x14ac:dyDescent="0.2">
      <c r="A7" s="3"/>
      <c r="B7" s="3"/>
      <c r="C7" s="3"/>
      <c r="D7" s="3"/>
      <c r="E7" s="3"/>
      <c r="F7" s="3"/>
      <c r="G7" s="3"/>
      <c r="H7" s="3"/>
      <c r="I7" s="3"/>
    </row>
    <row r="8" spans="1:9" x14ac:dyDescent="0.2">
      <c r="A8" s="3"/>
      <c r="B8" s="3"/>
      <c r="C8" s="3"/>
      <c r="D8" s="3"/>
      <c r="E8" s="3"/>
      <c r="F8" s="3"/>
      <c r="G8" s="3"/>
      <c r="H8" s="3"/>
      <c r="I8" s="3"/>
    </row>
    <row r="9" spans="1:9" x14ac:dyDescent="0.2">
      <c r="A9" s="3"/>
      <c r="B9" s="3"/>
      <c r="C9" s="3"/>
      <c r="D9" s="3"/>
      <c r="E9" s="3"/>
      <c r="F9" s="3"/>
      <c r="G9" s="3"/>
      <c r="H9" s="3"/>
      <c r="I9" s="3"/>
    </row>
    <row r="10" spans="1:9" x14ac:dyDescent="0.2">
      <c r="A10" s="3"/>
      <c r="B10" s="3"/>
      <c r="C10" s="3"/>
      <c r="D10" s="3"/>
      <c r="E10" s="3"/>
      <c r="F10" s="3"/>
      <c r="G10" s="3"/>
      <c r="H10" s="3"/>
      <c r="I10" s="3"/>
    </row>
    <row r="11" spans="1:9" x14ac:dyDescent="0.2">
      <c r="A11" s="3"/>
      <c r="B11" s="3"/>
      <c r="C11" s="3"/>
      <c r="D11" s="3"/>
      <c r="E11" s="3"/>
      <c r="F11" s="3"/>
      <c r="G11" s="3"/>
      <c r="H11" s="3"/>
      <c r="I11" s="3"/>
    </row>
    <row r="12" spans="1:9" x14ac:dyDescent="0.2">
      <c r="A12" s="3"/>
      <c r="B12" s="3"/>
      <c r="C12" s="3"/>
      <c r="D12" s="3"/>
      <c r="E12" s="3"/>
      <c r="F12" s="3"/>
      <c r="G12" s="3"/>
      <c r="H12" s="3"/>
      <c r="I12" s="3"/>
    </row>
    <row r="13" spans="1:9" x14ac:dyDescent="0.2">
      <c r="A13" s="3"/>
      <c r="B13" s="3"/>
      <c r="C13" s="3"/>
      <c r="D13" s="3"/>
      <c r="E13" s="3"/>
      <c r="F13" s="3"/>
      <c r="G13" s="3"/>
      <c r="H13" s="3"/>
      <c r="I13" s="3"/>
    </row>
    <row r="14" spans="1:9" x14ac:dyDescent="0.2">
      <c r="A14" s="3"/>
      <c r="B14" s="3"/>
      <c r="C14" s="3"/>
      <c r="D14" s="3"/>
      <c r="E14" s="3"/>
      <c r="F14" s="3"/>
      <c r="G14" s="3"/>
      <c r="H14" s="3"/>
      <c r="I14" s="3"/>
    </row>
    <row r="15" spans="1:9" x14ac:dyDescent="0.2">
      <c r="A15" s="3"/>
      <c r="B15" s="3"/>
      <c r="C15" s="3"/>
      <c r="D15" s="3"/>
      <c r="E15" s="3"/>
      <c r="F15" s="3"/>
      <c r="G15" s="3"/>
      <c r="H15" s="3"/>
      <c r="I15" s="3"/>
    </row>
    <row r="16" spans="1:9" x14ac:dyDescent="0.2">
      <c r="A16" s="3"/>
      <c r="B16" s="3"/>
      <c r="C16" s="3"/>
      <c r="D16" s="3"/>
      <c r="E16" s="3"/>
      <c r="F16" s="3"/>
      <c r="G16" s="3"/>
      <c r="H16" s="3"/>
      <c r="I16" s="3"/>
    </row>
    <row r="17" spans="1:9" x14ac:dyDescent="0.2">
      <c r="A17" s="3"/>
      <c r="B17" s="3"/>
      <c r="C17" s="3"/>
      <c r="D17" s="3"/>
      <c r="E17" s="3"/>
      <c r="F17" s="3"/>
      <c r="G17" s="3"/>
      <c r="H17" s="3"/>
      <c r="I17" s="3"/>
    </row>
    <row r="18" spans="1:9" x14ac:dyDescent="0.2">
      <c r="A18" s="3"/>
      <c r="B18" s="3"/>
      <c r="C18" s="3"/>
      <c r="D18" s="3"/>
      <c r="E18" s="3"/>
      <c r="F18" s="3"/>
      <c r="G18" s="3"/>
      <c r="H18" s="3"/>
      <c r="I18" s="3"/>
    </row>
    <row r="19" spans="1:9" x14ac:dyDescent="0.2">
      <c r="A19" s="3"/>
      <c r="B19" s="3"/>
      <c r="C19" s="3"/>
      <c r="D19" s="3"/>
      <c r="E19" s="3"/>
      <c r="F19" s="3"/>
      <c r="G19" s="3"/>
      <c r="H19" s="3"/>
      <c r="I19" s="3"/>
    </row>
    <row r="20" spans="1:9" x14ac:dyDescent="0.2">
      <c r="A20" s="3"/>
      <c r="B20" s="3"/>
      <c r="C20" s="3"/>
      <c r="D20" s="3"/>
      <c r="E20" s="3"/>
      <c r="F20" s="3"/>
      <c r="G20" s="3"/>
      <c r="H20" s="3"/>
      <c r="I20" s="3"/>
    </row>
    <row r="21" spans="1:9" x14ac:dyDescent="0.2">
      <c r="A21" s="3"/>
      <c r="B21" s="3"/>
      <c r="C21" s="3"/>
      <c r="D21" s="3"/>
      <c r="E21" s="3"/>
      <c r="F21" s="3"/>
      <c r="G21" s="3"/>
      <c r="H21" s="3"/>
      <c r="I21" s="3"/>
    </row>
    <row r="22" spans="1:9" x14ac:dyDescent="0.2">
      <c r="A22" s="3"/>
      <c r="B22" s="3"/>
      <c r="C22" s="3"/>
      <c r="D22" s="3"/>
      <c r="E22" s="3"/>
      <c r="F22" s="3"/>
      <c r="G22" s="3"/>
      <c r="H22" s="3"/>
      <c r="I22" s="3"/>
    </row>
    <row r="23" spans="1:9" x14ac:dyDescent="0.2">
      <c r="A23" s="3"/>
      <c r="B23" s="3"/>
      <c r="C23" s="3"/>
      <c r="D23" s="3"/>
      <c r="E23" s="3"/>
      <c r="F23" s="3"/>
      <c r="G23" s="3"/>
      <c r="H23" s="3"/>
      <c r="I23" s="3"/>
    </row>
    <row r="24" spans="1:9" x14ac:dyDescent="0.2">
      <c r="A24" s="3"/>
      <c r="B24" s="3"/>
      <c r="C24" s="3"/>
      <c r="D24" s="3"/>
      <c r="E24" s="3"/>
      <c r="F24" s="3"/>
      <c r="G24" s="3"/>
      <c r="H24" s="3"/>
      <c r="I24" s="3"/>
    </row>
    <row r="25" spans="1:9" x14ac:dyDescent="0.2">
      <c r="A25" s="3"/>
      <c r="B25" s="3"/>
      <c r="C25" s="3"/>
      <c r="D25" s="3"/>
      <c r="E25" s="3"/>
      <c r="F25" s="3"/>
      <c r="G25" s="3"/>
      <c r="H25" s="3"/>
      <c r="I25" s="3"/>
    </row>
    <row r="26" spans="1:9" x14ac:dyDescent="0.2">
      <c r="A26" s="3"/>
      <c r="B26" s="3"/>
      <c r="C26" s="3"/>
      <c r="D26" s="3"/>
      <c r="E26" s="3"/>
      <c r="F26" s="3"/>
      <c r="G26" s="3"/>
      <c r="H26" s="3"/>
      <c r="I26" s="3"/>
    </row>
    <row r="27" spans="1:9" x14ac:dyDescent="0.2">
      <c r="A27" s="3"/>
      <c r="B27" s="3"/>
      <c r="C27" s="3"/>
      <c r="D27" s="3"/>
      <c r="E27" s="3"/>
      <c r="F27" s="3"/>
      <c r="G27" s="3"/>
      <c r="H27" s="3"/>
      <c r="I27" s="3"/>
    </row>
    <row r="28" spans="1:9" x14ac:dyDescent="0.2">
      <c r="A28" s="3"/>
      <c r="B28" s="3"/>
      <c r="C28" s="3"/>
      <c r="D28" s="3"/>
      <c r="E28" s="3"/>
      <c r="F28" s="3"/>
      <c r="G28" s="3"/>
      <c r="H28" s="3"/>
      <c r="I28" s="3"/>
    </row>
    <row r="29" spans="1:9" x14ac:dyDescent="0.2">
      <c r="A29" s="3"/>
      <c r="B29" s="3"/>
      <c r="C29" s="3"/>
      <c r="D29" s="3"/>
      <c r="E29" s="3"/>
      <c r="F29" s="3"/>
      <c r="G29" s="3"/>
      <c r="H29" s="3"/>
      <c r="I29" s="3"/>
    </row>
    <row r="30" spans="1:9" x14ac:dyDescent="0.2">
      <c r="A30" s="3"/>
      <c r="B30" s="3"/>
      <c r="C30" s="3"/>
      <c r="D30" s="3"/>
      <c r="E30" s="3"/>
      <c r="F30" s="3"/>
      <c r="G30" s="3"/>
      <c r="H30" s="3"/>
      <c r="I30" s="3"/>
    </row>
    <row r="31" spans="1:9" x14ac:dyDescent="0.2">
      <c r="A31" s="3"/>
      <c r="B31" s="3"/>
      <c r="C31" s="3"/>
      <c r="D31" s="3"/>
      <c r="E31" s="3"/>
      <c r="F31" s="3"/>
      <c r="G31" s="3"/>
      <c r="H31" s="3"/>
      <c r="I31" s="3"/>
    </row>
    <row r="32" spans="1:9" x14ac:dyDescent="0.2">
      <c r="A32" s="3"/>
      <c r="B32" s="3"/>
      <c r="C32" s="3"/>
      <c r="D32" s="3"/>
      <c r="E32" s="3"/>
      <c r="F32" s="3"/>
      <c r="G32" s="3"/>
      <c r="H32" s="3"/>
      <c r="I32" s="3"/>
    </row>
    <row r="33" spans="1:9" x14ac:dyDescent="0.2">
      <c r="A33" s="3"/>
      <c r="B33" s="3"/>
      <c r="C33" s="3"/>
      <c r="D33" s="3"/>
      <c r="E33" s="3"/>
      <c r="F33" s="3"/>
      <c r="G33" s="3"/>
      <c r="H33" s="3"/>
      <c r="I33" s="3"/>
    </row>
    <row r="34" spans="1:9" x14ac:dyDescent="0.2">
      <c r="A34" s="3"/>
      <c r="B34" s="3"/>
      <c r="C34" s="3"/>
      <c r="D34" s="3"/>
      <c r="E34" s="3"/>
      <c r="F34" s="3"/>
      <c r="G34" s="3"/>
      <c r="H34" s="3"/>
      <c r="I34" s="3"/>
    </row>
    <row r="35" spans="1:9" x14ac:dyDescent="0.2">
      <c r="A35" s="3"/>
      <c r="B35" s="3"/>
      <c r="C35" s="3"/>
      <c r="D35" s="3"/>
      <c r="E35" s="3"/>
      <c r="F35" s="3"/>
      <c r="G35" s="3"/>
      <c r="H35" s="3"/>
      <c r="I35" s="3"/>
    </row>
    <row r="36" spans="1:9" x14ac:dyDescent="0.2">
      <c r="A36" s="3"/>
      <c r="B36" s="3"/>
      <c r="C36" s="3"/>
      <c r="D36" s="3"/>
      <c r="E36" s="3"/>
      <c r="F36" s="3"/>
      <c r="G36" s="3"/>
      <c r="H36" s="3"/>
      <c r="I36" s="3"/>
    </row>
    <row r="37" spans="1:9" x14ac:dyDescent="0.2">
      <c r="A37" s="3"/>
      <c r="B37" s="3"/>
      <c r="C37" s="3"/>
      <c r="D37" s="3"/>
      <c r="E37" s="3"/>
      <c r="F37" s="3"/>
      <c r="G37" s="3"/>
      <c r="H37" s="3"/>
      <c r="I37" s="3"/>
    </row>
    <row r="38" spans="1:9" x14ac:dyDescent="0.2">
      <c r="A38" s="3"/>
      <c r="B38" s="3"/>
      <c r="C38" s="3"/>
      <c r="D38" s="3"/>
      <c r="E38" s="3"/>
      <c r="F38" s="3"/>
      <c r="G38" s="3"/>
      <c r="H38" s="3"/>
      <c r="I38" s="3"/>
    </row>
    <row r="39" spans="1:9" x14ac:dyDescent="0.2">
      <c r="A39" s="3"/>
      <c r="B39" s="3"/>
      <c r="C39" s="3"/>
      <c r="D39" s="3"/>
      <c r="E39" s="3"/>
      <c r="F39" s="3"/>
      <c r="G39" s="3"/>
      <c r="H39" s="3"/>
      <c r="I39" s="3"/>
    </row>
  </sheetData>
  <sheetProtection selectLockedCells="1"/>
  <phoneticPr fontId="1" type="noConversion"/>
  <pageMargins left="0.75" right="0.75" top="1" bottom="1" header="0.5" footer="0.5"/>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6"/>
    <pageSetUpPr fitToPage="1"/>
  </sheetPr>
  <dimension ref="A1:G30"/>
  <sheetViews>
    <sheetView showZeros="0" workbookViewId="0">
      <pane ySplit="1" topLeftCell="A2" activePane="bottomLeft" state="frozen"/>
      <selection activeCell="H33" sqref="H33"/>
      <selection pane="bottomLeft" activeCell="A2" sqref="A2"/>
    </sheetView>
  </sheetViews>
  <sheetFormatPr defaultRowHeight="11.25" x14ac:dyDescent="0.2"/>
  <cols>
    <col min="1" max="5" width="12.7109375" style="2" customWidth="1"/>
    <col min="6" max="6" width="25.7109375" style="2" customWidth="1"/>
    <col min="7" max="7" width="24.42578125" style="2" bestFit="1" customWidth="1"/>
    <col min="8" max="16384" width="9.140625" style="47"/>
  </cols>
  <sheetData>
    <row r="1" spans="1:7" s="46" customFormat="1" x14ac:dyDescent="0.2">
      <c r="A1" s="9" t="s">
        <v>0</v>
      </c>
      <c r="B1" s="10" t="s">
        <v>1</v>
      </c>
      <c r="C1" s="10" t="s">
        <v>22</v>
      </c>
      <c r="D1" s="10" t="s">
        <v>262</v>
      </c>
      <c r="E1" s="10" t="s">
        <v>23</v>
      </c>
      <c r="F1" s="10" t="s">
        <v>24</v>
      </c>
      <c r="G1" s="11" t="s">
        <v>25</v>
      </c>
    </row>
    <row r="2" spans="1:7" x14ac:dyDescent="0.2">
      <c r="A2" s="29" t="str">
        <f>IF(ISBLANK(E2),"",Study!$C$2)</f>
        <v>TDF-001</v>
      </c>
      <c r="B2" s="29" t="str">
        <f t="shared" ref="B2" si="0">IF(ISBLANK(E2),"","TS")</f>
        <v>TS</v>
      </c>
      <c r="C2" s="29">
        <v>1</v>
      </c>
      <c r="D2" s="30"/>
      <c r="E2" s="31" t="s">
        <v>44</v>
      </c>
      <c r="F2" s="31" t="s">
        <v>81</v>
      </c>
      <c r="G2" s="30" t="s">
        <v>304</v>
      </c>
    </row>
    <row r="3" spans="1:7" x14ac:dyDescent="0.2">
      <c r="A3" s="29" t="str">
        <f>IF(ISBLANK(E3),"",Study!$C$2)</f>
        <v>TDF-001</v>
      </c>
      <c r="B3" s="29" t="str">
        <f t="shared" ref="B3:B29" si="1">IF(ISBLANK(E3),"","TS")</f>
        <v>TS</v>
      </c>
      <c r="C3" s="29">
        <v>1</v>
      </c>
      <c r="D3" s="30"/>
      <c r="E3" s="31" t="s">
        <v>43</v>
      </c>
      <c r="F3" s="31" t="s">
        <v>202</v>
      </c>
      <c r="G3" s="30" t="s">
        <v>283</v>
      </c>
    </row>
    <row r="4" spans="1:7" x14ac:dyDescent="0.2">
      <c r="A4" s="29" t="str">
        <f>IF(ISBLANK(E4),"",Study!$C$2)</f>
        <v>TDF-001</v>
      </c>
      <c r="B4" s="29" t="str">
        <f t="shared" ref="B4" si="2">IF(ISBLANK(E4),"","TS")</f>
        <v>TS</v>
      </c>
      <c r="C4" s="29">
        <v>1</v>
      </c>
      <c r="D4" s="30"/>
      <c r="E4" s="31" t="s">
        <v>66</v>
      </c>
      <c r="F4" s="31" t="s">
        <v>80</v>
      </c>
      <c r="G4" s="30" t="s">
        <v>238</v>
      </c>
    </row>
    <row r="5" spans="1:7" x14ac:dyDescent="0.2">
      <c r="A5" s="29" t="str">
        <f>IF(ISBLANK(E5),"",Study!$C$2)</f>
        <v>TDF-001</v>
      </c>
      <c r="B5" s="29" t="str">
        <f t="shared" si="1"/>
        <v>TS</v>
      </c>
      <c r="C5" s="29">
        <v>1</v>
      </c>
      <c r="D5" s="30"/>
      <c r="E5" s="31" t="s">
        <v>36</v>
      </c>
      <c r="F5" s="31" t="s">
        <v>73</v>
      </c>
      <c r="G5" s="30" t="s">
        <v>254</v>
      </c>
    </row>
    <row r="6" spans="1:7" x14ac:dyDescent="0.2">
      <c r="A6" s="29" t="str">
        <f>IF(ISBLANK(E6),"",Study!$C$2)</f>
        <v>TDF-001</v>
      </c>
      <c r="B6" s="29" t="str">
        <f t="shared" si="1"/>
        <v>TS</v>
      </c>
      <c r="C6" s="29">
        <v>1</v>
      </c>
      <c r="D6" s="30"/>
      <c r="E6" s="31" t="s">
        <v>63</v>
      </c>
      <c r="F6" s="31" t="s">
        <v>76</v>
      </c>
      <c r="G6" s="30" t="s">
        <v>205</v>
      </c>
    </row>
    <row r="7" spans="1:7" x14ac:dyDescent="0.2">
      <c r="A7" s="29" t="str">
        <f>IF(ISBLANK(E7),"",Study!$C$2)</f>
        <v>TDF-001</v>
      </c>
      <c r="B7" s="29" t="str">
        <f t="shared" si="1"/>
        <v>TS</v>
      </c>
      <c r="C7" s="29">
        <v>1</v>
      </c>
      <c r="D7" s="30"/>
      <c r="E7" s="31" t="s">
        <v>357</v>
      </c>
      <c r="F7" s="31" t="s">
        <v>360</v>
      </c>
      <c r="G7" s="30" t="s">
        <v>252</v>
      </c>
    </row>
    <row r="8" spans="1:7" x14ac:dyDescent="0.2">
      <c r="A8" s="29" t="str">
        <f>IF(ISBLANK(E8),"",Study!$C$2)</f>
        <v>TDF-001</v>
      </c>
      <c r="B8" s="29" t="str">
        <f t="shared" ref="B8" si="3">IF(ISBLANK(E8),"","TS")</f>
        <v>TS</v>
      </c>
      <c r="C8" s="29">
        <v>2</v>
      </c>
      <c r="D8" s="30"/>
      <c r="E8" s="31" t="s">
        <v>358</v>
      </c>
      <c r="F8" s="31" t="s">
        <v>359</v>
      </c>
      <c r="G8" s="65">
        <v>0.5</v>
      </c>
    </row>
    <row r="9" spans="1:7" x14ac:dyDescent="0.2">
      <c r="A9" s="29" t="str">
        <f>IF(ISBLANK(E9),"",Study!$C$2)</f>
        <v>TDF-001</v>
      </c>
      <c r="B9" s="29" t="str">
        <f t="shared" si="1"/>
        <v>TS</v>
      </c>
      <c r="C9" s="29">
        <v>1</v>
      </c>
      <c r="D9" s="30"/>
      <c r="E9" s="31" t="s">
        <v>39</v>
      </c>
      <c r="F9" s="31" t="s">
        <v>200</v>
      </c>
      <c r="G9" s="30" t="s">
        <v>354</v>
      </c>
    </row>
    <row r="10" spans="1:7" x14ac:dyDescent="0.2">
      <c r="A10" s="29" t="str">
        <f>IF(ISBLANK(E10),"",Study!$C$2)</f>
        <v>TDF-001</v>
      </c>
      <c r="B10" s="29" t="str">
        <f t="shared" si="1"/>
        <v>TS</v>
      </c>
      <c r="C10" s="29">
        <v>1</v>
      </c>
      <c r="D10" s="30"/>
      <c r="E10" s="31" t="s">
        <v>40</v>
      </c>
      <c r="F10" s="31" t="s">
        <v>201</v>
      </c>
      <c r="G10" s="30" t="s">
        <v>353</v>
      </c>
    </row>
    <row r="11" spans="1:7" x14ac:dyDescent="0.2">
      <c r="A11" s="29" t="str">
        <f>IF(ISBLANK(E11),"",Study!$C$2)</f>
        <v>TDF-001</v>
      </c>
      <c r="B11" s="29" t="str">
        <f t="shared" si="1"/>
        <v>TS</v>
      </c>
      <c r="C11" s="29">
        <v>1</v>
      </c>
      <c r="D11" s="30"/>
      <c r="E11" s="31" t="s">
        <v>82</v>
      </c>
      <c r="F11" s="31" t="s">
        <v>83</v>
      </c>
      <c r="G11" s="30" t="s">
        <v>246</v>
      </c>
    </row>
    <row r="12" spans="1:7" x14ac:dyDescent="0.2">
      <c r="A12" s="29" t="str">
        <f>IF(ISBLANK(E12),"",Study!$C$2)</f>
        <v>TDF-001</v>
      </c>
      <c r="B12" s="29" t="str">
        <f t="shared" si="1"/>
        <v>TS</v>
      </c>
      <c r="C12" s="29">
        <v>1</v>
      </c>
      <c r="D12" s="30"/>
      <c r="E12" s="31" t="s">
        <v>34</v>
      </c>
      <c r="F12" s="31" t="s">
        <v>199</v>
      </c>
      <c r="G12" s="30" t="s">
        <v>305</v>
      </c>
    </row>
    <row r="13" spans="1:7" x14ac:dyDescent="0.2">
      <c r="A13" s="29" t="str">
        <f>IF(ISBLANK(E13),"",Study!$C$2)</f>
        <v>TDF-001</v>
      </c>
      <c r="B13" s="29" t="str">
        <f t="shared" si="1"/>
        <v>TS</v>
      </c>
      <c r="C13" s="29">
        <v>1</v>
      </c>
      <c r="D13" s="30"/>
      <c r="E13" s="31" t="s">
        <v>78</v>
      </c>
      <c r="F13" s="31" t="s">
        <v>79</v>
      </c>
      <c r="G13" s="30" t="s">
        <v>53</v>
      </c>
    </row>
    <row r="14" spans="1:7" x14ac:dyDescent="0.2">
      <c r="A14" s="29" t="str">
        <f>IF(ISBLANK(E14),"",Study!$C$2)</f>
        <v>TDF-001</v>
      </c>
      <c r="B14" s="29" t="str">
        <f t="shared" si="1"/>
        <v>TS</v>
      </c>
      <c r="C14" s="29">
        <v>1</v>
      </c>
      <c r="D14" s="30"/>
      <c r="E14" s="31" t="s">
        <v>65</v>
      </c>
      <c r="F14" s="31" t="s">
        <v>77</v>
      </c>
      <c r="G14" s="30" t="s">
        <v>305</v>
      </c>
    </row>
    <row r="15" spans="1:7" x14ac:dyDescent="0.2">
      <c r="A15" s="29" t="str">
        <f>IF(ISBLANK(E15),"",Study!$C$2)</f>
        <v>TDF-001</v>
      </c>
      <c r="B15" s="29" t="str">
        <f t="shared" si="1"/>
        <v>TS</v>
      </c>
      <c r="C15" s="29">
        <v>1</v>
      </c>
      <c r="D15" s="30"/>
      <c r="E15" s="31" t="s">
        <v>29</v>
      </c>
      <c r="F15" s="31" t="s">
        <v>69</v>
      </c>
      <c r="G15" s="30" t="s">
        <v>284</v>
      </c>
    </row>
    <row r="16" spans="1:7" x14ac:dyDescent="0.2">
      <c r="A16" s="29" t="str">
        <f>IF(ISBLANK(E16),"",Study!$C$2)</f>
        <v>TDF-001</v>
      </c>
      <c r="B16" s="29" t="str">
        <f t="shared" si="1"/>
        <v>TS</v>
      </c>
      <c r="C16" s="29">
        <v>1</v>
      </c>
      <c r="D16" s="30"/>
      <c r="E16" s="31" t="s">
        <v>28</v>
      </c>
      <c r="F16" s="31" t="s">
        <v>68</v>
      </c>
      <c r="G16" s="30" t="s">
        <v>285</v>
      </c>
    </row>
    <row r="17" spans="1:7" x14ac:dyDescent="0.2">
      <c r="A17" s="29" t="str">
        <f>IF(ISBLANK(E17),"",Study!$C$2)</f>
        <v>TDF-001</v>
      </c>
      <c r="B17" s="29" t="str">
        <f t="shared" si="1"/>
        <v>TS</v>
      </c>
      <c r="C17" s="29">
        <v>1</v>
      </c>
      <c r="D17" s="30"/>
      <c r="E17" s="31" t="s">
        <v>42</v>
      </c>
      <c r="F17" s="31" t="s">
        <v>75</v>
      </c>
      <c r="G17" s="30" t="s">
        <v>208</v>
      </c>
    </row>
    <row r="18" spans="1:7" x14ac:dyDescent="0.2">
      <c r="A18" s="29" t="str">
        <f>IF(ISBLANK(E18),"",Study!$C$2)</f>
        <v>TDF-001</v>
      </c>
      <c r="B18" s="29" t="str">
        <f t="shared" si="1"/>
        <v>TS</v>
      </c>
      <c r="C18" s="29">
        <v>1</v>
      </c>
      <c r="D18" s="30"/>
      <c r="E18" s="31" t="s">
        <v>26</v>
      </c>
      <c r="F18" s="31" t="s">
        <v>67</v>
      </c>
      <c r="G18" s="30" t="s">
        <v>252</v>
      </c>
    </row>
    <row r="19" spans="1:7" x14ac:dyDescent="0.2">
      <c r="A19" s="29" t="str">
        <f>IF(ISBLANK(E19),"",Study!$C$2)</f>
        <v>TDF-001</v>
      </c>
      <c r="B19" s="29" t="str">
        <f t="shared" si="1"/>
        <v>TS</v>
      </c>
      <c r="C19" s="29">
        <v>1</v>
      </c>
      <c r="D19" s="30"/>
      <c r="E19" s="31" t="s">
        <v>45</v>
      </c>
      <c r="F19" s="31" t="s">
        <v>203</v>
      </c>
      <c r="G19" s="30" t="s">
        <v>356</v>
      </c>
    </row>
    <row r="20" spans="1:7" x14ac:dyDescent="0.2">
      <c r="A20" s="29" t="str">
        <f>IF(ISBLANK(E20),"",Study!$C$2)</f>
        <v>TDF-001</v>
      </c>
      <c r="B20" s="29" t="str">
        <f t="shared" si="1"/>
        <v>TS</v>
      </c>
      <c r="C20" s="29">
        <v>1</v>
      </c>
      <c r="D20" s="30"/>
      <c r="E20" s="31" t="s">
        <v>30</v>
      </c>
      <c r="F20" s="31" t="s">
        <v>196</v>
      </c>
      <c r="G20" s="30" t="s">
        <v>355</v>
      </c>
    </row>
    <row r="21" spans="1:7" x14ac:dyDescent="0.2">
      <c r="A21" s="29" t="str">
        <f>IF(ISBLANK(E21),"",Study!$C$2)</f>
        <v>TDF-001</v>
      </c>
      <c r="B21" s="29" t="str">
        <f t="shared" si="1"/>
        <v>TS</v>
      </c>
      <c r="C21" s="29">
        <v>1</v>
      </c>
      <c r="D21" s="30"/>
      <c r="E21" s="31" t="s">
        <v>31</v>
      </c>
      <c r="F21" s="31" t="s">
        <v>70</v>
      </c>
      <c r="G21" s="30" t="s">
        <v>375</v>
      </c>
    </row>
    <row r="22" spans="1:7" x14ac:dyDescent="0.2">
      <c r="A22" s="29" t="str">
        <f>IF(ISBLANK(E22),"",Study!$C$2)</f>
        <v>TDF-001</v>
      </c>
      <c r="B22" s="29" t="str">
        <f t="shared" si="1"/>
        <v>TS</v>
      </c>
      <c r="C22" s="29">
        <v>1</v>
      </c>
      <c r="D22" s="30"/>
      <c r="E22" s="31" t="s">
        <v>33</v>
      </c>
      <c r="F22" s="31" t="s">
        <v>198</v>
      </c>
      <c r="G22" s="30" t="s">
        <v>306</v>
      </c>
    </row>
    <row r="23" spans="1:7" x14ac:dyDescent="0.2">
      <c r="A23" s="29" t="str">
        <f>IF(ISBLANK(E23),"",Study!$C$2)</f>
        <v>TDF-001</v>
      </c>
      <c r="B23" s="29" t="str">
        <f t="shared" si="1"/>
        <v>TS</v>
      </c>
      <c r="C23" s="29">
        <v>1</v>
      </c>
      <c r="D23" s="30"/>
      <c r="E23" s="31" t="s">
        <v>32</v>
      </c>
      <c r="F23" s="31" t="s">
        <v>197</v>
      </c>
      <c r="G23" s="30" t="s">
        <v>374</v>
      </c>
    </row>
    <row r="24" spans="1:7" x14ac:dyDescent="0.2">
      <c r="A24" s="29" t="str">
        <f>IF(ISBLANK(E24),"",Study!$C$2)</f>
        <v>TDF-001</v>
      </c>
      <c r="B24" s="29" t="str">
        <f t="shared" si="1"/>
        <v>TS</v>
      </c>
      <c r="C24" s="29">
        <v>1</v>
      </c>
      <c r="D24" s="30"/>
      <c r="E24" s="31" t="s">
        <v>38</v>
      </c>
      <c r="F24" s="31" t="s">
        <v>74</v>
      </c>
      <c r="G24" s="30" t="s">
        <v>153</v>
      </c>
    </row>
    <row r="25" spans="1:7" x14ac:dyDescent="0.2">
      <c r="A25" s="32" t="str">
        <f>IF(ISBLANK(E25),"",Study!$C$2)</f>
        <v>TDF-001</v>
      </c>
      <c r="B25" s="32" t="str">
        <f t="shared" si="1"/>
        <v>TS</v>
      </c>
      <c r="C25" s="32">
        <v>1</v>
      </c>
      <c r="D25" s="33"/>
      <c r="E25" s="31" t="s">
        <v>35</v>
      </c>
      <c r="F25" s="31" t="s">
        <v>71</v>
      </c>
      <c r="G25" s="33" t="s">
        <v>373</v>
      </c>
    </row>
    <row r="26" spans="1:7" x14ac:dyDescent="0.2">
      <c r="A26" s="32" t="str">
        <f>IF(ISBLANK(E26),"",Study!$C$2)</f>
        <v>TDF-001</v>
      </c>
      <c r="B26" s="32" t="str">
        <f t="shared" si="1"/>
        <v>TS</v>
      </c>
      <c r="C26" s="32">
        <v>1</v>
      </c>
      <c r="D26" s="33"/>
      <c r="E26" s="31" t="s">
        <v>41</v>
      </c>
      <c r="F26" s="31" t="s">
        <v>72</v>
      </c>
      <c r="G26" s="33" t="s">
        <v>286</v>
      </c>
    </row>
    <row r="27" spans="1:7" x14ac:dyDescent="0.2">
      <c r="A27" s="32" t="str">
        <f>IF(ISBLANK(E27),"",Study!$C$2)</f>
        <v>TDF-001</v>
      </c>
      <c r="B27" s="32" t="str">
        <f t="shared" si="1"/>
        <v>TS</v>
      </c>
      <c r="C27" s="32">
        <v>1</v>
      </c>
      <c r="D27" s="33"/>
      <c r="E27" s="31" t="s">
        <v>298</v>
      </c>
      <c r="F27" s="31" t="s">
        <v>300</v>
      </c>
      <c r="G27" s="33" t="s">
        <v>302</v>
      </c>
    </row>
    <row r="28" spans="1:7" x14ac:dyDescent="0.2">
      <c r="A28" s="32" t="str">
        <f>IF(ISBLANK(E28),"",Study!$C$2)</f>
        <v>TDF-001</v>
      </c>
      <c r="B28" s="32" t="str">
        <f t="shared" si="1"/>
        <v>TS</v>
      </c>
      <c r="C28" s="32">
        <v>1</v>
      </c>
      <c r="D28" s="33"/>
      <c r="E28" s="31" t="s">
        <v>299</v>
      </c>
      <c r="F28" s="31" t="s">
        <v>301</v>
      </c>
      <c r="G28" s="33" t="s">
        <v>303</v>
      </c>
    </row>
    <row r="29" spans="1:7" x14ac:dyDescent="0.2">
      <c r="A29" s="29" t="str">
        <f>IF(ISBLANK(E29),"",Study!$C$2)</f>
        <v>TDF-001</v>
      </c>
      <c r="B29" s="29" t="str">
        <f t="shared" si="1"/>
        <v>TS</v>
      </c>
      <c r="C29" s="29">
        <v>1</v>
      </c>
      <c r="D29" s="30"/>
      <c r="E29" s="31" t="s">
        <v>61</v>
      </c>
      <c r="F29" s="31" t="s">
        <v>62</v>
      </c>
      <c r="G29" s="30" t="s">
        <v>225</v>
      </c>
    </row>
    <row r="30" spans="1:7" x14ac:dyDescent="0.2">
      <c r="A30" s="34"/>
      <c r="B30" s="35"/>
      <c r="C30" s="35"/>
      <c r="D30" s="35"/>
      <c r="E30" s="35"/>
      <c r="F30" s="35"/>
      <c r="G30" s="36"/>
    </row>
  </sheetData>
  <sheetProtection selectLockedCells="1"/>
  <autoFilter ref="A1:G29" xr:uid="{00000000-0009-0000-0000-000002000000}"/>
  <phoneticPr fontId="1" type="noConversion"/>
  <dataValidations count="10">
    <dataValidation type="list" allowBlank="1" showInputMessage="1" showErrorMessage="1" errorTitle="Invalid Value" error="Only values displayed in the dropdown list are allowed." sqref="G5 G18" xr:uid="{00000000-0002-0000-0200-000000000000}">
      <formula1>NY</formula1>
    </dataValidation>
    <dataValidation type="list" allowBlank="1" showInputMessage="1" showErrorMessage="1" sqref="G11" xr:uid="{00000000-0002-0000-0200-000002000000}">
      <formula1>TTYPE</formula1>
    </dataValidation>
    <dataValidation type="list" allowBlank="1" showInputMessage="1" showErrorMessage="1" sqref="G4" xr:uid="{00000000-0002-0000-0200-000003000000}">
      <formula1>TPHASE</formula1>
    </dataValidation>
    <dataValidation type="list" allowBlank="1" showInputMessage="1" showErrorMessage="1" sqref="G6" xr:uid="{00000000-0002-0000-0200-000004000000}">
      <formula1>TBLIND</formula1>
    </dataValidation>
    <dataValidation type="list" allowBlank="1" showInputMessage="1" showErrorMessage="1" sqref="G13" xr:uid="{00000000-0002-0000-0200-000005000000}">
      <formula1>TINDTP</formula1>
    </dataValidation>
    <dataValidation type="decimal" allowBlank="1" showInputMessage="1" showErrorMessage="1" sqref="G8" xr:uid="{00000000-0002-0000-0200-000006000000}">
      <formula1>0</formula1>
      <formula2>1</formula2>
    </dataValidation>
    <dataValidation type="list" allowBlank="1" showInputMessage="1" showErrorMessage="1" errorTitle="Invalid Value" error="Only values displayed in the dropdown list are allowed." sqref="G17" xr:uid="{00000000-0002-0000-0200-000007000000}">
      <formula1>SEXPOP</formula1>
    </dataValidation>
    <dataValidation type="list" allowBlank="1" showInputMessage="1" sqref="G14" xr:uid="{00000000-0002-0000-0200-000009000000}">
      <formula1>TDIGRP</formula1>
    </dataValidation>
    <dataValidation type="list" allowBlank="1" showInputMessage="1" showErrorMessage="1" sqref="G24" xr:uid="{00000000-0002-0000-0200-00000B000000}">
      <formula1>ROUTE</formula1>
    </dataValidation>
    <dataValidation type="list" allowBlank="1" showInputMessage="1" showErrorMessage="1" sqref="G7" xr:uid="{DE266DB6-8ABE-4755-80ED-279FC489CE27}">
      <formula1>ADAPT</formula1>
    </dataValidation>
  </dataValidations>
  <pageMargins left="0.75" right="0.75" top="1" bottom="1" header="0.5" footer="0.5"/>
  <pageSetup paperSize="9" scale="89" orientation="landscape" r:id="rId1"/>
  <headerFooter alignWithMargins="0"/>
  <drawing r:id="rId2"/>
  <legacyDrawing r:id="rId3"/>
  <controls>
    <mc:AlternateContent xmlns:mc="http://schemas.openxmlformats.org/markup-compatibility/2006">
      <mc:Choice Requires="x14">
        <control shapeId="1073" r:id="rId4" name="CommandButton2">
          <controlPr print="0" autoLine="0" r:id="rId5">
            <anchor>
              <from>
                <xdr:col>5</xdr:col>
                <xdr:colOff>1219200</xdr:colOff>
                <xdr:row>1</xdr:row>
                <xdr:rowOff>0</xdr:rowOff>
              </from>
              <to>
                <xdr:col>5</xdr:col>
                <xdr:colOff>1381125</xdr:colOff>
                <xdr:row>2</xdr:row>
                <xdr:rowOff>19050</xdr:rowOff>
              </to>
            </anchor>
          </controlPr>
        </control>
      </mc:Choice>
      <mc:Fallback>
        <control shapeId="1073" r:id="rId4" name="CommandButton2"/>
      </mc:Fallback>
    </mc:AlternateContent>
    <mc:AlternateContent xmlns:mc="http://schemas.openxmlformats.org/markup-compatibility/2006">
      <mc:Choice Requires="x14">
        <control shapeId="1072" r:id="rId6" name="CommandButton1">
          <controlPr print="0" autoLine="0" r:id="rId7">
            <anchor>
              <from>
                <xdr:col>5</xdr:col>
                <xdr:colOff>1381125</xdr:colOff>
                <xdr:row>1</xdr:row>
                <xdr:rowOff>0</xdr:rowOff>
              </from>
              <to>
                <xdr:col>5</xdr:col>
                <xdr:colOff>1543050</xdr:colOff>
                <xdr:row>2</xdr:row>
                <xdr:rowOff>19050</xdr:rowOff>
              </to>
            </anchor>
          </controlPr>
        </control>
      </mc:Choice>
      <mc:Fallback>
        <control shapeId="1072" r:id="rId6" name="CommandButton1"/>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theme="6"/>
    <pageSetUpPr fitToPage="1"/>
  </sheetPr>
  <dimension ref="A1:I19"/>
  <sheetViews>
    <sheetView showZeros="0" workbookViewId="0">
      <pane ySplit="1" topLeftCell="A2" activePane="bottomLeft" state="frozen"/>
      <selection activeCell="H33" sqref="H33"/>
      <selection pane="bottomLeft" activeCell="A2" sqref="A2"/>
    </sheetView>
  </sheetViews>
  <sheetFormatPr defaultRowHeight="11.25" x14ac:dyDescent="0.2"/>
  <cols>
    <col min="1" max="1" width="10.140625" style="2" customWidth="1"/>
    <col min="2" max="2" width="9.42578125" style="2" customWidth="1"/>
    <col min="3" max="3" width="10.28515625" style="2" customWidth="1"/>
    <col min="4" max="4" width="24.140625" style="2" customWidth="1"/>
    <col min="5" max="5" width="8" style="2" bestFit="1" customWidth="1"/>
    <col min="6" max="6" width="9.85546875" style="2" customWidth="1"/>
    <col min="7" max="7" width="25.85546875" style="2" customWidth="1"/>
    <col min="8" max="8" width="27.42578125" style="2" customWidth="1"/>
    <col min="9" max="9" width="21.28515625" style="2" customWidth="1"/>
    <col min="10" max="16384" width="9.140625" style="2"/>
  </cols>
  <sheetData>
    <row r="1" spans="1:9" s="1" customFormat="1" x14ac:dyDescent="0.2">
      <c r="A1" s="40" t="s">
        <v>0</v>
      </c>
      <c r="B1" s="55" t="s">
        <v>1</v>
      </c>
      <c r="C1" s="55" t="s">
        <v>7</v>
      </c>
      <c r="D1" s="55" t="s">
        <v>8</v>
      </c>
      <c r="E1" s="55" t="s">
        <v>9</v>
      </c>
      <c r="F1" s="55" t="s">
        <v>4</v>
      </c>
      <c r="G1" s="55" t="s">
        <v>5</v>
      </c>
      <c r="H1" s="55" t="s">
        <v>16</v>
      </c>
      <c r="I1" s="56" t="s">
        <v>17</v>
      </c>
    </row>
    <row r="2" spans="1:9" x14ac:dyDescent="0.2">
      <c r="A2" s="57" t="str">
        <f t="shared" ref="A2:A11" si="0">StudyID</f>
        <v>TDF-001</v>
      </c>
      <c r="B2" s="57" t="s">
        <v>289</v>
      </c>
      <c r="C2" s="38">
        <v>1</v>
      </c>
      <c r="D2" s="38" t="s">
        <v>290</v>
      </c>
      <c r="E2" s="38"/>
      <c r="F2" s="38"/>
      <c r="G2" s="50"/>
      <c r="H2" s="37"/>
      <c r="I2" s="37"/>
    </row>
    <row r="3" spans="1:9" x14ac:dyDescent="0.2">
      <c r="A3" s="57" t="str">
        <f t="shared" si="0"/>
        <v>TDF-001</v>
      </c>
      <c r="B3" s="57" t="s">
        <v>289</v>
      </c>
      <c r="C3" s="38">
        <v>2</v>
      </c>
      <c r="D3" s="38" t="s">
        <v>291</v>
      </c>
      <c r="E3" s="38"/>
      <c r="F3" s="38"/>
      <c r="G3" s="50"/>
      <c r="H3" s="37"/>
      <c r="I3" s="37"/>
    </row>
    <row r="4" spans="1:9" x14ac:dyDescent="0.2">
      <c r="A4" s="57" t="str">
        <f t="shared" si="0"/>
        <v>TDF-001</v>
      </c>
      <c r="B4" s="57" t="s">
        <v>289</v>
      </c>
      <c r="C4" s="38">
        <v>3</v>
      </c>
      <c r="D4" s="38" t="s">
        <v>292</v>
      </c>
      <c r="E4" s="38"/>
      <c r="F4" s="38"/>
      <c r="G4" s="50"/>
      <c r="H4" s="37"/>
      <c r="I4" s="37"/>
    </row>
    <row r="5" spans="1:9" x14ac:dyDescent="0.2">
      <c r="A5" s="57" t="str">
        <f t="shared" si="0"/>
        <v>TDF-001</v>
      </c>
      <c r="B5" s="57" t="s">
        <v>289</v>
      </c>
      <c r="C5" s="38">
        <v>4</v>
      </c>
      <c r="D5" s="59" t="s">
        <v>293</v>
      </c>
      <c r="E5" s="38"/>
      <c r="F5" s="38"/>
      <c r="G5" s="50"/>
      <c r="H5" s="37"/>
      <c r="I5" s="37"/>
    </row>
    <row r="6" spans="1:9" x14ac:dyDescent="0.2">
      <c r="A6" s="57" t="str">
        <f t="shared" si="0"/>
        <v>TDF-001</v>
      </c>
      <c r="B6" s="57" t="s">
        <v>289</v>
      </c>
      <c r="C6" s="38">
        <v>5</v>
      </c>
      <c r="D6" s="59" t="s">
        <v>294</v>
      </c>
      <c r="E6" s="38"/>
      <c r="F6" s="38"/>
      <c r="G6" s="50"/>
      <c r="H6" s="37"/>
      <c r="I6" s="37"/>
    </row>
    <row r="7" spans="1:9" x14ac:dyDescent="0.2">
      <c r="A7" s="57" t="str">
        <f t="shared" si="0"/>
        <v>TDF-001</v>
      </c>
      <c r="B7" s="57" t="s">
        <v>289</v>
      </c>
      <c r="C7" s="59">
        <v>7</v>
      </c>
      <c r="D7" s="59" t="s">
        <v>295</v>
      </c>
      <c r="E7" s="59"/>
      <c r="F7" s="59"/>
      <c r="G7" s="50"/>
      <c r="H7" s="58"/>
      <c r="I7" s="58"/>
    </row>
    <row r="8" spans="1:9" x14ac:dyDescent="0.2">
      <c r="A8" s="57" t="str">
        <f t="shared" si="0"/>
        <v>TDF-001</v>
      </c>
      <c r="B8" s="57" t="s">
        <v>289</v>
      </c>
      <c r="C8" s="38">
        <v>8</v>
      </c>
      <c r="D8" s="59" t="s">
        <v>296</v>
      </c>
      <c r="E8" s="38"/>
      <c r="F8" s="38"/>
      <c r="G8" s="50"/>
      <c r="H8" s="37"/>
      <c r="I8" s="37"/>
    </row>
    <row r="9" spans="1:9" x14ac:dyDescent="0.2">
      <c r="A9" s="57" t="str">
        <f t="shared" si="0"/>
        <v>TDF-001</v>
      </c>
      <c r="B9" s="57" t="s">
        <v>289</v>
      </c>
      <c r="C9" s="38">
        <v>9</v>
      </c>
      <c r="D9" s="59" t="s">
        <v>297</v>
      </c>
      <c r="E9" s="38"/>
      <c r="F9" s="38"/>
      <c r="G9" s="50"/>
      <c r="H9" s="37"/>
      <c r="I9" s="37"/>
    </row>
    <row r="10" spans="1:9" x14ac:dyDescent="0.2">
      <c r="A10" s="57" t="str">
        <f t="shared" si="0"/>
        <v>TDF-001</v>
      </c>
      <c r="B10" s="57" t="s">
        <v>289</v>
      </c>
      <c r="C10" s="38">
        <v>10</v>
      </c>
      <c r="D10" s="59" t="s">
        <v>352</v>
      </c>
      <c r="E10" s="38"/>
      <c r="F10" s="38"/>
      <c r="G10" s="50"/>
      <c r="H10" s="37"/>
      <c r="I10" s="37"/>
    </row>
    <row r="11" spans="1:9" x14ac:dyDescent="0.2">
      <c r="A11" s="57" t="str">
        <f t="shared" si="0"/>
        <v>TDF-001</v>
      </c>
      <c r="B11" s="57" t="s">
        <v>289</v>
      </c>
      <c r="C11" s="38">
        <v>11</v>
      </c>
      <c r="D11" s="38" t="s">
        <v>54</v>
      </c>
      <c r="E11" s="38"/>
      <c r="F11" s="38"/>
      <c r="G11" s="50"/>
      <c r="H11" s="37"/>
      <c r="I11" s="37"/>
    </row>
    <row r="12" spans="1:9" x14ac:dyDescent="0.2">
      <c r="A12" s="57"/>
      <c r="B12" s="57"/>
      <c r="C12" s="38"/>
      <c r="D12" s="38"/>
      <c r="E12" s="38"/>
      <c r="F12" s="38"/>
      <c r="G12" s="50"/>
      <c r="H12" s="37"/>
      <c r="I12" s="37"/>
    </row>
    <row r="13" spans="1:9" x14ac:dyDescent="0.2">
      <c r="A13" s="57"/>
      <c r="B13" s="57"/>
      <c r="C13" s="38"/>
      <c r="D13" s="38"/>
      <c r="E13" s="38"/>
      <c r="F13" s="38"/>
      <c r="G13" s="50"/>
      <c r="H13" s="37"/>
      <c r="I13" s="37"/>
    </row>
    <row r="14" spans="1:9" x14ac:dyDescent="0.2">
      <c r="A14" s="57"/>
      <c r="B14" s="57"/>
      <c r="C14" s="38"/>
      <c r="D14" s="38"/>
      <c r="E14" s="38"/>
      <c r="F14" s="38"/>
      <c r="G14" s="50"/>
      <c r="H14" s="37"/>
      <c r="I14" s="37"/>
    </row>
    <row r="15" spans="1:9" x14ac:dyDescent="0.2">
      <c r="A15" s="57"/>
      <c r="B15" s="57"/>
      <c r="C15" s="38"/>
      <c r="D15" s="38"/>
      <c r="E15" s="38"/>
      <c r="F15" s="38"/>
      <c r="G15" s="50"/>
      <c r="H15" s="37"/>
      <c r="I15" s="37"/>
    </row>
    <row r="16" spans="1:9" x14ac:dyDescent="0.2">
      <c r="A16" s="57"/>
      <c r="B16" s="57"/>
      <c r="C16" s="38"/>
      <c r="D16" s="38"/>
      <c r="E16" s="38"/>
      <c r="F16" s="38"/>
      <c r="G16" s="50"/>
      <c r="H16" s="37"/>
      <c r="I16" s="37"/>
    </row>
    <row r="17" spans="1:9" x14ac:dyDescent="0.2">
      <c r="A17" s="57"/>
      <c r="B17" s="57"/>
      <c r="C17" s="38"/>
      <c r="D17" s="38"/>
      <c r="E17" s="38"/>
      <c r="F17" s="38"/>
      <c r="G17" s="50"/>
      <c r="H17" s="37"/>
      <c r="I17" s="37"/>
    </row>
    <row r="18" spans="1:9" x14ac:dyDescent="0.2">
      <c r="A18" s="57"/>
      <c r="B18" s="57"/>
      <c r="C18" s="38"/>
      <c r="D18" s="38"/>
      <c r="E18" s="38"/>
      <c r="F18" s="38"/>
      <c r="G18" s="50"/>
      <c r="H18" s="37"/>
      <c r="I18" s="37"/>
    </row>
    <row r="19" spans="1:9" x14ac:dyDescent="0.2">
      <c r="A19" s="22"/>
      <c r="B19" s="23"/>
      <c r="C19" s="23"/>
      <c r="D19" s="23"/>
      <c r="E19" s="23"/>
      <c r="F19" s="23"/>
      <c r="G19" s="23"/>
      <c r="H19" s="23"/>
      <c r="I19" s="24"/>
    </row>
  </sheetData>
  <sheetProtection selectLockedCells="1"/>
  <phoneticPr fontId="1" type="noConversion"/>
  <dataValidations count="3">
    <dataValidation type="list" allowBlank="1" showInputMessage="1" sqref="H2:H18" xr:uid="{00000000-0002-0000-0700-000000000000}">
      <formula1>TVSTRL</formula1>
    </dataValidation>
    <dataValidation type="list" allowBlank="1" showInputMessage="1" sqref="I2:I18" xr:uid="{00000000-0002-0000-0700-000001000000}">
      <formula1>TVENRL</formula1>
    </dataValidation>
    <dataValidation type="list" showInputMessage="1" showErrorMessage="1" errorTitle="Invalid Arm Code" error="The arm code you have entered is not valid.  Please choose an arm code from the TA sheet." sqref="F2:F18" xr:uid="{00000000-0002-0000-0700-000002000000}">
      <formula1>ARMCD</formula1>
    </dataValidation>
  </dataValidations>
  <pageMargins left="0.75" right="0.75" top="1" bottom="1" header="0.5" footer="0.5"/>
  <pageSetup paperSize="9" scale="95" orientation="landscape" r:id="rId1"/>
  <headerFooter alignWithMargins="0"/>
  <drawing r:id="rId2"/>
  <legacyDrawing r:id="rId3"/>
  <controls>
    <mc:AlternateContent xmlns:mc="http://schemas.openxmlformats.org/markup-compatibility/2006">
      <mc:Choice Requires="x14">
        <control shapeId="4111" r:id="rId4" name="CommandButton1">
          <controlPr print="0" autoLine="0" r:id="rId5">
            <anchor>
              <from>
                <xdr:col>9</xdr:col>
                <xdr:colOff>171450</xdr:colOff>
                <xdr:row>1</xdr:row>
                <xdr:rowOff>0</xdr:rowOff>
              </from>
              <to>
                <xdr:col>9</xdr:col>
                <xdr:colOff>333375</xdr:colOff>
                <xdr:row>2</xdr:row>
                <xdr:rowOff>19050</xdr:rowOff>
              </to>
            </anchor>
          </controlPr>
        </control>
      </mc:Choice>
      <mc:Fallback>
        <control shapeId="4111" r:id="rId4" name="CommandButton1"/>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B0F1A-7BAE-4AE3-B062-E8959AA36F28}">
  <sheetPr codeName="Sheet12">
    <tabColor theme="5"/>
  </sheetPr>
  <dimension ref="A1:B6"/>
  <sheetViews>
    <sheetView workbookViewId="0"/>
  </sheetViews>
  <sheetFormatPr defaultRowHeight="12.75" x14ac:dyDescent="0.2"/>
  <sheetData>
    <row r="1" spans="1:2" x14ac:dyDescent="0.2">
      <c r="A1" s="71" t="s">
        <v>377</v>
      </c>
    </row>
    <row r="2" spans="1:2" x14ac:dyDescent="0.2">
      <c r="A2" s="71" t="s">
        <v>378</v>
      </c>
    </row>
    <row r="3" spans="1:2" x14ac:dyDescent="0.2">
      <c r="A3" s="71" t="s">
        <v>379</v>
      </c>
    </row>
    <row r="5" spans="1:2" x14ac:dyDescent="0.2">
      <c r="A5" s="72" t="str">
        <f>HYPERLINK("https://github.com/phuse-org/TestDataFactory/blob/master/Minutes/2020-10-09.md", "See TDF meeting minutes for background discussion")</f>
        <v>See TDF meeting minutes for background discussion</v>
      </c>
    </row>
    <row r="6" spans="1:2" x14ac:dyDescent="0.2">
      <c r="B6" s="72" t="s">
        <v>380</v>
      </c>
    </row>
  </sheetData>
  <hyperlinks>
    <hyperlink ref="B6" r:id="rId1" xr:uid="{7C89E601-FD67-4F41-99B8-486B7F8EF25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6"/>
    <pageSetUpPr fitToPage="1"/>
  </sheetPr>
  <dimension ref="A1:H19"/>
  <sheetViews>
    <sheetView showZeros="0" workbookViewId="0">
      <pane ySplit="1" topLeftCell="A2" activePane="bottomLeft" state="frozen"/>
      <selection activeCell="H33" sqref="H33"/>
      <selection pane="bottomLeft" activeCell="A2" sqref="A2"/>
    </sheetView>
  </sheetViews>
  <sheetFormatPr defaultRowHeight="11.25" x14ac:dyDescent="0.2"/>
  <cols>
    <col min="1" max="1" width="10.140625" style="2" customWidth="1"/>
    <col min="2" max="2" width="9.42578125" style="2" customWidth="1"/>
    <col min="3" max="3" width="10.28515625" style="2" customWidth="1"/>
    <col min="4" max="4" width="36.85546875" style="2" customWidth="1"/>
    <col min="5" max="6" width="9" style="2" bestFit="1" customWidth="1"/>
    <col min="7" max="7" width="7.5703125" style="2" customWidth="1"/>
    <col min="8" max="8" width="55.42578125" style="2" customWidth="1"/>
    <col min="9" max="16384" width="9.140625" style="2"/>
  </cols>
  <sheetData>
    <row r="1" spans="1:8" s="1" customFormat="1" x14ac:dyDescent="0.2">
      <c r="A1" s="40" t="s">
        <v>0</v>
      </c>
      <c r="B1" s="55" t="s">
        <v>1</v>
      </c>
      <c r="C1" s="55" t="s">
        <v>18</v>
      </c>
      <c r="D1" s="55" t="s">
        <v>19</v>
      </c>
      <c r="E1" s="55" t="s">
        <v>20</v>
      </c>
      <c r="F1" s="55" t="s">
        <v>21</v>
      </c>
      <c r="G1" s="55" t="s">
        <v>263</v>
      </c>
      <c r="H1" s="56" t="s">
        <v>57</v>
      </c>
    </row>
    <row r="2" spans="1:8" x14ac:dyDescent="0.2">
      <c r="A2" s="29" t="str">
        <f>StudyID</f>
        <v>TDF-001</v>
      </c>
      <c r="B2" s="29" t="s">
        <v>261</v>
      </c>
      <c r="C2" s="38" t="s">
        <v>47</v>
      </c>
      <c r="D2" s="37" t="s">
        <v>49</v>
      </c>
      <c r="E2" s="38" t="s">
        <v>48</v>
      </c>
      <c r="F2" s="38"/>
      <c r="G2" s="38"/>
      <c r="H2" s="37" t="s">
        <v>49</v>
      </c>
    </row>
    <row r="3" spans="1:8" x14ac:dyDescent="0.2">
      <c r="A3" s="29" t="str">
        <f>StudyID</f>
        <v>TDF-001</v>
      </c>
      <c r="B3" s="29" t="s">
        <v>261</v>
      </c>
      <c r="C3" s="38" t="s">
        <v>307</v>
      </c>
      <c r="D3" s="37" t="s">
        <v>309</v>
      </c>
      <c r="E3" s="38" t="s">
        <v>48</v>
      </c>
      <c r="F3" s="38"/>
      <c r="G3" s="38"/>
      <c r="H3" s="37" t="s">
        <v>309</v>
      </c>
    </row>
    <row r="4" spans="1:8" x14ac:dyDescent="0.2">
      <c r="A4" s="29" t="str">
        <f>StudyID</f>
        <v>TDF-001</v>
      </c>
      <c r="B4" s="29" t="s">
        <v>261</v>
      </c>
      <c r="C4" s="38" t="s">
        <v>308</v>
      </c>
      <c r="D4" s="37" t="s">
        <v>310</v>
      </c>
      <c r="E4" s="38" t="s">
        <v>48</v>
      </c>
      <c r="F4" s="38"/>
      <c r="G4" s="38"/>
      <c r="H4" s="37" t="s">
        <v>310</v>
      </c>
    </row>
    <row r="5" spans="1:8" ht="52.5" x14ac:dyDescent="0.2">
      <c r="A5" s="29" t="str">
        <f>StudyID</f>
        <v>TDF-001</v>
      </c>
      <c r="B5" s="29" t="s">
        <v>261</v>
      </c>
      <c r="C5" s="38" t="s">
        <v>50</v>
      </c>
      <c r="D5" s="37" t="s">
        <v>58</v>
      </c>
      <c r="E5" s="38" t="s">
        <v>51</v>
      </c>
      <c r="F5" s="38"/>
      <c r="G5" s="38"/>
      <c r="H5" s="37" t="s">
        <v>59</v>
      </c>
    </row>
    <row r="6" spans="1:8" x14ac:dyDescent="0.2">
      <c r="A6" s="29" t="str">
        <f>StudyID</f>
        <v>TDF-001</v>
      </c>
      <c r="B6" s="29" t="s">
        <v>261</v>
      </c>
      <c r="C6" s="38" t="s">
        <v>311</v>
      </c>
      <c r="D6" s="37" t="s">
        <v>312</v>
      </c>
      <c r="E6" s="38" t="s">
        <v>51</v>
      </c>
      <c r="F6" s="38"/>
      <c r="G6" s="38"/>
      <c r="H6" s="37" t="s">
        <v>312</v>
      </c>
    </row>
    <row r="7" spans="1:8" x14ac:dyDescent="0.2">
      <c r="A7" s="29"/>
      <c r="B7" s="29"/>
      <c r="C7" s="59"/>
      <c r="D7" s="58"/>
      <c r="E7" s="59"/>
      <c r="F7" s="59"/>
      <c r="G7" s="59"/>
      <c r="H7" s="58"/>
    </row>
    <row r="8" spans="1:8" x14ac:dyDescent="0.2">
      <c r="A8" s="29"/>
      <c r="B8" s="29"/>
      <c r="C8" s="38"/>
      <c r="D8" s="37"/>
      <c r="E8" s="38"/>
      <c r="F8" s="38"/>
      <c r="G8" s="38"/>
      <c r="H8" s="37"/>
    </row>
    <row r="9" spans="1:8" x14ac:dyDescent="0.2">
      <c r="A9" s="29"/>
      <c r="B9" s="29"/>
      <c r="C9" s="38"/>
      <c r="D9" s="37"/>
      <c r="E9" s="38"/>
      <c r="F9" s="38"/>
      <c r="G9" s="38"/>
      <c r="H9" s="37"/>
    </row>
    <row r="10" spans="1:8" x14ac:dyDescent="0.2">
      <c r="A10" s="29"/>
      <c r="B10" s="29"/>
      <c r="C10" s="38"/>
      <c r="D10" s="37"/>
      <c r="E10" s="38"/>
      <c r="F10" s="38"/>
      <c r="G10" s="38"/>
      <c r="H10" s="37"/>
    </row>
    <row r="11" spans="1:8" x14ac:dyDescent="0.2">
      <c r="A11" s="29"/>
      <c r="B11" s="29"/>
      <c r="C11" s="38"/>
      <c r="D11" s="37"/>
      <c r="E11" s="38"/>
      <c r="F11" s="38"/>
      <c r="G11" s="38"/>
      <c r="H11" s="37"/>
    </row>
    <row r="12" spans="1:8" x14ac:dyDescent="0.2">
      <c r="A12" s="29"/>
      <c r="B12" s="29"/>
      <c r="C12" s="38"/>
      <c r="D12" s="37"/>
      <c r="E12" s="38"/>
      <c r="F12" s="38"/>
      <c r="G12" s="38"/>
      <c r="H12" s="37"/>
    </row>
    <row r="13" spans="1:8" x14ac:dyDescent="0.2">
      <c r="A13" s="29"/>
      <c r="B13" s="29"/>
      <c r="C13" s="38"/>
      <c r="D13" s="37"/>
      <c r="E13" s="38"/>
      <c r="F13" s="38"/>
      <c r="G13" s="38"/>
      <c r="H13" s="37"/>
    </row>
    <row r="14" spans="1:8" x14ac:dyDescent="0.2">
      <c r="A14" s="29"/>
      <c r="B14" s="29"/>
      <c r="C14" s="38"/>
      <c r="D14" s="37"/>
      <c r="E14" s="38"/>
      <c r="F14" s="38"/>
      <c r="G14" s="38"/>
      <c r="H14" s="37"/>
    </row>
    <row r="15" spans="1:8" x14ac:dyDescent="0.2">
      <c r="A15" s="29"/>
      <c r="B15" s="29"/>
      <c r="C15" s="38"/>
      <c r="D15" s="37"/>
      <c r="E15" s="38"/>
      <c r="F15" s="38"/>
      <c r="G15" s="38"/>
      <c r="H15" s="37"/>
    </row>
    <row r="16" spans="1:8" x14ac:dyDescent="0.2">
      <c r="A16" s="29"/>
      <c r="B16" s="29"/>
      <c r="C16" s="38"/>
      <c r="D16" s="37"/>
      <c r="E16" s="38"/>
      <c r="F16" s="38"/>
      <c r="G16" s="38"/>
      <c r="H16" s="37"/>
    </row>
    <row r="17" spans="1:8" x14ac:dyDescent="0.2">
      <c r="A17" s="29"/>
      <c r="B17" s="29"/>
      <c r="C17" s="38"/>
      <c r="D17" s="37"/>
      <c r="E17" s="38"/>
      <c r="F17" s="38"/>
      <c r="G17" s="38"/>
      <c r="H17" s="37"/>
    </row>
    <row r="18" spans="1:8" x14ac:dyDescent="0.2">
      <c r="A18" s="29"/>
      <c r="B18" s="29"/>
      <c r="C18" s="38"/>
      <c r="D18" s="37"/>
      <c r="E18" s="38"/>
      <c r="F18" s="38"/>
      <c r="G18" s="38"/>
      <c r="H18" s="37"/>
    </row>
    <row r="19" spans="1:8" x14ac:dyDescent="0.2">
      <c r="A19" s="43"/>
      <c r="B19" s="44"/>
      <c r="C19" s="44"/>
      <c r="D19" s="44"/>
      <c r="E19" s="44"/>
      <c r="F19" s="44"/>
      <c r="G19" s="44"/>
      <c r="H19" s="45"/>
    </row>
  </sheetData>
  <sheetProtection selectLockedCells="1"/>
  <phoneticPr fontId="1" type="noConversion"/>
  <dataValidations count="1">
    <dataValidation type="list" allowBlank="1" showInputMessage="1" showErrorMessage="1" sqref="E2:E4 E9:E10 E12:E16 E7" xr:uid="{00000000-0002-0000-0300-000000000000}">
      <formula1>IECAT</formula1>
    </dataValidation>
  </dataValidations>
  <pageMargins left="0.75" right="0.75" top="1" bottom="1" header="0.5" footer="0.5"/>
  <pageSetup paperSize="9" orientation="landscape" r:id="rId1"/>
  <headerFooter alignWithMargins="0"/>
  <drawing r:id="rId2"/>
  <legacyDrawing r:id="rId3"/>
  <controls>
    <mc:AlternateContent xmlns:mc="http://schemas.openxmlformats.org/markup-compatibility/2006">
      <mc:Choice Requires="x14">
        <control shapeId="2066" r:id="rId4" name="CommandButton1">
          <controlPr print="0" autoLine="0" r:id="rId5">
            <anchor>
              <from>
                <xdr:col>7</xdr:col>
                <xdr:colOff>3543300</xdr:colOff>
                <xdr:row>1</xdr:row>
                <xdr:rowOff>0</xdr:rowOff>
              </from>
              <to>
                <xdr:col>8</xdr:col>
                <xdr:colOff>9525</xdr:colOff>
                <xdr:row>2</xdr:row>
                <xdr:rowOff>19050</xdr:rowOff>
              </to>
            </anchor>
          </controlPr>
        </control>
      </mc:Choice>
      <mc:Fallback>
        <control shapeId="2066" r:id="rId4" name="CommandButton1"/>
      </mc:Fallback>
    </mc:AlternateContent>
  </control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theme="6"/>
  </sheetPr>
  <dimension ref="A1:E18"/>
  <sheetViews>
    <sheetView workbookViewId="0"/>
  </sheetViews>
  <sheetFormatPr defaultRowHeight="12.75" x14ac:dyDescent="0.2"/>
  <cols>
    <col min="1" max="1" width="11.7109375" style="48" customWidth="1"/>
    <col min="2" max="2" width="11.140625" style="48" customWidth="1"/>
    <col min="3" max="3" width="33.85546875" style="48" bestFit="1" customWidth="1"/>
    <col min="4" max="4" width="14" style="48" bestFit="1" customWidth="1"/>
    <col min="5" max="5" width="78" style="48" bestFit="1" customWidth="1"/>
    <col min="6" max="16384" width="9.140625" style="48"/>
  </cols>
  <sheetData>
    <row r="1" spans="1:5" x14ac:dyDescent="0.2">
      <c r="A1" s="9" t="s">
        <v>314</v>
      </c>
      <c r="B1" s="25" t="s">
        <v>316</v>
      </c>
      <c r="C1" s="25" t="s">
        <v>317</v>
      </c>
      <c r="D1" s="25" t="s">
        <v>315</v>
      </c>
      <c r="E1" s="26" t="s">
        <v>319</v>
      </c>
    </row>
    <row r="2" spans="1:5" ht="73.5" x14ac:dyDescent="0.2">
      <c r="A2" s="7" t="s">
        <v>313</v>
      </c>
      <c r="B2" s="7" t="s">
        <v>318</v>
      </c>
      <c r="C2" s="7" t="s">
        <v>335</v>
      </c>
      <c r="D2" s="8" t="s">
        <v>332</v>
      </c>
      <c r="E2" s="8" t="s">
        <v>334</v>
      </c>
    </row>
    <row r="3" spans="1:5" ht="73.5" x14ac:dyDescent="0.2">
      <c r="A3" s="7" t="s">
        <v>313</v>
      </c>
      <c r="B3" s="7" t="s">
        <v>333</v>
      </c>
      <c r="C3" s="7" t="s">
        <v>336</v>
      </c>
      <c r="D3" s="8" t="s">
        <v>337</v>
      </c>
      <c r="E3" s="8" t="s">
        <v>338</v>
      </c>
    </row>
    <row r="4" spans="1:5" x14ac:dyDescent="0.2">
      <c r="A4" s="7" t="s">
        <v>313</v>
      </c>
      <c r="B4" s="7" t="s">
        <v>345</v>
      </c>
      <c r="C4" s="7" t="s">
        <v>346</v>
      </c>
      <c r="D4" s="8">
        <v>90</v>
      </c>
      <c r="E4" s="8"/>
    </row>
    <row r="5" spans="1:5" x14ac:dyDescent="0.2">
      <c r="A5" s="7" t="s">
        <v>313</v>
      </c>
      <c r="B5" s="7" t="s">
        <v>343</v>
      </c>
      <c r="C5" s="7" t="s">
        <v>344</v>
      </c>
      <c r="D5" s="8">
        <v>90</v>
      </c>
      <c r="E5" s="8"/>
    </row>
    <row r="6" spans="1:5" x14ac:dyDescent="0.2">
      <c r="A6" s="7" t="s">
        <v>313</v>
      </c>
      <c r="B6" s="7" t="s">
        <v>341</v>
      </c>
      <c r="C6" s="7" t="s">
        <v>342</v>
      </c>
      <c r="D6" s="8">
        <v>30</v>
      </c>
      <c r="E6" s="8"/>
    </row>
    <row r="7" spans="1:5" x14ac:dyDescent="0.2">
      <c r="A7" s="7"/>
      <c r="B7" s="7"/>
      <c r="C7" s="7"/>
      <c r="D7" s="8"/>
      <c r="E7" s="8"/>
    </row>
    <row r="8" spans="1:5" x14ac:dyDescent="0.2">
      <c r="A8" s="7"/>
      <c r="B8" s="7"/>
      <c r="C8" s="7"/>
      <c r="D8" s="8"/>
      <c r="E8" s="8"/>
    </row>
    <row r="9" spans="1:5" x14ac:dyDescent="0.2">
      <c r="A9" s="7"/>
      <c r="B9" s="7"/>
      <c r="C9" s="7"/>
      <c r="D9" s="8"/>
      <c r="E9" s="8"/>
    </row>
    <row r="10" spans="1:5" x14ac:dyDescent="0.2">
      <c r="A10" s="7"/>
      <c r="B10" s="7"/>
      <c r="C10" s="7"/>
      <c r="D10" s="8"/>
      <c r="E10" s="8"/>
    </row>
    <row r="11" spans="1:5" x14ac:dyDescent="0.2">
      <c r="A11" s="7"/>
      <c r="B11" s="7"/>
      <c r="C11" s="7"/>
      <c r="D11" s="8"/>
      <c r="E11" s="8"/>
    </row>
    <row r="12" spans="1:5" x14ac:dyDescent="0.2">
      <c r="A12" s="7"/>
      <c r="B12" s="7"/>
      <c r="C12" s="7"/>
      <c r="D12" s="8"/>
      <c r="E12" s="8"/>
    </row>
    <row r="13" spans="1:5" x14ac:dyDescent="0.2">
      <c r="A13" s="7"/>
      <c r="B13" s="7"/>
      <c r="C13" s="7"/>
      <c r="D13" s="8"/>
      <c r="E13" s="8"/>
    </row>
    <row r="14" spans="1:5" x14ac:dyDescent="0.2">
      <c r="A14" s="7"/>
      <c r="B14" s="7"/>
      <c r="C14" s="7"/>
      <c r="D14" s="8"/>
      <c r="E14" s="8"/>
    </row>
    <row r="15" spans="1:5" x14ac:dyDescent="0.2">
      <c r="A15" s="7"/>
      <c r="B15" s="7"/>
      <c r="C15" s="7"/>
      <c r="D15" s="8"/>
      <c r="E15" s="8"/>
    </row>
    <row r="16" spans="1:5" x14ac:dyDescent="0.2">
      <c r="A16" s="7"/>
      <c r="B16" s="7"/>
      <c r="C16" s="7"/>
      <c r="D16" s="8"/>
      <c r="E16" s="8"/>
    </row>
    <row r="17" spans="1:5" x14ac:dyDescent="0.2">
      <c r="A17" s="7"/>
      <c r="B17" s="7"/>
      <c r="C17" s="7"/>
      <c r="D17" s="8"/>
      <c r="E17" s="8"/>
    </row>
    <row r="18" spans="1:5" x14ac:dyDescent="0.2">
      <c r="A18" s="9"/>
      <c r="B18" s="10"/>
      <c r="C18" s="10"/>
      <c r="D18" s="10"/>
      <c r="E18" s="11"/>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tabColor theme="6"/>
  </sheetPr>
  <dimension ref="A1:D4"/>
  <sheetViews>
    <sheetView workbookViewId="0"/>
  </sheetViews>
  <sheetFormatPr defaultRowHeight="12.75" x14ac:dyDescent="0.2"/>
  <cols>
    <col min="1" max="1" width="24.140625" style="48" bestFit="1" customWidth="1"/>
    <col min="2" max="2" width="8.7109375" style="48" bestFit="1" customWidth="1"/>
    <col min="3" max="4" width="12" style="48" bestFit="1" customWidth="1"/>
    <col min="5" max="16384" width="9.140625" style="48"/>
  </cols>
  <sheetData>
    <row r="1" spans="1:4" ht="36.75" customHeight="1" x14ac:dyDescent="0.2">
      <c r="A1" s="12"/>
      <c r="B1" s="52" t="s">
        <v>52</v>
      </c>
      <c r="C1" s="53" t="s">
        <v>53</v>
      </c>
      <c r="D1" s="52" t="s">
        <v>54</v>
      </c>
    </row>
    <row r="2" spans="1:4" x14ac:dyDescent="0.2">
      <c r="A2" s="51" t="s">
        <v>356</v>
      </c>
      <c r="B2" s="54" t="s">
        <v>55</v>
      </c>
      <c r="C2" s="67" t="s">
        <v>365</v>
      </c>
      <c r="D2" s="54" t="s">
        <v>56</v>
      </c>
    </row>
    <row r="3" spans="1:4" x14ac:dyDescent="0.2">
      <c r="A3" s="51" t="s">
        <v>355</v>
      </c>
      <c r="B3" s="54" t="s">
        <v>55</v>
      </c>
      <c r="C3" s="67" t="s">
        <v>364</v>
      </c>
      <c r="D3" s="54" t="s">
        <v>56</v>
      </c>
    </row>
    <row r="4" spans="1:4" x14ac:dyDescent="0.2">
      <c r="A4" s="66" t="s">
        <v>363</v>
      </c>
      <c r="B4" s="54" t="s">
        <v>55</v>
      </c>
      <c r="C4" s="67" t="s">
        <v>339</v>
      </c>
      <c r="D4" s="54" t="s">
        <v>56</v>
      </c>
    </row>
  </sheetData>
  <sheetProtection formatCells="0" formatColumns="0" formatRows="0" insertColumns="0" insertRows="0" insertHyperlinks="0" deleteColumns="0" deleteRows="0" sort="0" autoFilter="0" pivotTables="0"/>
  <phoneticPr fontId="1" type="noConversion"/>
  <pageMargins left="0.75" right="0.75" top="1" bottom="1" header="0.5" footer="0.5"/>
  <headerFooter alignWithMargins="0"/>
  <drawing r:id="rId1"/>
  <legacyDrawing r:id="rId2"/>
  <controls>
    <mc:AlternateContent xmlns:mc="http://schemas.openxmlformats.org/markup-compatibility/2006">
      <mc:Choice Requires="x14">
        <control shapeId="3073" r:id="rId3" name="CommandButton1">
          <controlPr defaultSize="0" print="0" autoLine="0" autoPict="0" r:id="rId4">
            <anchor moveWithCells="1" sizeWithCells="1">
              <from>
                <xdr:col>0</xdr:col>
                <xdr:colOff>19050</xdr:colOff>
                <xdr:row>0</xdr:row>
                <xdr:rowOff>19050</xdr:rowOff>
              </from>
              <to>
                <xdr:col>1</xdr:col>
                <xdr:colOff>0</xdr:colOff>
                <xdr:row>1</xdr:row>
                <xdr:rowOff>0</xdr:rowOff>
              </to>
            </anchor>
          </controlPr>
        </control>
      </mc:Choice>
      <mc:Fallback>
        <control shapeId="3073" r:id="rId3"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26</vt:i4>
      </vt:variant>
    </vt:vector>
  </HeadingPairs>
  <TitlesOfParts>
    <vt:vector size="38" baseType="lpstr">
      <vt:lpstr>Hints and Tips</vt:lpstr>
      <vt:lpstr>Interface</vt:lpstr>
      <vt:lpstr>Study</vt:lpstr>
      <vt:lpstr>TS</vt:lpstr>
      <vt:lpstr>TV</vt:lpstr>
      <vt:lpstr>SoA</vt:lpstr>
      <vt:lpstr>TI</vt:lpstr>
      <vt:lpstr>TDF_Configuration</vt:lpstr>
      <vt:lpstr>Trial Design Matrix</vt:lpstr>
      <vt:lpstr>TA</vt:lpstr>
      <vt:lpstr>TE</vt:lpstr>
      <vt:lpstr>Lookup</vt:lpstr>
      <vt:lpstr>ADAPT</vt:lpstr>
      <vt:lpstr>AGESPAN</vt:lpstr>
      <vt:lpstr>AGEU</vt:lpstr>
      <vt:lpstr>ARMCD</vt:lpstr>
      <vt:lpstr>Lookup!Criteria</vt:lpstr>
      <vt:lpstr>DESIGN</vt:lpstr>
      <vt:lpstr>ETCD</vt:lpstr>
      <vt:lpstr>Lookup!Extract</vt:lpstr>
      <vt:lpstr>IECAT</vt:lpstr>
      <vt:lpstr>NY</vt:lpstr>
      <vt:lpstr>ROUTE</vt:lpstr>
      <vt:lpstr>SEXPOP</vt:lpstr>
      <vt:lpstr>StudyID</vt:lpstr>
      <vt:lpstr>TA</vt:lpstr>
      <vt:lpstr>TBLIND</vt:lpstr>
      <vt:lpstr>TCNTRL</vt:lpstr>
      <vt:lpstr>TDIGRP</vt:lpstr>
      <vt:lpstr>TE</vt:lpstr>
      <vt:lpstr>TI</vt:lpstr>
      <vt:lpstr>TINDTP</vt:lpstr>
      <vt:lpstr>TPHASE</vt:lpstr>
      <vt:lpstr>TS</vt:lpstr>
      <vt:lpstr>TTYPE</vt:lpstr>
      <vt:lpstr>TV</vt:lpstr>
      <vt:lpstr>TVENRL</vt:lpstr>
      <vt:lpstr>TVSTRL</vt:lpstr>
    </vt:vector>
  </TitlesOfParts>
  <Company>GlaxoSmithKline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Marshall</dc:creator>
  <cp:lastModifiedBy>Di Tommaso, Dante /US/EXT</cp:lastModifiedBy>
  <cp:lastPrinted>2009-07-02T18:05:40Z</cp:lastPrinted>
  <dcterms:created xsi:type="dcterms:W3CDTF">2007-04-11T10:29:50Z</dcterms:created>
  <dcterms:modified xsi:type="dcterms:W3CDTF">2020-10-23T19:26:57Z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