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p/Desktop/"/>
    </mc:Choice>
  </mc:AlternateContent>
  <xr:revisionPtr revIDLastSave="0" documentId="13_ncr:40009_{83E25559-7312-6547-BEEF-2B26E338A6D9}" xr6:coauthVersionLast="47" xr6:coauthVersionMax="47" xr10:uidLastSave="{00000000-0000-0000-0000-000000000000}"/>
  <bookViews>
    <workbookView xWindow="1080" yWindow="460" windowWidth="25340" windowHeight="20160"/>
  </bookViews>
  <sheets>
    <sheet name="Stock Data" sheetId="1" r:id="rId1"/>
  </sheets>
  <definedNames>
    <definedName name="_xlchart.v1.0" hidden="1">'Stock Data'!$L$19:$L$61</definedName>
    <definedName name="_xlchart.v1.1" hidden="1">'Stock Data'!$M$19:$M$61</definedName>
    <definedName name="_xlchart.v1.2" hidden="1">'Stock Data'!$L$19:$L$61</definedName>
    <definedName name="_xlchart.v1.3" hidden="1">'Stock Data'!$M$19:$M$61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1" l="1"/>
  <c r="L60" i="1"/>
  <c r="L61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3" i="1"/>
  <c r="F4" i="1"/>
  <c r="F5" i="1"/>
  <c r="F6" i="1"/>
  <c r="F2" i="1"/>
  <c r="K14" i="1" l="1"/>
  <c r="K3" i="1"/>
  <c r="K15" i="1"/>
  <c r="K6" i="1"/>
  <c r="K7" i="1"/>
  <c r="K9" i="1"/>
  <c r="K10" i="1"/>
  <c r="K1" i="1"/>
  <c r="K11" i="1"/>
  <c r="K2" i="1"/>
  <c r="K13" i="1"/>
  <c r="K5" i="1"/>
  <c r="M35" i="1" l="1"/>
  <c r="M33" i="1"/>
  <c r="M27" i="1"/>
  <c r="M31" i="1"/>
  <c r="M25" i="1"/>
  <c r="M20" i="1"/>
  <c r="M23" i="1"/>
  <c r="M26" i="1"/>
  <c r="M28" i="1"/>
  <c r="M24" i="1"/>
  <c r="M32" i="1"/>
  <c r="M30" i="1"/>
  <c r="M34" i="1"/>
  <c r="M22" i="1"/>
  <c r="M29" i="1"/>
  <c r="M21" i="1"/>
  <c r="M19" i="1"/>
  <c r="L35" i="1"/>
  <c r="L33" i="1"/>
  <c r="L27" i="1"/>
  <c r="L30" i="1"/>
  <c r="L22" i="1"/>
  <c r="L32" i="1"/>
  <c r="L34" i="1"/>
  <c r="L31" i="1"/>
  <c r="L25" i="1"/>
  <c r="L29" i="1"/>
  <c r="L21" i="1"/>
  <c r="L24" i="1"/>
  <c r="L20" i="1"/>
  <c r="L23" i="1"/>
  <c r="L26" i="1"/>
  <c r="L28" i="1"/>
  <c r="L19" i="1"/>
</calcChain>
</file>

<file path=xl/sharedStrings.xml><?xml version="1.0" encoding="utf-8"?>
<sst xmlns="http://schemas.openxmlformats.org/spreadsheetml/2006/main" count="23" uniqueCount="23">
  <si>
    <t>Date</t>
  </si>
  <si>
    <t>AAPL</t>
  </si>
  <si>
    <t>TSLA</t>
  </si>
  <si>
    <t>GOOG</t>
  </si>
  <si>
    <t>AAPL Return</t>
  </si>
  <si>
    <t>TSLA Return</t>
  </si>
  <si>
    <t>GOOG Return</t>
  </si>
  <si>
    <t>AAPL Average</t>
  </si>
  <si>
    <t>TSLA Average</t>
  </si>
  <si>
    <t>GOOG Average</t>
  </si>
  <si>
    <t>AAPL Variance</t>
  </si>
  <si>
    <t>TSLA Variance</t>
  </si>
  <si>
    <t>GOOG Variance</t>
  </si>
  <si>
    <t>AAPL Standard Deviation</t>
  </si>
  <si>
    <t>TSLA Standard Deviation</t>
  </si>
  <si>
    <t>GOOG Standard Deviation</t>
  </si>
  <si>
    <t>AAPL TSLA Correlation</t>
  </si>
  <si>
    <t>TSLA GOOG Correlation</t>
  </si>
  <si>
    <t>AAPL GOOG Correlation</t>
  </si>
  <si>
    <t>Weight in AAPL</t>
  </si>
  <si>
    <t>Weight in TSLA</t>
  </si>
  <si>
    <t>Return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</si>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</sst>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0%"/>
    <numFmt numFmtId="177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42729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33" borderId="11" xfId="0" applyFont="1" applyFill="1" applyBorder="1"/>
    <xf numFmtId="0" fontId="16" fillId="33" borderId="10" xfId="0" applyFont="1" applyFill="1" applyBorder="1"/>
    <xf numFmtId="0" fontId="0" fillId="0" borderId="0" xfId="0" applyBorder="1"/>
    <xf numFmtId="0" fontId="0" fillId="0" borderId="0" xfId="0" applyFont="1"/>
    <xf numFmtId="14" fontId="0" fillId="0" borderId="0" xfId="0" applyNumberFormat="1" applyFont="1"/>
    <xf numFmtId="0" fontId="18" fillId="33" borderId="12" xfId="0" applyFont="1" applyFill="1" applyBorder="1"/>
    <xf numFmtId="0" fontId="19" fillId="0" borderId="0" xfId="0" applyFont="1"/>
    <xf numFmtId="0" fontId="0" fillId="0" borderId="10" xfId="0" applyBorder="1"/>
    <xf numFmtId="0" fontId="16" fillId="33" borderId="10" xfId="0" applyFont="1" applyFill="1" applyBorder="1" applyAlignment="1">
      <alignment horizontal="left"/>
    </xf>
    <xf numFmtId="0" fontId="20" fillId="0" borderId="0" xfId="0" applyFont="1"/>
    <xf numFmtId="171" fontId="0" fillId="0" borderId="10" xfId="1" applyNumberFormat="1" applyFont="1" applyBorder="1"/>
    <xf numFmtId="177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18577338849595E-2"/>
          <c:y val="0.10179136634718967"/>
          <c:w val="0.90405098091552116"/>
          <c:h val="0.82997168019723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Data'!$L$19:$L$61</c:f>
              <c:numCache>
                <c:formatCode>General</c:formatCode>
                <c:ptCount val="43"/>
                <c:pt idx="0">
                  <c:v>2.9179311815302322E-3</c:v>
                </c:pt>
                <c:pt idx="1">
                  <c:v>3.7093227135754862E-3</c:v>
                </c:pt>
                <c:pt idx="2">
                  <c:v>3.6080096620883968E-3</c:v>
                </c:pt>
                <c:pt idx="3">
                  <c:v>3.3690090994954285E-3</c:v>
                </c:pt>
                <c:pt idx="4">
                  <c:v>3.6929088774505683E-3</c:v>
                </c:pt>
                <c:pt idx="5">
                  <c:v>2.0944868267315899E-3</c:v>
                </c:pt>
                <c:pt idx="6">
                  <c:v>4.4007044538678175E-3</c:v>
                </c:pt>
                <c:pt idx="7">
                  <c:v>4.0632937021355701E-3</c:v>
                </c:pt>
                <c:pt idx="8">
                  <c:v>2.0818223515581854E-3</c:v>
                </c:pt>
                <c:pt idx="9">
                  <c:v>3.044035853692601E-3</c:v>
                </c:pt>
                <c:pt idx="10">
                  <c:v>2.4324970120140148E-3</c:v>
                </c:pt>
                <c:pt idx="11">
                  <c:v>3.1815763131823119E-3</c:v>
                </c:pt>
                <c:pt idx="12">
                  <c:v>1.9573138644374392E-3</c:v>
                </c:pt>
                <c:pt idx="13">
                  <c:v>4.1404916640121053E-3</c:v>
                </c:pt>
                <c:pt idx="14">
                  <c:v>4.1198143803890079E-3</c:v>
                </c:pt>
                <c:pt idx="15">
                  <c:v>3.7223631119585863E-3</c:v>
                </c:pt>
                <c:pt idx="16">
                  <c:v>4.053902815679182E-3</c:v>
                </c:pt>
                <c:pt idx="17">
                  <c:v>2.5621220479080595E-3</c:v>
                </c:pt>
                <c:pt idx="18">
                  <c:v>3.2177116468635109E-3</c:v>
                </c:pt>
                <c:pt idx="19">
                  <c:v>3.2464823416261178E-3</c:v>
                </c:pt>
                <c:pt idx="20">
                  <c:v>2.584447282260296E-3</c:v>
                </c:pt>
                <c:pt idx="21">
                  <c:v>2.7333764479791044E-3</c:v>
                </c:pt>
                <c:pt idx="22">
                  <c:v>3.8768762227432891E-3</c:v>
                </c:pt>
                <c:pt idx="23">
                  <c:v>2.9120963208042255E-3</c:v>
                </c:pt>
                <c:pt idx="24">
                  <c:v>2.7886128712466263E-3</c:v>
                </c:pt>
                <c:pt idx="25">
                  <c:v>3.2657195138829863E-3</c:v>
                </c:pt>
                <c:pt idx="26">
                  <c:v>2.1315460245941564E-3</c:v>
                </c:pt>
                <c:pt idx="27">
                  <c:v>4.0851899747944113E-3</c:v>
                </c:pt>
                <c:pt idx="28">
                  <c:v>2.3645588177306962E-3</c:v>
                </c:pt>
                <c:pt idx="29">
                  <c:v>2.8577924197382238E-3</c:v>
                </c:pt>
                <c:pt idx="30">
                  <c:v>2.5919906266028006E-3</c:v>
                </c:pt>
                <c:pt idx="31">
                  <c:v>3.6524081576178639E-3</c:v>
                </c:pt>
                <c:pt idx="32">
                  <c:v>3.9697967045115735E-3</c:v>
                </c:pt>
                <c:pt idx="33">
                  <c:v>2.6368423302102037E-3</c:v>
                </c:pt>
                <c:pt idx="34">
                  <c:v>4.2174581558765351E-3</c:v>
                </c:pt>
                <c:pt idx="35">
                  <c:v>3.6574953026404476E-3</c:v>
                </c:pt>
                <c:pt idx="36">
                  <c:v>3.7651616910062131E-3</c:v>
                </c:pt>
                <c:pt idx="37">
                  <c:v>3.0900069725807184E-3</c:v>
                </c:pt>
                <c:pt idx="38">
                  <c:v>3.0498750580268573E-3</c:v>
                </c:pt>
                <c:pt idx="39">
                  <c:v>2.7569450151502489E-3</c:v>
                </c:pt>
                <c:pt idx="40">
                  <c:v>3.7725183447599167E-3</c:v>
                </c:pt>
                <c:pt idx="41">
                  <c:v>4.1883241451523374E-3</c:v>
                </c:pt>
                <c:pt idx="42">
                  <c:v>2.4267065190068152E-3</c:v>
                </c:pt>
              </c:numCache>
            </c:numRef>
          </c:xVal>
          <c:yVal>
            <c:numRef>
              <c:f>'Stock Data'!$M$19:$M$61</c:f>
              <c:numCache>
                <c:formatCode>General</c:formatCode>
                <c:ptCount val="43"/>
                <c:pt idx="0">
                  <c:v>2.623274142040094E-2</c:v>
                </c:pt>
                <c:pt idx="1">
                  <c:v>3.4836790624832338E-2</c:v>
                </c:pt>
                <c:pt idx="2">
                  <c:v>3.3601326872532006E-2</c:v>
                </c:pt>
                <c:pt idx="3">
                  <c:v>3.0817142232651792E-2</c:v>
                </c:pt>
                <c:pt idx="4">
                  <c:v>3.4634649517506791E-2</c:v>
                </c:pt>
                <c:pt idx="5">
                  <c:v>2.1684071581197912E-2</c:v>
                </c:pt>
                <c:pt idx="6">
                  <c:v>4.3887496022503088E-2</c:v>
                </c:pt>
                <c:pt idx="7">
                  <c:v>3.9355570003180636E-2</c:v>
                </c:pt>
                <c:pt idx="8">
                  <c:v>2.1667137510188575E-2</c:v>
                </c:pt>
                <c:pt idx="9">
                  <c:v>2.7406955491534515E-2</c:v>
                </c:pt>
                <c:pt idx="10">
                  <c:v>2.278373424174834E-2</c:v>
                </c:pt>
                <c:pt idx="11">
                  <c:v>2.8788939161580238E-2</c:v>
                </c:pt>
                <c:pt idx="12">
                  <c:v>2.1597923690773142E-2</c:v>
                </c:pt>
                <c:pt idx="13">
                  <c:v>4.0375828972130316E-2</c:v>
                </c:pt>
                <c:pt idx="14">
                  <c:v>4.0101497537840078E-2</c:v>
                </c:pt>
                <c:pt idx="15">
                  <c:v>3.4997911361721194E-2</c:v>
                </c:pt>
                <c:pt idx="16">
                  <c:v>3.923221090754031E-2</c:v>
                </c:pt>
                <c:pt idx="17">
                  <c:v>2.3512520031446969E-2</c:v>
                </c:pt>
                <c:pt idx="18">
                  <c:v>2.9167762972194554E-2</c:v>
                </c:pt>
                <c:pt idx="19">
                  <c:v>2.9473730958615808E-2</c:v>
                </c:pt>
                <c:pt idx="20">
                  <c:v>2.3653506336029157E-2</c:v>
                </c:pt>
                <c:pt idx="21">
                  <c:v>2.4701298300619848E-2</c:v>
                </c:pt>
                <c:pt idx="22">
                  <c:v>3.694015931977724E-2</c:v>
                </c:pt>
                <c:pt idx="23">
                  <c:v>2.6180771054718589E-2</c:v>
                </c:pt>
                <c:pt idx="24">
                  <c:v>2.5134316695440972E-2</c:v>
                </c:pt>
                <c:pt idx="25">
                  <c:v>2.9680399854864835E-2</c:v>
                </c:pt>
                <c:pt idx="26">
                  <c:v>2.1744027867429259E-2</c:v>
                </c:pt>
                <c:pt idx="27">
                  <c:v>3.9643845749159488E-2</c:v>
                </c:pt>
                <c:pt idx="28">
                  <c:v>2.2466274468864213E-2</c:v>
                </c:pt>
                <c:pt idx="29">
                  <c:v>2.5707760659061687E-2</c:v>
                </c:pt>
                <c:pt idx="30">
                  <c:v>2.3702128993418017E-2</c:v>
                </c:pt>
                <c:pt idx="31">
                  <c:v>3.4139098432302097E-2</c:v>
                </c:pt>
                <c:pt idx="32">
                  <c:v>3.8135090848652964E-2</c:v>
                </c:pt>
                <c:pt idx="33">
                  <c:v>2.4001304928773552E-2</c:v>
                </c:pt>
                <c:pt idx="34">
                  <c:v>4.1403430053148192E-2</c:v>
                </c:pt>
                <c:pt idx="35">
                  <c:v>3.4201085881887493E-2</c:v>
                </c:pt>
                <c:pt idx="36">
                  <c:v>3.5529890731323573E-2</c:v>
                </c:pt>
                <c:pt idx="37">
                  <c:v>2.7857815301059217E-2</c:v>
                </c:pt>
                <c:pt idx="38">
                  <c:v>2.7463578778116095E-2</c:v>
                </c:pt>
                <c:pt idx="39">
                  <c:v>2.488327466646513E-2</c:v>
                </c:pt>
                <c:pt idx="40">
                  <c:v>3.5621813072124871E-2</c:v>
                </c:pt>
                <c:pt idx="41">
                  <c:v>4.1013281721726871E-2</c:v>
                </c:pt>
                <c:pt idx="42">
                  <c:v>2.2754894230823063E-2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F-AA4B-8A23-461DA6FE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56560"/>
        <c:axId val="2141958208"/>
      </c:scatterChart>
      <c:valAx>
        <c:axId val="21419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58208"/>
        <c:crosses val="autoZero"/>
        <c:crossBetween val="midCat"/>
      </c:valAx>
      <c:valAx>
        <c:axId val="2141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18</xdr:col>
      <xdr:colOff>139700</xdr:colOff>
      <xdr:row>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1D4A2-47DE-C745-BEE2-73F2397E4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300" y="812800"/>
          <a:ext cx="5067300" cy="6731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0</xdr:row>
      <xdr:rowOff>0</xdr:rowOff>
    </xdr:from>
    <xdr:to>
      <xdr:col>16</xdr:col>
      <xdr:colOff>558800</xdr:colOff>
      <xdr:row>3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C400BE-20F7-EC4A-8054-D39B0E824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0"/>
          <a:ext cx="3822700" cy="69850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17</xdr:row>
      <xdr:rowOff>12700</xdr:rowOff>
    </xdr:from>
    <xdr:to>
      <xdr:col>22</xdr:col>
      <xdr:colOff>101600</xdr:colOff>
      <xdr:row>38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6A64E3-71AD-744D-955E-EEADADA80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workbookViewId="0">
      <selection activeCell="J19" sqref="J19"/>
    </sheetView>
  </sheetViews>
  <sheetFormatPr baseColWidth="10" defaultRowHeight="16" x14ac:dyDescent="0.2"/>
  <cols>
    <col min="1" max="4" width="10.83203125" style="5"/>
    <col min="6" max="6" width="11.33203125" bestFit="1" customWidth="1"/>
    <col min="7" max="7" width="11.1640625" bestFit="1" customWidth="1"/>
    <col min="8" max="8" width="12.5" bestFit="1" customWidth="1"/>
    <col min="10" max="10" width="22.83203125" bestFit="1" customWidth="1"/>
    <col min="11" max="11" width="18.6640625" customWidth="1"/>
    <col min="12" max="12" width="17.5" customWidth="1"/>
    <col min="13" max="13" width="10.5" customWidth="1"/>
  </cols>
  <sheetData>
    <row r="1" spans="1:11" s="1" customFormat="1" x14ac:dyDescent="0.2">
      <c r="A1" s="3" t="s">
        <v>0</v>
      </c>
      <c r="B1" s="2" t="s">
        <v>1</v>
      </c>
      <c r="C1" s="2" t="s">
        <v>2</v>
      </c>
      <c r="D1" s="7" t="s">
        <v>3</v>
      </c>
      <c r="F1" s="3" t="s">
        <v>4</v>
      </c>
      <c r="G1" s="3" t="s">
        <v>5</v>
      </c>
      <c r="H1" s="3" t="s">
        <v>6</v>
      </c>
      <c r="J1" s="3" t="s">
        <v>7</v>
      </c>
      <c r="K1" s="12">
        <f>AVERAGE(F2:F252)</f>
        <v>1.9402796137887154E-3</v>
      </c>
    </row>
    <row r="2" spans="1:11" x14ac:dyDescent="0.2">
      <c r="A2" s="6">
        <v>44019</v>
      </c>
      <c r="B2" s="5">
        <v>92.548889000000003</v>
      </c>
      <c r="C2" s="5">
        <v>277.97198500000002</v>
      </c>
      <c r="D2" s="8">
        <v>1485.1800539999999</v>
      </c>
      <c r="F2">
        <f>B3/B2-1</f>
        <v>2.3290176935565343E-2</v>
      </c>
      <c r="G2">
        <f>C3/C2-1</f>
        <v>-1.7253501283591599E-2</v>
      </c>
      <c r="H2">
        <f>D3/D2-1</f>
        <v>7.2852755939314395E-3</v>
      </c>
      <c r="J2" s="3" t="s">
        <v>8</v>
      </c>
      <c r="K2" s="12">
        <f>AVERAGE(G2:G252)</f>
        <v>4.4183003475237494E-3</v>
      </c>
    </row>
    <row r="3" spans="1:11" x14ac:dyDescent="0.2">
      <c r="A3" s="6">
        <v>44020</v>
      </c>
      <c r="B3" s="5">
        <v>94.704369</v>
      </c>
      <c r="C3" s="5">
        <v>273.175995</v>
      </c>
      <c r="D3" s="8">
        <v>1496</v>
      </c>
      <c r="F3">
        <f t="shared" ref="F3:F66" si="0">B4/B3-1</f>
        <v>4.3004562967945414E-3</v>
      </c>
      <c r="G3">
        <f t="shared" ref="G3:G66" si="1">C4/C3-1</f>
        <v>2.0792430901551251E-2</v>
      </c>
      <c r="H3">
        <f t="shared" ref="H3:H66" si="2">D4/D3-1</f>
        <v>1.0020046791443971E-2</v>
      </c>
      <c r="J3" s="3" t="s">
        <v>9</v>
      </c>
      <c r="K3" s="12">
        <f>AVERAGE(H2:H252)</f>
        <v>2.3722809805614363E-3</v>
      </c>
    </row>
    <row r="4" spans="1:11" x14ac:dyDescent="0.2">
      <c r="A4" s="6">
        <v>44021</v>
      </c>
      <c r="B4" s="5">
        <v>95.111641000000006</v>
      </c>
      <c r="C4" s="5">
        <v>278.85598800000002</v>
      </c>
      <c r="D4" s="8">
        <v>1510.98999</v>
      </c>
      <c r="F4">
        <f t="shared" si="0"/>
        <v>1.7492496002671221E-3</v>
      </c>
      <c r="G4">
        <f t="shared" si="1"/>
        <v>0.10784780063607591</v>
      </c>
      <c r="H4">
        <f t="shared" si="2"/>
        <v>2.0350895905008715E-2</v>
      </c>
    </row>
    <row r="5" spans="1:11" x14ac:dyDescent="0.2">
      <c r="A5" s="6">
        <v>44022</v>
      </c>
      <c r="B5" s="5">
        <v>95.278014999999996</v>
      </c>
      <c r="C5" s="5">
        <v>308.92999300000002</v>
      </c>
      <c r="D5" s="8">
        <v>1541.73999</v>
      </c>
      <c r="F5">
        <f t="shared" si="0"/>
        <v>-4.6132888053974641E-3</v>
      </c>
      <c r="G5">
        <f t="shared" si="1"/>
        <v>-3.0809588630651419E-2</v>
      </c>
      <c r="H5">
        <f t="shared" si="2"/>
        <v>-1.9717996677247829E-2</v>
      </c>
      <c r="J5" s="3" t="s">
        <v>10</v>
      </c>
      <c r="K5" s="9">
        <f>_xlfn.VAR.P(F2:F252)</f>
        <v>4.6665674590146725E-4</v>
      </c>
    </row>
    <row r="6" spans="1:11" x14ac:dyDescent="0.2">
      <c r="A6" s="6">
        <v>44025</v>
      </c>
      <c r="B6" s="5">
        <v>94.838470000000001</v>
      </c>
      <c r="C6" s="5">
        <v>299.41198700000001</v>
      </c>
      <c r="D6" s="8">
        <v>1511.339966</v>
      </c>
      <c r="F6">
        <f t="shared" si="0"/>
        <v>1.6548432297568638E-2</v>
      </c>
      <c r="G6">
        <f t="shared" si="1"/>
        <v>1.3185838147488749E-2</v>
      </c>
      <c r="H6">
        <f t="shared" si="2"/>
        <v>6.1137733454208476E-3</v>
      </c>
      <c r="J6" s="3" t="s">
        <v>11</v>
      </c>
      <c r="K6" s="13">
        <f>_xlfn.VAR.P(G2:G252)</f>
        <v>1.9473303400994748E-3</v>
      </c>
    </row>
    <row r="7" spans="1:11" x14ac:dyDescent="0.2">
      <c r="A7" s="6">
        <v>44026</v>
      </c>
      <c r="B7" s="5">
        <v>96.407898000000003</v>
      </c>
      <c r="C7" s="5">
        <v>303.35998499999999</v>
      </c>
      <c r="D7" s="8">
        <v>1520.579956</v>
      </c>
      <c r="F7">
        <f t="shared" si="0"/>
        <v>6.8773618526565272E-3</v>
      </c>
      <c r="G7">
        <f t="shared" si="1"/>
        <v>1.9257684892092897E-2</v>
      </c>
      <c r="H7">
        <f t="shared" si="2"/>
        <v>-4.564009260161539E-3</v>
      </c>
      <c r="J7" s="3" t="s">
        <v>12</v>
      </c>
      <c r="K7" s="9">
        <f>_xlfn.VAR.P(H2:H252)</f>
        <v>2.926330186003998E-4</v>
      </c>
    </row>
    <row r="8" spans="1:11" x14ac:dyDescent="0.2">
      <c r="A8" s="6">
        <v>44027</v>
      </c>
      <c r="B8" s="5">
        <v>97.070930000000004</v>
      </c>
      <c r="C8" s="5">
        <v>309.20199600000001</v>
      </c>
      <c r="D8" s="8">
        <v>1513.6400149999999</v>
      </c>
      <c r="F8">
        <f t="shared" si="0"/>
        <v>-1.230500212576513E-2</v>
      </c>
      <c r="G8">
        <f t="shared" si="1"/>
        <v>-2.9346527892400776E-2</v>
      </c>
      <c r="H8">
        <f t="shared" si="2"/>
        <v>2.8804636219927904E-3</v>
      </c>
    </row>
    <row r="9" spans="1:11" x14ac:dyDescent="0.2">
      <c r="A9" s="6">
        <v>44028</v>
      </c>
      <c r="B9" s="5">
        <v>95.876472000000007</v>
      </c>
      <c r="C9" s="5">
        <v>300.12799100000001</v>
      </c>
      <c r="D9" s="8">
        <v>1518</v>
      </c>
      <c r="F9">
        <f t="shared" si="0"/>
        <v>-2.0202558141689808E-3</v>
      </c>
      <c r="G9">
        <f t="shared" si="1"/>
        <v>1.3330312799775257E-4</v>
      </c>
      <c r="H9">
        <f t="shared" si="2"/>
        <v>-1.6139334650856485E-3</v>
      </c>
      <c r="J9" s="3" t="s">
        <v>13</v>
      </c>
      <c r="K9" s="9">
        <f>_xlfn.STDEV.P(F2:F252)</f>
        <v>2.1602239372376819E-2</v>
      </c>
    </row>
    <row r="10" spans="1:11" x14ac:dyDescent="0.2">
      <c r="A10" s="6">
        <v>44029</v>
      </c>
      <c r="B10" s="5">
        <v>95.682777000000002</v>
      </c>
      <c r="C10" s="5">
        <v>300.16799900000001</v>
      </c>
      <c r="D10" s="8">
        <v>1515.5500489999999</v>
      </c>
      <c r="F10">
        <f t="shared" si="0"/>
        <v>2.107391803647185E-2</v>
      </c>
      <c r="G10">
        <f t="shared" si="1"/>
        <v>9.4720313606781348E-2</v>
      </c>
      <c r="H10">
        <f t="shared" si="2"/>
        <v>3.3103441244387355E-2</v>
      </c>
      <c r="J10" s="3" t="s">
        <v>14</v>
      </c>
      <c r="K10" s="9">
        <f>_xlfn.STDEV.P(G2:G252)</f>
        <v>4.4128566032667259E-2</v>
      </c>
    </row>
    <row r="11" spans="1:11" x14ac:dyDescent="0.2">
      <c r="A11" s="6">
        <v>44032</v>
      </c>
      <c r="B11" s="5">
        <v>97.699188000000007</v>
      </c>
      <c r="C11" s="5">
        <v>328.60000600000001</v>
      </c>
      <c r="D11" s="8">
        <v>1565.719971</v>
      </c>
      <c r="F11">
        <f t="shared" si="0"/>
        <v>-1.3801588606857207E-2</v>
      </c>
      <c r="G11">
        <f t="shared" si="1"/>
        <v>-4.5429119681756891E-2</v>
      </c>
      <c r="H11">
        <f t="shared" si="2"/>
        <v>-4.6623452055335468E-3</v>
      </c>
      <c r="J11" s="3" t="s">
        <v>15</v>
      </c>
      <c r="K11" s="13">
        <f>_xlfn.STDEV.P(H2:H252)</f>
        <v>1.7106519768801596E-2</v>
      </c>
    </row>
    <row r="12" spans="1:11" x14ac:dyDescent="0.2">
      <c r="A12" s="6">
        <v>44033</v>
      </c>
      <c r="B12" s="5">
        <v>96.350784000000004</v>
      </c>
      <c r="C12" s="5">
        <v>313.67199699999998</v>
      </c>
      <c r="D12" s="8">
        <v>1558.420044</v>
      </c>
      <c r="F12">
        <f t="shared" si="0"/>
        <v>2.8091935401377555E-3</v>
      </c>
      <c r="G12">
        <f t="shared" si="1"/>
        <v>1.5283500107917014E-2</v>
      </c>
      <c r="H12">
        <f t="shared" si="2"/>
        <v>6.46163788689047E-3</v>
      </c>
    </row>
    <row r="13" spans="1:11" x14ac:dyDescent="0.2">
      <c r="A13" s="6">
        <v>44034</v>
      </c>
      <c r="B13" s="5">
        <v>96.621452000000005</v>
      </c>
      <c r="C13" s="5">
        <v>318.466003</v>
      </c>
      <c r="D13" s="8">
        <v>1568.48999</v>
      </c>
      <c r="F13">
        <f t="shared" si="0"/>
        <v>-4.5516444940198242E-2</v>
      </c>
      <c r="G13">
        <f t="shared" si="1"/>
        <v>-4.9776079238197379E-2</v>
      </c>
      <c r="H13">
        <f t="shared" si="2"/>
        <v>-3.3669284685712397E-2</v>
      </c>
      <c r="J13" s="3" t="s">
        <v>16</v>
      </c>
      <c r="K13" s="9">
        <f>CORREL(F2:F252, G2:G252)</f>
        <v>0.46983004840838627</v>
      </c>
    </row>
    <row r="14" spans="1:11" x14ac:dyDescent="0.2">
      <c r="A14" s="6">
        <v>44035</v>
      </c>
      <c r="B14" s="5">
        <v>92.223586999999995</v>
      </c>
      <c r="C14" s="5">
        <v>302.614014</v>
      </c>
      <c r="D14" s="8">
        <v>1515.6800539999999</v>
      </c>
      <c r="F14">
        <f t="shared" si="0"/>
        <v>-2.4772621346856871E-3</v>
      </c>
      <c r="G14">
        <f t="shared" si="1"/>
        <v>-6.3493490423744858E-2</v>
      </c>
      <c r="H14">
        <f t="shared" si="2"/>
        <v>-2.5137620502063696E-3</v>
      </c>
      <c r="J14" s="3" t="s">
        <v>17</v>
      </c>
      <c r="K14" s="13">
        <f>CORREL(G2:G252, H2:H252)</f>
        <v>0.34052609003502854</v>
      </c>
    </row>
    <row r="15" spans="1:11" x14ac:dyDescent="0.2">
      <c r="A15" s="6">
        <v>44036</v>
      </c>
      <c r="B15" s="5">
        <v>91.995125000000002</v>
      </c>
      <c r="C15" s="5">
        <v>283.39999399999999</v>
      </c>
      <c r="D15" s="8">
        <v>1511.869995</v>
      </c>
      <c r="F15">
        <f t="shared" si="0"/>
        <v>2.3700223245525232E-2</v>
      </c>
      <c r="G15">
        <f t="shared" si="1"/>
        <v>8.6520887505735056E-2</v>
      </c>
      <c r="H15">
        <f t="shared" si="2"/>
        <v>1.2124029222499333E-2</v>
      </c>
      <c r="J15" s="3" t="s">
        <v>18</v>
      </c>
      <c r="K15" s="9">
        <f>CORREL(F2:F252,H2:H252)</f>
        <v>0.49015164802628247</v>
      </c>
    </row>
    <row r="16" spans="1:11" x14ac:dyDescent="0.2">
      <c r="A16" s="6">
        <v>44039</v>
      </c>
      <c r="B16" s="5">
        <v>94.175430000000006</v>
      </c>
      <c r="C16" s="5">
        <v>307.92001299999998</v>
      </c>
      <c r="D16" s="8">
        <v>1530.1999510000001</v>
      </c>
      <c r="F16">
        <f t="shared" si="0"/>
        <v>-1.6427480076278922E-2</v>
      </c>
      <c r="G16">
        <f t="shared" si="1"/>
        <v>-4.0991194034536438E-2</v>
      </c>
      <c r="H16">
        <f t="shared" si="2"/>
        <v>-1.9513779869412717E-2</v>
      </c>
    </row>
    <row r="17" spans="1:18" x14ac:dyDescent="0.2">
      <c r="A17" s="6">
        <v>44040</v>
      </c>
      <c r="B17" s="5">
        <v>92.628365000000002</v>
      </c>
      <c r="C17" s="5">
        <v>295.29800399999999</v>
      </c>
      <c r="D17" s="8">
        <v>1500.339966</v>
      </c>
      <c r="F17">
        <f t="shared" si="0"/>
        <v>1.916829688184607E-2</v>
      </c>
      <c r="G17">
        <f t="shared" si="1"/>
        <v>1.5320073074384988E-2</v>
      </c>
      <c r="H17">
        <f t="shared" si="2"/>
        <v>1.44500943061594E-2</v>
      </c>
    </row>
    <row r="18" spans="1:18" x14ac:dyDescent="0.2">
      <c r="A18" s="6">
        <v>44041</v>
      </c>
      <c r="B18" s="5">
        <v>94.403892999999997</v>
      </c>
      <c r="C18" s="5">
        <v>299.82199100000003</v>
      </c>
      <c r="D18" s="8">
        <v>1522.0200199999999</v>
      </c>
      <c r="F18">
        <f t="shared" si="0"/>
        <v>1.2100253111383852E-2</v>
      </c>
      <c r="G18">
        <f t="shared" si="1"/>
        <v>-7.7512826602502694E-3</v>
      </c>
      <c r="H18">
        <f t="shared" si="2"/>
        <v>6.1956681752453058E-3</v>
      </c>
      <c r="J18" s="3" t="s">
        <v>19</v>
      </c>
      <c r="K18" s="10" t="s">
        <v>20</v>
      </c>
      <c r="L18" s="10" t="s">
        <v>21</v>
      </c>
      <c r="M18" s="10" t="s">
        <v>22</v>
      </c>
    </row>
    <row r="19" spans="1:18" ht="17" x14ac:dyDescent="0.2">
      <c r="A19" s="6">
        <v>44042</v>
      </c>
      <c r="B19" s="5">
        <v>95.546204000000003</v>
      </c>
      <c r="C19" s="5">
        <v>297.49798600000003</v>
      </c>
      <c r="D19" s="8">
        <v>1531.4499510000001</v>
      </c>
      <c r="F19">
        <f t="shared" si="0"/>
        <v>0.10468862792288425</v>
      </c>
      <c r="G19">
        <f t="shared" si="1"/>
        <v>-3.8137999361111619E-2</v>
      </c>
      <c r="H19">
        <f t="shared" si="2"/>
        <v>-3.166279770901903E-2</v>
      </c>
      <c r="J19">
        <v>0.60547078786224018</v>
      </c>
      <c r="K19">
        <v>0.39452921213775982</v>
      </c>
      <c r="L19">
        <f>J19*$K$1+K19*$K$2</f>
        <v>2.9179311815302322E-3</v>
      </c>
      <c r="M19">
        <f>SQRT(J19^2*$K$9^2+K19^2*$K$10^2+2*J19*K19*$K$13*$K$9*$K$10)</f>
        <v>2.623274142040094E-2</v>
      </c>
      <c r="R19" s="11"/>
    </row>
    <row r="20" spans="1:18" ht="17" x14ac:dyDescent="0.2">
      <c r="A20" s="6">
        <v>44043</v>
      </c>
      <c r="B20" s="5">
        <v>105.548805</v>
      </c>
      <c r="C20" s="5">
        <v>286.15200800000002</v>
      </c>
      <c r="D20" s="8">
        <v>1482.959961</v>
      </c>
      <c r="F20">
        <f t="shared" si="0"/>
        <v>2.5197670404700334E-2</v>
      </c>
      <c r="G20">
        <f t="shared" si="1"/>
        <v>3.7909892982473714E-2</v>
      </c>
      <c r="H20">
        <f t="shared" si="2"/>
        <v>-5.7385298482781621E-3</v>
      </c>
      <c r="J20">
        <v>0.28610641722906238</v>
      </c>
      <c r="K20">
        <v>0.71389358277093762</v>
      </c>
      <c r="L20">
        <f t="shared" ref="L20:L61" si="3">J20*$K$1+K20*$K$2</f>
        <v>3.7093227135754862E-3</v>
      </c>
      <c r="M20">
        <f t="shared" ref="M20:M61" si="4">SQRT(J20^2*$K$9^2+K20^2*$K$10^2+2*J20*K20*$K$13*$K$9*$K$10)</f>
        <v>3.4836790624832338E-2</v>
      </c>
      <c r="R20" s="11"/>
    </row>
    <row r="21" spans="1:18" ht="17" x14ac:dyDescent="0.2">
      <c r="A21" s="6">
        <v>44046</v>
      </c>
      <c r="B21" s="5">
        <v>108.208389</v>
      </c>
      <c r="C21" s="5">
        <v>297</v>
      </c>
      <c r="D21" s="8">
        <v>1474.4499510000001</v>
      </c>
      <c r="F21">
        <f t="shared" si="0"/>
        <v>6.6780959099206338E-3</v>
      </c>
      <c r="G21">
        <f t="shared" si="1"/>
        <v>1.3467811447811506E-3</v>
      </c>
      <c r="H21">
        <f t="shared" si="2"/>
        <v>-6.4295027400357307E-3</v>
      </c>
      <c r="J21">
        <v>0.32699108381310033</v>
      </c>
      <c r="K21">
        <v>0.67300891618689973</v>
      </c>
      <c r="L21">
        <f t="shared" si="3"/>
        <v>3.6080096620883968E-3</v>
      </c>
      <c r="M21">
        <f t="shared" si="4"/>
        <v>3.3601326872532006E-2</v>
      </c>
      <c r="R21" s="11"/>
    </row>
    <row r="22" spans="1:18" ht="17" x14ac:dyDescent="0.2">
      <c r="A22" s="6">
        <v>44047</v>
      </c>
      <c r="B22" s="5">
        <v>108.931015</v>
      </c>
      <c r="C22" s="5">
        <v>297.39999399999999</v>
      </c>
      <c r="D22" s="8">
        <v>1464.969971</v>
      </c>
      <c r="F22">
        <f t="shared" si="0"/>
        <v>3.6246426235906348E-3</v>
      </c>
      <c r="G22">
        <f t="shared" si="1"/>
        <v>-1.3315265904140228E-3</v>
      </c>
      <c r="H22">
        <f t="shared" si="2"/>
        <v>5.8977413674237145E-3</v>
      </c>
      <c r="J22">
        <v>0.42343925284545969</v>
      </c>
      <c r="K22">
        <v>0.57656074715454031</v>
      </c>
      <c r="L22">
        <f t="shared" si="3"/>
        <v>3.3690090994954285E-3</v>
      </c>
      <c r="M22">
        <f t="shared" si="4"/>
        <v>3.0817142232651792E-2</v>
      </c>
      <c r="R22" s="11"/>
    </row>
    <row r="23" spans="1:18" ht="17" x14ac:dyDescent="0.2">
      <c r="A23" s="6">
        <v>44048</v>
      </c>
      <c r="B23" s="5">
        <v>109.325851</v>
      </c>
      <c r="C23" s="5">
        <v>297.00399800000002</v>
      </c>
      <c r="D23" s="8">
        <v>1473.6099850000001</v>
      </c>
      <c r="F23">
        <f t="shared" si="0"/>
        <v>3.488928707264316E-2</v>
      </c>
      <c r="G23">
        <f t="shared" si="1"/>
        <v>3.0706219651628341E-3</v>
      </c>
      <c r="H23">
        <f t="shared" si="2"/>
        <v>1.7976256451601058E-2</v>
      </c>
      <c r="J23">
        <v>0.29273018590922922</v>
      </c>
      <c r="K23">
        <v>0.70726981409077083</v>
      </c>
      <c r="L23">
        <f t="shared" si="3"/>
        <v>3.6929088774505683E-3</v>
      </c>
      <c r="M23">
        <f t="shared" si="4"/>
        <v>3.4634649517506791E-2</v>
      </c>
      <c r="R23" s="11"/>
    </row>
    <row r="24" spans="1:18" ht="17" x14ac:dyDescent="0.2">
      <c r="A24" s="6">
        <v>44049</v>
      </c>
      <c r="B24" s="5">
        <v>113.140152</v>
      </c>
      <c r="C24" s="5">
        <v>297.91598499999998</v>
      </c>
      <c r="D24" s="8">
        <v>1500.099976</v>
      </c>
      <c r="F24">
        <f t="shared" si="0"/>
        <v>-2.273568626635758E-2</v>
      </c>
      <c r="G24">
        <f t="shared" si="1"/>
        <v>-2.4751921250549813E-2</v>
      </c>
      <c r="H24">
        <f t="shared" si="2"/>
        <v>-3.7397414104084481E-3</v>
      </c>
      <c r="J24">
        <v>0.93777000698842283</v>
      </c>
      <c r="K24">
        <v>6.2229993011577167E-2</v>
      </c>
      <c r="L24">
        <f t="shared" si="3"/>
        <v>2.0944868267315899E-3</v>
      </c>
      <c r="M24">
        <f t="shared" si="4"/>
        <v>2.1684071581197912E-2</v>
      </c>
      <c r="R24" s="11"/>
    </row>
    <row r="25" spans="1:18" ht="17" x14ac:dyDescent="0.2">
      <c r="A25" s="6">
        <v>44050</v>
      </c>
      <c r="B25" s="5">
        <v>110.56783299999999</v>
      </c>
      <c r="C25" s="5">
        <v>290.54199199999999</v>
      </c>
      <c r="D25" s="8">
        <v>1494.48999</v>
      </c>
      <c r="F25">
        <f t="shared" si="0"/>
        <v>1.4534769800544023E-2</v>
      </c>
      <c r="G25">
        <f t="shared" si="1"/>
        <v>-2.3500916177376374E-2</v>
      </c>
      <c r="H25">
        <f t="shared" si="2"/>
        <v>1.0772812201973458E-3</v>
      </c>
      <c r="J25">
        <v>7.1007854843128104E-3</v>
      </c>
      <c r="K25">
        <v>0.99289921451568719</v>
      </c>
      <c r="L25">
        <f t="shared" si="3"/>
        <v>4.4007044538678175E-3</v>
      </c>
      <c r="M25">
        <f t="shared" si="4"/>
        <v>4.3887496022503088E-2</v>
      </c>
      <c r="R25" s="11"/>
    </row>
    <row r="26" spans="1:18" ht="17" x14ac:dyDescent="0.2">
      <c r="A26" s="6">
        <v>44053</v>
      </c>
      <c r="B26" s="5">
        <v>112.17491099999999</v>
      </c>
      <c r="C26" s="5">
        <v>283.71398900000003</v>
      </c>
      <c r="D26" s="8">
        <v>1496.099976</v>
      </c>
      <c r="F26">
        <f t="shared" si="0"/>
        <v>-2.9739929992010361E-2</v>
      </c>
      <c r="G26">
        <f t="shared" si="1"/>
        <v>-3.1144033578125785E-2</v>
      </c>
      <c r="H26">
        <f t="shared" si="2"/>
        <v>-1.0547443521916056E-2</v>
      </c>
      <c r="J26">
        <v>0.14326217717036199</v>
      </c>
      <c r="K26">
        <v>0.85673782282963795</v>
      </c>
      <c r="L26">
        <f t="shared" si="3"/>
        <v>4.0632937021355701E-3</v>
      </c>
      <c r="M26">
        <f t="shared" si="4"/>
        <v>3.9355570003180636E-2</v>
      </c>
      <c r="R26" s="11"/>
    </row>
    <row r="27" spans="1:18" ht="17" x14ac:dyDescent="0.2">
      <c r="A27" s="6">
        <v>44054</v>
      </c>
      <c r="B27" s="5">
        <v>108.838837</v>
      </c>
      <c r="C27" s="5">
        <v>274.87799100000001</v>
      </c>
      <c r="D27" s="8">
        <v>1480.3199460000001</v>
      </c>
      <c r="F27">
        <f t="shared" si="0"/>
        <v>3.3234340789584094E-2</v>
      </c>
      <c r="G27">
        <f t="shared" si="1"/>
        <v>0.13123642554561599</v>
      </c>
      <c r="H27">
        <f t="shared" si="2"/>
        <v>1.7766462629288826E-2</v>
      </c>
      <c r="J27">
        <v>0.94288072902597242</v>
      </c>
      <c r="K27">
        <v>5.7119270974027581E-2</v>
      </c>
      <c r="L27">
        <f t="shared" si="3"/>
        <v>2.0818223515581854E-3</v>
      </c>
      <c r="M27">
        <f t="shared" si="4"/>
        <v>2.1667137510188575E-2</v>
      </c>
      <c r="R27" s="11"/>
    </row>
    <row r="28" spans="1:18" ht="17" x14ac:dyDescent="0.2">
      <c r="A28" s="6">
        <v>44055</v>
      </c>
      <c r="B28" s="5">
        <v>112.456024</v>
      </c>
      <c r="C28" s="5">
        <v>310.95199600000001</v>
      </c>
      <c r="D28" s="8">
        <v>1506.619995</v>
      </c>
      <c r="F28">
        <f t="shared" si="0"/>
        <v>1.7697486797150219E-2</v>
      </c>
      <c r="G28">
        <f t="shared" si="1"/>
        <v>4.260469837923142E-2</v>
      </c>
      <c r="H28">
        <f t="shared" si="2"/>
        <v>7.8519839370643219E-3</v>
      </c>
      <c r="J28">
        <v>0.55458151544994017</v>
      </c>
      <c r="K28">
        <v>0.44541848455005978</v>
      </c>
      <c r="L28">
        <f t="shared" si="3"/>
        <v>3.044035853692601E-3</v>
      </c>
      <c r="M28">
        <f t="shared" si="4"/>
        <v>2.7406955491534515E-2</v>
      </c>
      <c r="R28" s="11"/>
    </row>
    <row r="29" spans="1:18" ht="17" x14ac:dyDescent="0.2">
      <c r="A29" s="6">
        <v>44056</v>
      </c>
      <c r="B29" s="5">
        <v>114.446213</v>
      </c>
      <c r="C29" s="5">
        <v>324.20001200000002</v>
      </c>
      <c r="D29" s="8">
        <v>1518.4499510000001</v>
      </c>
      <c r="F29">
        <f t="shared" si="0"/>
        <v>-8.9116098581609737E-4</v>
      </c>
      <c r="G29">
        <f t="shared" si="1"/>
        <v>1.8328148612159811E-2</v>
      </c>
      <c r="H29">
        <f t="shared" si="2"/>
        <v>-7.0598118778562036E-3</v>
      </c>
      <c r="J29">
        <v>0.80136671516731117</v>
      </c>
      <c r="K29">
        <v>0.1986332848326888</v>
      </c>
      <c r="L29">
        <f t="shared" si="3"/>
        <v>2.4324970120140148E-3</v>
      </c>
      <c r="M29">
        <f t="shared" si="4"/>
        <v>2.278373424174834E-2</v>
      </c>
      <c r="R29" s="11"/>
    </row>
    <row r="30" spans="1:18" ht="17" x14ac:dyDescent="0.2">
      <c r="A30" s="6">
        <v>44057</v>
      </c>
      <c r="B30" s="5">
        <v>114.344223</v>
      </c>
      <c r="C30" s="5">
        <v>330.141998</v>
      </c>
      <c r="D30" s="8">
        <v>1507.7299800000001</v>
      </c>
      <c r="F30">
        <f t="shared" si="0"/>
        <v>-2.610870861398884E-3</v>
      </c>
      <c r="G30">
        <f t="shared" si="1"/>
        <v>0.11203056025607494</v>
      </c>
      <c r="H30">
        <f t="shared" si="2"/>
        <v>6.7982995204485253E-3</v>
      </c>
      <c r="J30">
        <v>0.49907735536876119</v>
      </c>
      <c r="K30">
        <v>0.50092264463123881</v>
      </c>
      <c r="L30">
        <f t="shared" si="3"/>
        <v>3.1815763131823119E-3</v>
      </c>
      <c r="M30">
        <f t="shared" si="4"/>
        <v>2.8788939161580238E-2</v>
      </c>
      <c r="R30" s="11"/>
    </row>
    <row r="31" spans="1:18" ht="17" x14ac:dyDescent="0.2">
      <c r="A31" s="6">
        <v>44060</v>
      </c>
      <c r="B31" s="5">
        <v>114.04568500000001</v>
      </c>
      <c r="C31" s="5">
        <v>367.12799100000001</v>
      </c>
      <c r="D31" s="8">
        <v>1517.9799800000001</v>
      </c>
      <c r="F31">
        <f t="shared" si="0"/>
        <v>8.3328448594963689E-3</v>
      </c>
      <c r="G31">
        <f t="shared" si="1"/>
        <v>2.8028394053996264E-2</v>
      </c>
      <c r="H31">
        <f t="shared" si="2"/>
        <v>2.6759243557349155E-2</v>
      </c>
      <c r="J31">
        <v>0.99312586435745898</v>
      </c>
      <c r="K31">
        <v>6.8741356425410238E-3</v>
      </c>
      <c r="L31">
        <f t="shared" si="3"/>
        <v>1.9573138644374392E-3</v>
      </c>
      <c r="M31">
        <f t="shared" si="4"/>
        <v>2.1597923690773142E-2</v>
      </c>
      <c r="R31" s="11"/>
    </row>
    <row r="32" spans="1:18" ht="17" x14ac:dyDescent="0.2">
      <c r="A32" s="6">
        <v>44061</v>
      </c>
      <c r="B32" s="5">
        <v>114.99601</v>
      </c>
      <c r="C32" s="5">
        <v>377.41799900000001</v>
      </c>
      <c r="D32" s="8">
        <v>1558.599976</v>
      </c>
      <c r="F32">
        <f t="shared" si="0"/>
        <v>1.2547130983067145E-3</v>
      </c>
      <c r="G32">
        <f t="shared" si="1"/>
        <v>-4.536097919378812E-3</v>
      </c>
      <c r="H32">
        <f t="shared" si="2"/>
        <v>-7.1024940141536375E-3</v>
      </c>
      <c r="J32">
        <v>0.112109103741401</v>
      </c>
      <c r="K32">
        <v>0.88789089625859896</v>
      </c>
      <c r="L32">
        <f t="shared" si="3"/>
        <v>4.1404916640121053E-3</v>
      </c>
      <c r="M32">
        <f t="shared" si="4"/>
        <v>4.0375828972130316E-2</v>
      </c>
      <c r="R32" s="11"/>
    </row>
    <row r="33" spans="1:18" ht="17" x14ac:dyDescent="0.2">
      <c r="A33" s="6">
        <v>44062</v>
      </c>
      <c r="B33" s="5">
        <v>115.140297</v>
      </c>
      <c r="C33" s="5">
        <v>375.70599399999998</v>
      </c>
      <c r="D33" s="8">
        <v>1547.530029</v>
      </c>
      <c r="F33">
        <f t="shared" si="0"/>
        <v>2.2189590148443017E-2</v>
      </c>
      <c r="G33">
        <f t="shared" si="1"/>
        <v>6.5636437517150759E-2</v>
      </c>
      <c r="H33">
        <f t="shared" si="2"/>
        <v>2.2112637789725165E-2</v>
      </c>
      <c r="J33">
        <v>0.1204533775973874</v>
      </c>
      <c r="K33">
        <v>0.87954662240261261</v>
      </c>
      <c r="L33">
        <f t="shared" si="3"/>
        <v>4.1198143803890079E-3</v>
      </c>
      <c r="M33">
        <f t="shared" si="4"/>
        <v>4.0101497537840078E-2</v>
      </c>
      <c r="R33" s="11"/>
    </row>
    <row r="34" spans="1:18" ht="17" x14ac:dyDescent="0.2">
      <c r="A34" s="6">
        <v>44063</v>
      </c>
      <c r="B34" s="5">
        <v>117.695213</v>
      </c>
      <c r="C34" s="5">
        <v>400.36599699999999</v>
      </c>
      <c r="D34" s="8">
        <v>1581.75</v>
      </c>
      <c r="F34">
        <f t="shared" si="0"/>
        <v>5.153246971905312E-2</v>
      </c>
      <c r="G34">
        <f t="shared" si="1"/>
        <v>2.4053004181571414E-2</v>
      </c>
      <c r="H34">
        <f t="shared" si="2"/>
        <v>-8.4081302354988008E-4</v>
      </c>
      <c r="J34">
        <v>0.28084399217927503</v>
      </c>
      <c r="K34">
        <v>0.71915600782072497</v>
      </c>
      <c r="L34">
        <f t="shared" si="3"/>
        <v>3.7223631119585863E-3</v>
      </c>
      <c r="M34">
        <f t="shared" si="4"/>
        <v>3.4997911361721194E-2</v>
      </c>
      <c r="R34" s="11"/>
    </row>
    <row r="35" spans="1:18" ht="17" x14ac:dyDescent="0.2">
      <c r="A35" s="6">
        <v>44064</v>
      </c>
      <c r="B35" s="5">
        <v>123.760338</v>
      </c>
      <c r="C35" s="5">
        <v>409.99600199999998</v>
      </c>
      <c r="D35" s="8">
        <v>1580.420044</v>
      </c>
      <c r="F35">
        <f t="shared" si="0"/>
        <v>1.1960229132535138E-2</v>
      </c>
      <c r="G35">
        <f t="shared" si="1"/>
        <v>-1.7453843366989741E-2</v>
      </c>
      <c r="H35">
        <f t="shared" si="2"/>
        <v>4.9226830737412186E-3</v>
      </c>
      <c r="J35">
        <v>0.14705184943925931</v>
      </c>
      <c r="K35">
        <v>0.85294815056074069</v>
      </c>
      <c r="L35">
        <f t="shared" si="3"/>
        <v>4.053902815679182E-3</v>
      </c>
      <c r="M35">
        <f t="shared" si="4"/>
        <v>3.923221090754031E-2</v>
      </c>
      <c r="R35" s="11"/>
    </row>
    <row r="36" spans="1:18" x14ac:dyDescent="0.2">
      <c r="A36" s="6">
        <v>44067</v>
      </c>
      <c r="B36" s="5">
        <v>125.24054</v>
      </c>
      <c r="C36" s="5">
        <v>402.83999599999999</v>
      </c>
      <c r="D36" s="8">
        <v>1588.1999510000001</v>
      </c>
      <c r="F36">
        <f t="shared" si="0"/>
        <v>-8.2037014532194696E-3</v>
      </c>
      <c r="G36">
        <f t="shared" si="1"/>
        <v>4.537789241761514E-3</v>
      </c>
      <c r="H36">
        <f t="shared" si="2"/>
        <v>1.2605478288419736E-2</v>
      </c>
      <c r="J36">
        <v>0.74905680745372016</v>
      </c>
      <c r="K36">
        <v>0.25094319254627978</v>
      </c>
      <c r="L36">
        <f t="shared" si="3"/>
        <v>2.5621220479080595E-3</v>
      </c>
      <c r="M36">
        <f t="shared" si="4"/>
        <v>2.3512520031446969E-2</v>
      </c>
    </row>
    <row r="37" spans="1:18" x14ac:dyDescent="0.2">
      <c r="A37" s="6">
        <v>44068</v>
      </c>
      <c r="B37" s="5">
        <v>124.213104</v>
      </c>
      <c r="C37" s="5">
        <v>404.66799900000001</v>
      </c>
      <c r="D37" s="8">
        <v>1608.219971</v>
      </c>
      <c r="F37">
        <f t="shared" si="0"/>
        <v>1.3599040242968208E-2</v>
      </c>
      <c r="G37">
        <f t="shared" si="1"/>
        <v>6.4166190714774141E-2</v>
      </c>
      <c r="H37">
        <f t="shared" si="2"/>
        <v>2.7458951384953245E-2</v>
      </c>
      <c r="J37">
        <v>0.48449501826832309</v>
      </c>
      <c r="K37">
        <v>0.51550498173167691</v>
      </c>
      <c r="L37">
        <f t="shared" si="3"/>
        <v>3.2177116468635109E-3</v>
      </c>
      <c r="M37">
        <f t="shared" si="4"/>
        <v>2.9167762972194554E-2</v>
      </c>
    </row>
    <row r="38" spans="1:18" x14ac:dyDescent="0.2">
      <c r="A38" s="6">
        <v>44069</v>
      </c>
      <c r="B38" s="5">
        <v>125.902283</v>
      </c>
      <c r="C38" s="5">
        <v>430.63400300000001</v>
      </c>
      <c r="D38" s="8">
        <v>1652.380005</v>
      </c>
      <c r="F38">
        <f t="shared" si="0"/>
        <v>-1.1954358285941491E-2</v>
      </c>
      <c r="G38">
        <f t="shared" si="1"/>
        <v>3.974604160554418E-2</v>
      </c>
      <c r="H38">
        <f t="shared" si="2"/>
        <v>-1.0923667041105367E-2</v>
      </c>
      <c r="J38">
        <v>0.47288466554974762</v>
      </c>
      <c r="K38">
        <v>0.52711533445025238</v>
      </c>
      <c r="L38">
        <f t="shared" si="3"/>
        <v>3.2464823416261178E-3</v>
      </c>
      <c r="M38">
        <f t="shared" si="4"/>
        <v>2.9473730958615808E-2</v>
      </c>
    </row>
    <row r="39" spans="1:18" x14ac:dyDescent="0.2">
      <c r="A39" s="6">
        <v>44070</v>
      </c>
      <c r="B39" s="5">
        <v>124.39720199999999</v>
      </c>
      <c r="C39" s="5">
        <v>447.75</v>
      </c>
      <c r="D39" s="8">
        <v>1634.329956</v>
      </c>
      <c r="F39">
        <f t="shared" si="0"/>
        <v>-1.6198756624766775E-3</v>
      </c>
      <c r="G39">
        <f t="shared" si="1"/>
        <v>-1.1323298715801178E-2</v>
      </c>
      <c r="H39">
        <f t="shared" si="2"/>
        <v>6.1677129290775845E-3</v>
      </c>
      <c r="J39">
        <v>0.74004750658375273</v>
      </c>
      <c r="K39">
        <v>0.25995249341624732</v>
      </c>
      <c r="L39">
        <f t="shared" si="3"/>
        <v>2.584447282260296E-3</v>
      </c>
      <c r="M39">
        <f t="shared" si="4"/>
        <v>2.3653506336029157E-2</v>
      </c>
    </row>
    <row r="40" spans="1:18" x14ac:dyDescent="0.2">
      <c r="A40" s="6">
        <v>44071</v>
      </c>
      <c r="B40" s="5">
        <v>124.195694</v>
      </c>
      <c r="C40" s="5">
        <v>442.67999300000002</v>
      </c>
      <c r="D40" s="8">
        <v>1644.410034</v>
      </c>
      <c r="F40">
        <f t="shared" si="0"/>
        <v>3.3912174120948269E-2</v>
      </c>
      <c r="G40">
        <f t="shared" si="1"/>
        <v>0.12568901888457362</v>
      </c>
      <c r="H40">
        <f t="shared" si="2"/>
        <v>-6.2210639612285679E-3</v>
      </c>
      <c r="J40">
        <v>0.67994745831081815</v>
      </c>
      <c r="K40">
        <v>0.32005254168918179</v>
      </c>
      <c r="L40">
        <f t="shared" si="3"/>
        <v>2.7333764479791044E-3</v>
      </c>
      <c r="M40">
        <f t="shared" si="4"/>
        <v>2.4701298300619848E-2</v>
      </c>
    </row>
    <row r="41" spans="1:18" x14ac:dyDescent="0.2">
      <c r="A41" s="6">
        <v>44074</v>
      </c>
      <c r="B41" s="5">
        <v>128.40744000000001</v>
      </c>
      <c r="C41" s="5">
        <v>498.32000699999998</v>
      </c>
      <c r="D41" s="8">
        <v>1634.1800539999999</v>
      </c>
      <c r="F41">
        <f t="shared" si="0"/>
        <v>3.9832637423501183E-2</v>
      </c>
      <c r="G41">
        <f t="shared" si="1"/>
        <v>-4.6696939061489418E-2</v>
      </c>
      <c r="H41">
        <f t="shared" si="2"/>
        <v>1.6234384292638016E-2</v>
      </c>
      <c r="J41">
        <v>0.21849055474382201</v>
      </c>
      <c r="K41">
        <v>0.78150944525617805</v>
      </c>
      <c r="L41">
        <f t="shared" si="3"/>
        <v>3.8768762227432891E-3</v>
      </c>
      <c r="M41">
        <f t="shared" si="4"/>
        <v>3.694015931977724E-2</v>
      </c>
    </row>
    <row r="42" spans="1:18" x14ac:dyDescent="0.2">
      <c r="A42" s="6">
        <v>44075</v>
      </c>
      <c r="B42" s="5">
        <v>133.52224699999999</v>
      </c>
      <c r="C42" s="5">
        <v>475.04998799999998</v>
      </c>
      <c r="D42" s="8">
        <v>1660.709961</v>
      </c>
      <c r="F42">
        <f t="shared" si="0"/>
        <v>-2.071843503352655E-2</v>
      </c>
      <c r="G42">
        <f t="shared" si="1"/>
        <v>-5.8267537520704016E-2</v>
      </c>
      <c r="H42">
        <f t="shared" si="2"/>
        <v>4.0687458729586012E-2</v>
      </c>
      <c r="J42">
        <v>0.60782543350606866</v>
      </c>
      <c r="K42">
        <v>0.39217456649393129</v>
      </c>
      <c r="L42">
        <f t="shared" si="3"/>
        <v>2.9120963208042255E-3</v>
      </c>
      <c r="M42">
        <f t="shared" si="4"/>
        <v>2.6180771054718589E-2</v>
      </c>
    </row>
    <row r="43" spans="1:18" x14ac:dyDescent="0.2">
      <c r="A43" s="6">
        <v>44076</v>
      </c>
      <c r="B43" s="5">
        <v>130.755875</v>
      </c>
      <c r="C43" s="5">
        <v>447.36999500000002</v>
      </c>
      <c r="D43" s="8">
        <v>1728.280029</v>
      </c>
      <c r="F43">
        <f t="shared" si="0"/>
        <v>-8.0060937988446046E-2</v>
      </c>
      <c r="G43">
        <f t="shared" si="1"/>
        <v>-9.023849487268365E-2</v>
      </c>
      <c r="H43">
        <f t="shared" si="2"/>
        <v>-5.0015079471823265E-2</v>
      </c>
      <c r="J43">
        <v>0.65765691710769192</v>
      </c>
      <c r="K43">
        <v>0.34234308289230808</v>
      </c>
      <c r="L43">
        <f t="shared" si="3"/>
        <v>2.7886128712466263E-3</v>
      </c>
      <c r="M43">
        <f t="shared" si="4"/>
        <v>2.5134316695440972E-2</v>
      </c>
    </row>
    <row r="44" spans="1:18" x14ac:dyDescent="0.2">
      <c r="A44" s="6">
        <v>44077</v>
      </c>
      <c r="B44" s="5">
        <v>120.287437</v>
      </c>
      <c r="C44" s="5">
        <v>407</v>
      </c>
      <c r="D44" s="8">
        <v>1641.839966</v>
      </c>
      <c r="F44">
        <f t="shared" si="0"/>
        <v>6.6185631671578093E-4</v>
      </c>
      <c r="G44">
        <f t="shared" si="1"/>
        <v>2.7813285012284972E-2</v>
      </c>
      <c r="H44">
        <f t="shared" si="2"/>
        <v>-3.0940851758995414E-2</v>
      </c>
      <c r="J44">
        <v>0.46512154557460789</v>
      </c>
      <c r="K44">
        <v>0.53487845442539206</v>
      </c>
      <c r="L44">
        <f t="shared" si="3"/>
        <v>3.2657195138829863E-3</v>
      </c>
      <c r="M44">
        <f t="shared" si="4"/>
        <v>2.9680399854864835E-2</v>
      </c>
    </row>
    <row r="45" spans="1:18" x14ac:dyDescent="0.2">
      <c r="A45" s="6">
        <v>44078</v>
      </c>
      <c r="B45" s="5">
        <v>120.36705000000001</v>
      </c>
      <c r="C45" s="5">
        <v>418.32000699999998</v>
      </c>
      <c r="D45" s="8">
        <v>1591.040039</v>
      </c>
      <c r="F45">
        <f t="shared" si="0"/>
        <v>-6.7294969844322039E-2</v>
      </c>
      <c r="G45">
        <f t="shared" si="1"/>
        <v>-0.21062826191815387</v>
      </c>
      <c r="H45">
        <f t="shared" si="2"/>
        <v>-3.6862695194561312E-2</v>
      </c>
      <c r="J45">
        <v>0.92281484646129175</v>
      </c>
      <c r="K45">
        <v>7.7185153538708251E-2</v>
      </c>
      <c r="L45">
        <f t="shared" si="3"/>
        <v>2.1315460245941564E-3</v>
      </c>
      <c r="M45">
        <f t="shared" si="4"/>
        <v>2.1744027867429259E-2</v>
      </c>
    </row>
    <row r="46" spans="1:18" x14ac:dyDescent="0.2">
      <c r="A46" s="6">
        <v>44082</v>
      </c>
      <c r="B46" s="5">
        <v>112.266953</v>
      </c>
      <c r="C46" s="5">
        <v>330.209991</v>
      </c>
      <c r="D46" s="8">
        <v>1532.3900149999999</v>
      </c>
      <c r="F46">
        <f t="shared" si="0"/>
        <v>3.9886492688547381E-2</v>
      </c>
      <c r="G46">
        <f t="shared" si="1"/>
        <v>0.10923354526847118</v>
      </c>
      <c r="H46">
        <f t="shared" si="2"/>
        <v>1.6033741906103405E-2</v>
      </c>
      <c r="J46">
        <v>0.13442598287999491</v>
      </c>
      <c r="K46">
        <v>0.86557401712000515</v>
      </c>
      <c r="L46">
        <f t="shared" si="3"/>
        <v>4.0851899747944113E-3</v>
      </c>
      <c r="M46">
        <f t="shared" si="4"/>
        <v>3.9643845749159488E-2</v>
      </c>
    </row>
    <row r="47" spans="1:18" x14ac:dyDescent="0.2">
      <c r="A47" s="6">
        <v>44083</v>
      </c>
      <c r="B47" s="5">
        <v>116.744888</v>
      </c>
      <c r="C47" s="5">
        <v>366.27999899999998</v>
      </c>
      <c r="D47" s="8">
        <v>1556.959961</v>
      </c>
      <c r="F47">
        <f t="shared" si="0"/>
        <v>-3.264569494468994E-2</v>
      </c>
      <c r="G47">
        <f t="shared" si="1"/>
        <v>1.381455993724634E-2</v>
      </c>
      <c r="H47">
        <f t="shared" si="2"/>
        <v>-1.6018357327558852E-2</v>
      </c>
      <c r="J47">
        <v>0.82878302906591117</v>
      </c>
      <c r="K47">
        <v>0.1712169709340888</v>
      </c>
      <c r="L47">
        <f t="shared" si="3"/>
        <v>2.3645588177306962E-3</v>
      </c>
      <c r="M47">
        <f t="shared" si="4"/>
        <v>2.2466274468864213E-2</v>
      </c>
    </row>
    <row r="48" spans="1:18" x14ac:dyDescent="0.2">
      <c r="A48" s="6">
        <v>44084</v>
      </c>
      <c r="B48" s="5">
        <v>112.93367000000001</v>
      </c>
      <c r="C48" s="5">
        <v>371.33999599999999</v>
      </c>
      <c r="D48" s="8">
        <v>1532.0200199999999</v>
      </c>
      <c r="F48">
        <f t="shared" si="0"/>
        <v>-1.3128910093863078E-2</v>
      </c>
      <c r="G48">
        <f t="shared" si="1"/>
        <v>3.7162843078180074E-3</v>
      </c>
      <c r="H48">
        <f t="shared" si="2"/>
        <v>-7.3759147089996757E-3</v>
      </c>
      <c r="J48">
        <v>0.62973965735687232</v>
      </c>
      <c r="K48">
        <v>0.37026034264312768</v>
      </c>
      <c r="L48">
        <f t="shared" si="3"/>
        <v>2.8577924197382238E-3</v>
      </c>
      <c r="M48">
        <f t="shared" si="4"/>
        <v>2.5707760659061687E-2</v>
      </c>
    </row>
    <row r="49" spans="1:13" x14ac:dyDescent="0.2">
      <c r="A49" s="6">
        <v>44085</v>
      </c>
      <c r="B49" s="5">
        <v>111.450974</v>
      </c>
      <c r="C49" s="5">
        <v>372.72000100000002</v>
      </c>
      <c r="D49" s="8">
        <v>1520.719971</v>
      </c>
      <c r="F49">
        <f t="shared" si="0"/>
        <v>2.9999989053482778E-2</v>
      </c>
      <c r="G49">
        <f t="shared" si="1"/>
        <v>0.1258317071103463</v>
      </c>
      <c r="H49">
        <f t="shared" si="2"/>
        <v>-9.4688175828527843E-4</v>
      </c>
      <c r="J49">
        <v>0.73700340600791348</v>
      </c>
      <c r="K49">
        <v>0.26299659399208652</v>
      </c>
      <c r="L49">
        <f t="shared" si="3"/>
        <v>2.5919906266028006E-3</v>
      </c>
      <c r="M49">
        <f t="shared" si="4"/>
        <v>2.3702128993418017E-2</v>
      </c>
    </row>
    <row r="50" spans="1:13" x14ac:dyDescent="0.2">
      <c r="A50" s="6">
        <v>44088</v>
      </c>
      <c r="B50" s="5">
        <v>114.79450199999999</v>
      </c>
      <c r="C50" s="5">
        <v>419.61999500000002</v>
      </c>
      <c r="D50" s="8">
        <v>1519.280029</v>
      </c>
      <c r="F50">
        <f t="shared" si="0"/>
        <v>1.560379607727258E-3</v>
      </c>
      <c r="G50">
        <f t="shared" si="1"/>
        <v>7.1826927599100809E-2</v>
      </c>
      <c r="H50">
        <f t="shared" si="2"/>
        <v>1.4585798257735094E-2</v>
      </c>
      <c r="J50">
        <v>0.30907416531236331</v>
      </c>
      <c r="K50">
        <v>0.69092583468763669</v>
      </c>
      <c r="L50">
        <f t="shared" si="3"/>
        <v>3.6524081576178639E-3</v>
      </c>
      <c r="M50">
        <f t="shared" si="4"/>
        <v>3.4139098432302097E-2</v>
      </c>
    </row>
    <row r="51" spans="1:13" x14ac:dyDescent="0.2">
      <c r="A51" s="6">
        <v>44089</v>
      </c>
      <c r="B51" s="5">
        <v>114.973625</v>
      </c>
      <c r="C51" s="5">
        <v>449.76001000000002</v>
      </c>
      <c r="D51" s="8">
        <v>1541.4399410000001</v>
      </c>
      <c r="F51">
        <f t="shared" si="0"/>
        <v>-2.9513681942271552E-2</v>
      </c>
      <c r="G51">
        <f t="shared" si="1"/>
        <v>-1.7787263923264351E-2</v>
      </c>
      <c r="H51">
        <f t="shared" si="2"/>
        <v>-1.3325149072415332E-2</v>
      </c>
      <c r="J51">
        <v>0.18099269183117839</v>
      </c>
      <c r="K51">
        <v>0.81900730816882161</v>
      </c>
      <c r="L51">
        <f t="shared" si="3"/>
        <v>3.9697967045115735E-3</v>
      </c>
      <c r="M51">
        <f t="shared" si="4"/>
        <v>3.8135090848652964E-2</v>
      </c>
    </row>
    <row r="52" spans="1:13" x14ac:dyDescent="0.2">
      <c r="A52" s="6">
        <v>44090</v>
      </c>
      <c r="B52" s="5">
        <v>111.58033</v>
      </c>
      <c r="C52" s="5">
        <v>441.76001000000002</v>
      </c>
      <c r="D52" s="8">
        <v>1520.900024</v>
      </c>
      <c r="F52">
        <f t="shared" si="0"/>
        <v>-1.5963566338260571E-2</v>
      </c>
      <c r="G52">
        <f t="shared" si="1"/>
        <v>-4.1493155978514218E-2</v>
      </c>
      <c r="H52">
        <f t="shared" si="2"/>
        <v>-1.6680909066775107E-2</v>
      </c>
      <c r="J52">
        <v>0.71890359635063106</v>
      </c>
      <c r="K52">
        <v>0.28109640364936889</v>
      </c>
      <c r="L52">
        <f t="shared" si="3"/>
        <v>2.6368423302102037E-3</v>
      </c>
      <c r="M52">
        <f t="shared" si="4"/>
        <v>2.4001304928773552E-2</v>
      </c>
    </row>
    <row r="53" spans="1:13" x14ac:dyDescent="0.2">
      <c r="A53" s="6">
        <v>44091</v>
      </c>
      <c r="B53" s="5">
        <v>109.79911</v>
      </c>
      <c r="C53" s="5">
        <v>423.42999300000002</v>
      </c>
      <c r="D53" s="8">
        <v>1495.530029</v>
      </c>
      <c r="F53">
        <f t="shared" si="0"/>
        <v>-3.172019336040155E-2</v>
      </c>
      <c r="G53">
        <f t="shared" si="1"/>
        <v>4.4210380250508052E-2</v>
      </c>
      <c r="H53">
        <f t="shared" si="2"/>
        <v>-2.3764176118726388E-2</v>
      </c>
      <c r="J53">
        <v>8.1049439543829926E-2</v>
      </c>
      <c r="K53">
        <v>0.91895056045617007</v>
      </c>
      <c r="L53">
        <f t="shared" si="3"/>
        <v>4.2174581558765351E-3</v>
      </c>
      <c r="M53">
        <f t="shared" si="4"/>
        <v>4.1403430053148192E-2</v>
      </c>
    </row>
    <row r="54" spans="1:13" x14ac:dyDescent="0.2">
      <c r="A54" s="6">
        <v>44092</v>
      </c>
      <c r="B54" s="5">
        <v>106.316261</v>
      </c>
      <c r="C54" s="5">
        <v>442.14999399999999</v>
      </c>
      <c r="D54" s="8">
        <v>1459.98999</v>
      </c>
      <c r="F54">
        <f t="shared" si="0"/>
        <v>3.032575609482735E-2</v>
      </c>
      <c r="G54">
        <f t="shared" si="1"/>
        <v>1.6374581246743292E-2</v>
      </c>
      <c r="H54">
        <f t="shared" si="2"/>
        <v>-1.9746680591967603E-2</v>
      </c>
      <c r="J54">
        <v>0.3070212587513611</v>
      </c>
      <c r="K54">
        <v>0.6929787412486389</v>
      </c>
      <c r="L54">
        <f t="shared" si="3"/>
        <v>3.6574953026404476E-3</v>
      </c>
      <c r="M54">
        <f t="shared" si="4"/>
        <v>3.4201085881887493E-2</v>
      </c>
    </row>
    <row r="55" spans="1:13" x14ac:dyDescent="0.2">
      <c r="A55" s="6">
        <v>44095</v>
      </c>
      <c r="B55" s="5">
        <v>109.54038199999999</v>
      </c>
      <c r="C55" s="5">
        <v>449.39001500000001</v>
      </c>
      <c r="D55" s="8">
        <v>1431.160034</v>
      </c>
      <c r="F55">
        <f t="shared" si="0"/>
        <v>1.5715775028062318E-2</v>
      </c>
      <c r="G55">
        <f t="shared" si="1"/>
        <v>-5.5987011638431783E-2</v>
      </c>
      <c r="H55">
        <f t="shared" si="2"/>
        <v>2.396652099355645E-2</v>
      </c>
      <c r="J55">
        <v>0.26357271657411968</v>
      </c>
      <c r="K55">
        <v>0.73642728342588026</v>
      </c>
      <c r="L55">
        <f t="shared" si="3"/>
        <v>3.7651616910062131E-3</v>
      </c>
      <c r="M55">
        <f t="shared" si="4"/>
        <v>3.5529890731323573E-2</v>
      </c>
    </row>
    <row r="56" spans="1:13" x14ac:dyDescent="0.2">
      <c r="A56" s="6">
        <v>44096</v>
      </c>
      <c r="B56" s="5">
        <v>111.261894</v>
      </c>
      <c r="C56" s="5">
        <v>424.23001099999999</v>
      </c>
      <c r="D56" s="8">
        <v>1465.459961</v>
      </c>
      <c r="F56">
        <f t="shared" si="0"/>
        <v>-4.1946005341235604E-2</v>
      </c>
      <c r="G56">
        <f t="shared" si="1"/>
        <v>-0.10341094421063957</v>
      </c>
      <c r="H56">
        <f t="shared" si="2"/>
        <v>-3.4289575517102766E-2</v>
      </c>
      <c r="J56">
        <v>0.53602996813547266</v>
      </c>
      <c r="K56">
        <v>0.46397003186452729</v>
      </c>
      <c r="L56">
        <f t="shared" si="3"/>
        <v>3.0900069725807184E-3</v>
      </c>
      <c r="M56">
        <f t="shared" si="4"/>
        <v>2.7857815301059217E-2</v>
      </c>
    </row>
    <row r="57" spans="1:13" x14ac:dyDescent="0.2">
      <c r="A57" s="6">
        <v>44097</v>
      </c>
      <c r="B57" s="5">
        <v>106.594902</v>
      </c>
      <c r="C57" s="5">
        <v>380.35998499999999</v>
      </c>
      <c r="D57" s="8">
        <v>1415.209961</v>
      </c>
      <c r="F57">
        <f t="shared" si="0"/>
        <v>1.0268830680101315E-2</v>
      </c>
      <c r="G57">
        <f t="shared" si="1"/>
        <v>1.95341894337282E-2</v>
      </c>
      <c r="H57">
        <f t="shared" si="2"/>
        <v>9.2424999543936348E-3</v>
      </c>
      <c r="J57">
        <v>0.55222511695223486</v>
      </c>
      <c r="K57">
        <v>0.44777488304776508</v>
      </c>
      <c r="L57">
        <f t="shared" si="3"/>
        <v>3.0498750580268573E-3</v>
      </c>
      <c r="M57">
        <f t="shared" si="4"/>
        <v>2.7463578778116095E-2</v>
      </c>
    </row>
    <row r="58" spans="1:13" x14ac:dyDescent="0.2">
      <c r="A58" s="6">
        <v>44098</v>
      </c>
      <c r="B58" s="5">
        <v>107.68950700000001</v>
      </c>
      <c r="C58" s="5">
        <v>387.790009</v>
      </c>
      <c r="D58" s="8">
        <v>1428.290039</v>
      </c>
      <c r="F58">
        <f t="shared" si="0"/>
        <v>3.7516041372535947E-2</v>
      </c>
      <c r="G58">
        <f t="shared" si="1"/>
        <v>5.0413849109763875E-2</v>
      </c>
      <c r="H58">
        <f t="shared" si="2"/>
        <v>1.1671244316505458E-2</v>
      </c>
      <c r="J58">
        <v>0.67043641312451718</v>
      </c>
      <c r="K58">
        <v>0.32956358687548282</v>
      </c>
      <c r="L58">
        <f t="shared" si="3"/>
        <v>2.7569450151502489E-3</v>
      </c>
      <c r="M58">
        <f t="shared" si="4"/>
        <v>2.488327466646513E-2</v>
      </c>
    </row>
    <row r="59" spans="1:13" x14ac:dyDescent="0.2">
      <c r="A59" s="6">
        <v>44099</v>
      </c>
      <c r="B59" s="5">
        <v>111.729591</v>
      </c>
      <c r="C59" s="5">
        <v>407.33999599999999</v>
      </c>
      <c r="D59" s="8">
        <v>1444.959961</v>
      </c>
      <c r="F59">
        <f t="shared" si="0"/>
        <v>2.3868905060254075E-2</v>
      </c>
      <c r="G59">
        <f t="shared" si="1"/>
        <v>3.402566930844686E-2</v>
      </c>
      <c r="H59">
        <f t="shared" si="2"/>
        <v>1.3536748095402729E-2</v>
      </c>
      <c r="J59">
        <v>0.26060395458857533</v>
      </c>
      <c r="K59">
        <v>0.73939604541142467</v>
      </c>
      <c r="L59">
        <f t="shared" si="3"/>
        <v>3.7725183447599167E-3</v>
      </c>
      <c r="M59">
        <f t="shared" si="4"/>
        <v>3.5621813072124871E-2</v>
      </c>
    </row>
    <row r="60" spans="1:13" x14ac:dyDescent="0.2">
      <c r="A60" s="6">
        <v>44102</v>
      </c>
      <c r="B60" s="5">
        <v>114.39645400000001</v>
      </c>
      <c r="C60" s="5">
        <v>421.20001200000002</v>
      </c>
      <c r="D60" s="8">
        <v>1464.5200199999999</v>
      </c>
      <c r="F60">
        <f t="shared" si="0"/>
        <v>-7.5678045055487253E-3</v>
      </c>
      <c r="G60">
        <f t="shared" si="1"/>
        <v>-5.0569917837515188E-3</v>
      </c>
      <c r="H60">
        <f t="shared" si="2"/>
        <v>3.2843088071954352E-3</v>
      </c>
      <c r="J60">
        <v>9.2806407646467526E-2</v>
      </c>
      <c r="K60">
        <v>0.90719359235353247</v>
      </c>
      <c r="L60">
        <f t="shared" si="3"/>
        <v>4.1883241451523374E-3</v>
      </c>
      <c r="M60">
        <f t="shared" si="4"/>
        <v>4.1013281721726871E-2</v>
      </c>
    </row>
    <row r="61" spans="1:13" x14ac:dyDescent="0.2">
      <c r="A61" s="6">
        <v>44103</v>
      </c>
      <c r="B61" s="5">
        <v>113.53072400000001</v>
      </c>
      <c r="C61" s="5">
        <v>419.07000699999998</v>
      </c>
      <c r="D61" s="8">
        <v>1469.329956</v>
      </c>
      <c r="F61">
        <f t="shared" si="0"/>
        <v>1.5075830926613243E-2</v>
      </c>
      <c r="G61">
        <f t="shared" si="1"/>
        <v>2.3719194487712425E-2</v>
      </c>
      <c r="H61">
        <f t="shared" si="2"/>
        <v>1.8377083982890063E-4</v>
      </c>
      <c r="J61">
        <v>0.80370345631252016</v>
      </c>
      <c r="K61">
        <v>0.19629654368747981</v>
      </c>
      <c r="L61">
        <f t="shared" si="3"/>
        <v>2.4267065190068152E-3</v>
      </c>
      <c r="M61">
        <f t="shared" si="4"/>
        <v>2.2754894230823063E-2</v>
      </c>
    </row>
    <row r="62" spans="1:13" x14ac:dyDescent="0.2">
      <c r="A62" s="6">
        <v>44104</v>
      </c>
      <c r="B62" s="5">
        <v>115.242294</v>
      </c>
      <c r="C62" s="5">
        <v>429.01001000000002</v>
      </c>
      <c r="D62" s="8">
        <v>1469.599976</v>
      </c>
      <c r="F62">
        <f t="shared" si="0"/>
        <v>8.4621449829869189E-3</v>
      </c>
      <c r="G62">
        <f t="shared" si="1"/>
        <v>4.4637639107768079E-2</v>
      </c>
      <c r="H62">
        <f t="shared" si="2"/>
        <v>1.3942562829764249E-2</v>
      </c>
    </row>
    <row r="63" spans="1:13" x14ac:dyDescent="0.2">
      <c r="A63" s="6">
        <v>44105</v>
      </c>
      <c r="B63" s="5">
        <v>116.217491</v>
      </c>
      <c r="C63" s="5">
        <v>448.16000400000001</v>
      </c>
      <c r="D63" s="8">
        <v>1490.089966</v>
      </c>
      <c r="F63">
        <f t="shared" si="0"/>
        <v>-3.2280149637716637E-2</v>
      </c>
      <c r="G63">
        <f t="shared" si="1"/>
        <v>-7.3790627688409272E-2</v>
      </c>
      <c r="H63">
        <f t="shared" si="2"/>
        <v>-2.1253697912626546E-2</v>
      </c>
    </row>
    <row r="64" spans="1:13" x14ac:dyDescent="0.2">
      <c r="A64" s="6">
        <v>44106</v>
      </c>
      <c r="B64" s="5">
        <v>112.46597300000001</v>
      </c>
      <c r="C64" s="5">
        <v>415.08999599999999</v>
      </c>
      <c r="D64" s="8">
        <v>1458.420044</v>
      </c>
      <c r="F64">
        <f t="shared" si="0"/>
        <v>3.0790966437466372E-2</v>
      </c>
      <c r="G64">
        <f t="shared" si="1"/>
        <v>2.5512532467778515E-2</v>
      </c>
      <c r="H64">
        <f t="shared" si="2"/>
        <v>1.8924572597275757E-2</v>
      </c>
    </row>
    <row r="65" spans="1:8" x14ac:dyDescent="0.2">
      <c r="A65" s="6">
        <v>44109</v>
      </c>
      <c r="B65" s="5">
        <v>115.928909</v>
      </c>
      <c r="C65" s="5">
        <v>425.67999300000002</v>
      </c>
      <c r="D65" s="8">
        <v>1486.0200199999999</v>
      </c>
      <c r="F65">
        <f t="shared" si="0"/>
        <v>-2.866949261120022E-2</v>
      </c>
      <c r="G65">
        <f t="shared" si="1"/>
        <v>-2.7485393235288869E-2</v>
      </c>
      <c r="H65">
        <f t="shared" si="2"/>
        <v>-2.1924387667401568E-2</v>
      </c>
    </row>
    <row r="66" spans="1:8" x14ac:dyDescent="0.2">
      <c r="A66" s="6">
        <v>44110</v>
      </c>
      <c r="B66" s="5">
        <v>112.60528600000001</v>
      </c>
      <c r="C66" s="5">
        <v>413.98001099999999</v>
      </c>
      <c r="D66" s="8">
        <v>1453.4399410000001</v>
      </c>
      <c r="F66">
        <f t="shared" si="0"/>
        <v>1.6967151968336536E-2</v>
      </c>
      <c r="G66">
        <f t="shared" si="1"/>
        <v>2.734425986572564E-2</v>
      </c>
      <c r="H66">
        <f t="shared" si="2"/>
        <v>4.7130244647652919E-3</v>
      </c>
    </row>
    <row r="67" spans="1:8" x14ac:dyDescent="0.2">
      <c r="A67" s="6">
        <v>44111</v>
      </c>
      <c r="B67" s="5">
        <v>114.515877</v>
      </c>
      <c r="C67" s="5">
        <v>425.29998799999998</v>
      </c>
      <c r="D67" s="8">
        <v>1460.290039</v>
      </c>
      <c r="F67">
        <f t="shared" ref="F67:F130" si="5">B68/B67-1</f>
        <v>-9.5591111789683492E-4</v>
      </c>
      <c r="G67">
        <f t="shared" ref="G67:G130" si="6">C68/C67-1</f>
        <v>1.4578533211715428E-3</v>
      </c>
      <c r="H67">
        <f t="shared" ref="H67:H130" si="7">D68/D67-1</f>
        <v>1.7558166059639779E-2</v>
      </c>
    </row>
    <row r="68" spans="1:8" x14ac:dyDescent="0.2">
      <c r="A68" s="6">
        <v>44112</v>
      </c>
      <c r="B68" s="5">
        <v>114.40640999999999</v>
      </c>
      <c r="C68" s="5">
        <v>425.92001299999998</v>
      </c>
      <c r="D68" s="8">
        <v>1485.9300539999999</v>
      </c>
      <c r="F68">
        <f t="shared" si="5"/>
        <v>1.7395843467162386E-2</v>
      </c>
      <c r="G68">
        <f t="shared" si="6"/>
        <v>1.8970667621575288E-2</v>
      </c>
      <c r="H68">
        <f t="shared" si="7"/>
        <v>1.9711504536269464E-2</v>
      </c>
    </row>
    <row r="69" spans="1:8" x14ac:dyDescent="0.2">
      <c r="A69" s="6">
        <v>44113</v>
      </c>
      <c r="B69" s="5">
        <v>116.39660600000001</v>
      </c>
      <c r="C69" s="5">
        <v>434</v>
      </c>
      <c r="D69" s="8">
        <v>1515.219971</v>
      </c>
      <c r="F69">
        <f t="shared" si="5"/>
        <v>6.3520632208124761E-2</v>
      </c>
      <c r="G69">
        <f t="shared" si="6"/>
        <v>1.9124396313364045E-2</v>
      </c>
      <c r="H69">
        <f t="shared" si="7"/>
        <v>3.5592226892579681E-2</v>
      </c>
    </row>
    <row r="70" spans="1:8" x14ac:dyDescent="0.2">
      <c r="A70" s="6">
        <v>44116</v>
      </c>
      <c r="B70" s="5">
        <v>123.790192</v>
      </c>
      <c r="C70" s="5">
        <v>442.29998799999998</v>
      </c>
      <c r="D70" s="8">
        <v>1569.150024</v>
      </c>
      <c r="F70">
        <f t="shared" si="5"/>
        <v>-2.6527440881584541E-2</v>
      </c>
      <c r="G70">
        <f t="shared" si="6"/>
        <v>9.8349674836528678E-3</v>
      </c>
      <c r="H70">
        <f t="shared" si="7"/>
        <v>1.6123569839106011E-3</v>
      </c>
    </row>
    <row r="71" spans="1:8" x14ac:dyDescent="0.2">
      <c r="A71" s="6">
        <v>44117</v>
      </c>
      <c r="B71" s="5">
        <v>120.506355</v>
      </c>
      <c r="C71" s="5">
        <v>446.64999399999999</v>
      </c>
      <c r="D71" s="8">
        <v>1571.6800539999999</v>
      </c>
      <c r="F71">
        <f t="shared" si="5"/>
        <v>7.4327200420265527E-4</v>
      </c>
      <c r="G71">
        <f t="shared" si="6"/>
        <v>3.2799718340531303E-2</v>
      </c>
      <c r="H71">
        <f t="shared" si="7"/>
        <v>-2.2906048790511946E-3</v>
      </c>
    </row>
    <row r="72" spans="1:8" x14ac:dyDescent="0.2">
      <c r="A72" s="6">
        <v>44118</v>
      </c>
      <c r="B72" s="5">
        <v>120.595924</v>
      </c>
      <c r="C72" s="5">
        <v>461.29998799999998</v>
      </c>
      <c r="D72" s="8">
        <v>1568.079956</v>
      </c>
      <c r="F72">
        <f t="shared" si="5"/>
        <v>-3.9607723392044436E-3</v>
      </c>
      <c r="G72">
        <f t="shared" si="6"/>
        <v>-2.692387453519729E-2</v>
      </c>
      <c r="H72">
        <f t="shared" si="7"/>
        <v>-5.7075858700664783E-3</v>
      </c>
    </row>
    <row r="73" spans="1:8" x14ac:dyDescent="0.2">
      <c r="A73" s="6">
        <v>44119</v>
      </c>
      <c r="B73" s="5">
        <v>120.11827099999999</v>
      </c>
      <c r="C73" s="5">
        <v>448.88000499999998</v>
      </c>
      <c r="D73" s="8">
        <v>1559.130005</v>
      </c>
      <c r="F73">
        <f t="shared" si="5"/>
        <v>-1.400050954779386E-2</v>
      </c>
      <c r="G73">
        <f t="shared" si="6"/>
        <v>-2.0517714973737777E-2</v>
      </c>
      <c r="H73">
        <f t="shared" si="7"/>
        <v>8.9024038761924551E-3</v>
      </c>
    </row>
    <row r="74" spans="1:8" x14ac:dyDescent="0.2">
      <c r="A74" s="6">
        <v>44120</v>
      </c>
      <c r="B74" s="5">
        <v>118.436554</v>
      </c>
      <c r="C74" s="5">
        <v>439.67001299999998</v>
      </c>
      <c r="D74" s="8">
        <v>1573.01001</v>
      </c>
      <c r="F74">
        <f t="shared" si="5"/>
        <v>-2.5541886333504737E-2</v>
      </c>
      <c r="G74">
        <f t="shared" si="6"/>
        <v>-2.0106047123118143E-2</v>
      </c>
      <c r="H74">
        <f t="shared" si="7"/>
        <v>-2.4411812229980567E-2</v>
      </c>
    </row>
    <row r="75" spans="1:8" x14ac:dyDescent="0.2">
      <c r="A75" s="6">
        <v>44123</v>
      </c>
      <c r="B75" s="5">
        <v>115.411461</v>
      </c>
      <c r="C75" s="5">
        <v>430.82998700000002</v>
      </c>
      <c r="D75" s="8">
        <v>1534.6099850000001</v>
      </c>
      <c r="F75">
        <f t="shared" si="5"/>
        <v>1.3191991391565461E-2</v>
      </c>
      <c r="G75">
        <f t="shared" si="6"/>
        <v>-2.0634554855161524E-2</v>
      </c>
      <c r="H75">
        <f t="shared" si="7"/>
        <v>1.3892825674531206E-2</v>
      </c>
    </row>
    <row r="76" spans="1:8" x14ac:dyDescent="0.2">
      <c r="A76" s="6">
        <v>44124</v>
      </c>
      <c r="B76" s="5">
        <v>116.93396799999999</v>
      </c>
      <c r="C76" s="5">
        <v>421.94000199999999</v>
      </c>
      <c r="D76" s="8">
        <v>1555.9300539999999</v>
      </c>
      <c r="F76">
        <f t="shared" si="5"/>
        <v>-5.4463558441802951E-3</v>
      </c>
      <c r="G76">
        <f t="shared" si="6"/>
        <v>1.6590344520119871E-3</v>
      </c>
      <c r="H76">
        <f t="shared" si="7"/>
        <v>2.4024219407487557E-2</v>
      </c>
    </row>
    <row r="77" spans="1:8" x14ac:dyDescent="0.2">
      <c r="A77" s="6">
        <v>44125</v>
      </c>
      <c r="B77" s="5">
        <v>116.297104</v>
      </c>
      <c r="C77" s="5">
        <v>422.64001500000001</v>
      </c>
      <c r="D77" s="8">
        <v>1593.3100589999999</v>
      </c>
      <c r="F77">
        <f t="shared" si="5"/>
        <v>-9.583359874550279E-3</v>
      </c>
      <c r="G77">
        <f t="shared" si="6"/>
        <v>7.4531371573984817E-3</v>
      </c>
      <c r="H77">
        <f t="shared" si="7"/>
        <v>1.3820220914076309E-2</v>
      </c>
    </row>
    <row r="78" spans="1:8" x14ac:dyDescent="0.2">
      <c r="A78" s="6">
        <v>44126</v>
      </c>
      <c r="B78" s="5">
        <v>115.182587</v>
      </c>
      <c r="C78" s="5">
        <v>425.790009</v>
      </c>
      <c r="D78" s="8">
        <v>1615.329956</v>
      </c>
      <c r="F78">
        <f t="shared" si="5"/>
        <v>-6.1338525067161642E-3</v>
      </c>
      <c r="G78">
        <f t="shared" si="6"/>
        <v>-1.2118659176899582E-2</v>
      </c>
      <c r="H78">
        <f t="shared" si="7"/>
        <v>1.5891517336535932E-2</v>
      </c>
    </row>
    <row r="79" spans="1:8" x14ac:dyDescent="0.2">
      <c r="A79" s="6">
        <v>44127</v>
      </c>
      <c r="B79" s="5">
        <v>114.476074</v>
      </c>
      <c r="C79" s="5">
        <v>420.63000499999998</v>
      </c>
      <c r="D79" s="8">
        <v>1641</v>
      </c>
      <c r="F79">
        <f t="shared" si="5"/>
        <v>8.6908990257761332E-5</v>
      </c>
      <c r="G79">
        <f t="shared" si="6"/>
        <v>-8.3209945995177392E-4</v>
      </c>
      <c r="H79">
        <f t="shared" si="7"/>
        <v>-3.0804417428397235E-2</v>
      </c>
    </row>
    <row r="80" spans="1:8" x14ac:dyDescent="0.2">
      <c r="A80" s="6">
        <v>44130</v>
      </c>
      <c r="B80" s="5">
        <v>114.486023</v>
      </c>
      <c r="C80" s="5">
        <v>420.27999899999998</v>
      </c>
      <c r="D80" s="8">
        <v>1590.4499510000001</v>
      </c>
      <c r="F80">
        <f t="shared" si="5"/>
        <v>1.3472421869348938E-2</v>
      </c>
      <c r="G80">
        <f t="shared" si="6"/>
        <v>1.0469196750902299E-2</v>
      </c>
      <c r="H80">
        <f t="shared" si="7"/>
        <v>8.6831144804757621E-3</v>
      </c>
    </row>
    <row r="81" spans="1:8" x14ac:dyDescent="0.2">
      <c r="A81" s="6">
        <v>44131</v>
      </c>
      <c r="B81" s="5">
        <v>116.02842699999999</v>
      </c>
      <c r="C81" s="5">
        <v>424.67999300000002</v>
      </c>
      <c r="D81" s="8">
        <v>1604.26001</v>
      </c>
      <c r="F81">
        <f t="shared" si="5"/>
        <v>-4.6312228295570912E-2</v>
      </c>
      <c r="G81">
        <f t="shared" si="6"/>
        <v>-4.3938975952653392E-2</v>
      </c>
      <c r="H81">
        <f t="shared" si="7"/>
        <v>-5.4629557835827347E-2</v>
      </c>
    </row>
    <row r="82" spans="1:8" x14ac:dyDescent="0.2">
      <c r="A82" s="6">
        <v>44132</v>
      </c>
      <c r="B82" s="5">
        <v>110.654892</v>
      </c>
      <c r="C82" s="5">
        <v>406.01998900000001</v>
      </c>
      <c r="D82" s="8">
        <v>1516.619995</v>
      </c>
      <c r="F82">
        <f t="shared" si="5"/>
        <v>3.705039990459702E-2</v>
      </c>
      <c r="G82">
        <f t="shared" si="6"/>
        <v>1.1846702453853775E-2</v>
      </c>
      <c r="H82">
        <f t="shared" si="7"/>
        <v>3.3376847969091905E-2</v>
      </c>
    </row>
    <row r="83" spans="1:8" x14ac:dyDescent="0.2">
      <c r="A83" s="6">
        <v>44133</v>
      </c>
      <c r="B83" s="5">
        <v>114.7547</v>
      </c>
      <c r="C83" s="5">
        <v>410.82998700000002</v>
      </c>
      <c r="D83" s="8">
        <v>1567.23999</v>
      </c>
      <c r="F83">
        <f t="shared" si="5"/>
        <v>-5.60180715909675E-2</v>
      </c>
      <c r="G83">
        <f t="shared" si="6"/>
        <v>-5.5473014923810848E-2</v>
      </c>
      <c r="H83">
        <f t="shared" si="7"/>
        <v>3.4308734043980049E-2</v>
      </c>
    </row>
    <row r="84" spans="1:8" x14ac:dyDescent="0.2">
      <c r="A84" s="6">
        <v>44134</v>
      </c>
      <c r="B84" s="5">
        <v>108.326363</v>
      </c>
      <c r="C84" s="5">
        <v>388.040009</v>
      </c>
      <c r="D84" s="8">
        <v>1621.01001</v>
      </c>
      <c r="F84">
        <f t="shared" si="5"/>
        <v>-8.2670549919605651E-4</v>
      </c>
      <c r="G84">
        <f t="shared" si="6"/>
        <v>3.2135864113950197E-2</v>
      </c>
      <c r="H84">
        <f t="shared" si="7"/>
        <v>3.0968463914669009E-3</v>
      </c>
    </row>
    <row r="85" spans="1:8" x14ac:dyDescent="0.2">
      <c r="A85" s="6">
        <v>44137</v>
      </c>
      <c r="B85" s="5">
        <v>108.23680899999999</v>
      </c>
      <c r="C85" s="5">
        <v>400.51001000000002</v>
      </c>
      <c r="D85" s="8">
        <v>1626.030029</v>
      </c>
      <c r="F85">
        <f t="shared" si="5"/>
        <v>1.5353482935736018E-2</v>
      </c>
      <c r="G85">
        <f t="shared" si="6"/>
        <v>5.8400497905158444E-2</v>
      </c>
      <c r="H85">
        <f t="shared" si="7"/>
        <v>1.487053225878654E-2</v>
      </c>
    </row>
    <row r="86" spans="1:8" x14ac:dyDescent="0.2">
      <c r="A86" s="6">
        <v>44138</v>
      </c>
      <c r="B86" s="5">
        <v>109.89862100000001</v>
      </c>
      <c r="C86" s="5">
        <v>423.89999399999999</v>
      </c>
      <c r="D86" s="8">
        <v>1650.209961</v>
      </c>
      <c r="F86">
        <f t="shared" si="5"/>
        <v>4.0836654356199764E-2</v>
      </c>
      <c r="G86">
        <f t="shared" si="6"/>
        <v>-6.8883770732018901E-3</v>
      </c>
      <c r="H86">
        <f t="shared" si="7"/>
        <v>5.9943914009618515E-2</v>
      </c>
    </row>
    <row r="87" spans="1:8" x14ac:dyDescent="0.2">
      <c r="A87" s="6">
        <v>44139</v>
      </c>
      <c r="B87" s="5">
        <v>114.38651299999999</v>
      </c>
      <c r="C87" s="5">
        <v>420.98001099999999</v>
      </c>
      <c r="D87" s="8">
        <v>1749.130005</v>
      </c>
      <c r="F87">
        <f t="shared" si="5"/>
        <v>3.5493668733481032E-2</v>
      </c>
      <c r="G87">
        <f t="shared" si="6"/>
        <v>4.0643224269382161E-2</v>
      </c>
      <c r="H87">
        <f t="shared" si="7"/>
        <v>8.1411844512953024E-3</v>
      </c>
    </row>
    <row r="88" spans="1:8" x14ac:dyDescent="0.2">
      <c r="A88" s="6">
        <v>44140</v>
      </c>
      <c r="B88" s="5">
        <v>118.44651</v>
      </c>
      <c r="C88" s="5">
        <v>438.08999599999999</v>
      </c>
      <c r="D88" s="8">
        <v>1763.369995</v>
      </c>
      <c r="F88">
        <f t="shared" si="5"/>
        <v>-1.136031783460778E-3</v>
      </c>
      <c r="G88">
        <f t="shared" si="6"/>
        <v>-1.8580620590112673E-2</v>
      </c>
      <c r="H88">
        <f t="shared" si="7"/>
        <v>-9.1869261958266168E-4</v>
      </c>
    </row>
    <row r="89" spans="1:8" x14ac:dyDescent="0.2">
      <c r="A89" s="6">
        <v>44141</v>
      </c>
      <c r="B89" s="5">
        <v>118.31195099999999</v>
      </c>
      <c r="C89" s="5">
        <v>429.95001200000002</v>
      </c>
      <c r="D89" s="8">
        <v>1761.75</v>
      </c>
      <c r="F89">
        <f t="shared" si="5"/>
        <v>-1.9968041943624004E-2</v>
      </c>
      <c r="G89">
        <f t="shared" si="6"/>
        <v>-2.0211656605326422E-2</v>
      </c>
      <c r="H89">
        <f t="shared" si="7"/>
        <v>7.0952178231875607E-4</v>
      </c>
    </row>
    <row r="90" spans="1:8" x14ac:dyDescent="0.2">
      <c r="A90" s="6">
        <v>44144</v>
      </c>
      <c r="B90" s="5">
        <v>115.949493</v>
      </c>
      <c r="C90" s="5">
        <v>421.26001000000002</v>
      </c>
      <c r="D90" s="8">
        <v>1763</v>
      </c>
      <c r="F90">
        <f t="shared" si="5"/>
        <v>-3.0089307936861376E-3</v>
      </c>
      <c r="G90">
        <f t="shared" si="6"/>
        <v>-2.5874815413881813E-2</v>
      </c>
      <c r="H90">
        <f t="shared" si="7"/>
        <v>-1.2824722064662564E-2</v>
      </c>
    </row>
    <row r="91" spans="1:8" x14ac:dyDescent="0.2">
      <c r="A91" s="6">
        <v>44145</v>
      </c>
      <c r="B91" s="5">
        <v>115.60060900000001</v>
      </c>
      <c r="C91" s="5">
        <v>410.35998499999999</v>
      </c>
      <c r="D91" s="8">
        <v>1740.3900149999999</v>
      </c>
      <c r="F91">
        <f t="shared" si="5"/>
        <v>3.0352616913981834E-2</v>
      </c>
      <c r="G91">
        <f t="shared" si="6"/>
        <v>1.6497758669135276E-2</v>
      </c>
      <c r="H91">
        <f t="shared" si="7"/>
        <v>7.0788420375993422E-3</v>
      </c>
    </row>
    <row r="92" spans="1:8" x14ac:dyDescent="0.2">
      <c r="A92" s="6">
        <v>44146</v>
      </c>
      <c r="B92" s="5">
        <v>119.10939</v>
      </c>
      <c r="C92" s="5">
        <v>417.13000499999998</v>
      </c>
      <c r="D92" s="8">
        <v>1752.709961</v>
      </c>
      <c r="F92">
        <f t="shared" si="5"/>
        <v>-2.343274531084405E-3</v>
      </c>
      <c r="G92">
        <f t="shared" si="6"/>
        <v>-1.2873672321893848E-2</v>
      </c>
      <c r="H92">
        <f t="shared" si="7"/>
        <v>-1.6374614533271048E-3</v>
      </c>
    </row>
    <row r="93" spans="1:8" x14ac:dyDescent="0.2">
      <c r="A93" s="6">
        <v>44147</v>
      </c>
      <c r="B93" s="5">
        <v>118.83028400000001</v>
      </c>
      <c r="C93" s="5">
        <v>411.76001000000002</v>
      </c>
      <c r="D93" s="8">
        <v>1749.839966</v>
      </c>
      <c r="F93">
        <f t="shared" si="5"/>
        <v>4.1944694838891294E-4</v>
      </c>
      <c r="G93">
        <f t="shared" si="6"/>
        <v>-7.9172574335230061E-3</v>
      </c>
      <c r="H93">
        <f t="shared" si="7"/>
        <v>1.5532879879370576E-2</v>
      </c>
    </row>
    <row r="94" spans="1:8" x14ac:dyDescent="0.2">
      <c r="A94" s="6">
        <v>44148</v>
      </c>
      <c r="B94" s="5">
        <v>118.880127</v>
      </c>
      <c r="C94" s="5">
        <v>408.5</v>
      </c>
      <c r="D94" s="8">
        <v>1777.0200199999999</v>
      </c>
      <c r="F94">
        <f t="shared" si="5"/>
        <v>8.7204651118852894E-3</v>
      </c>
      <c r="G94">
        <f t="shared" si="6"/>
        <v>-1.0036817625459493E-3</v>
      </c>
      <c r="H94">
        <f t="shared" si="7"/>
        <v>2.4535373551954898E-3</v>
      </c>
    </row>
    <row r="95" spans="1:8" x14ac:dyDescent="0.2">
      <c r="A95" s="6">
        <v>44151</v>
      </c>
      <c r="B95" s="5">
        <v>119.91681699999999</v>
      </c>
      <c r="C95" s="5">
        <v>408.08999599999999</v>
      </c>
      <c r="D95" s="8">
        <v>1781.380005</v>
      </c>
      <c r="F95">
        <f t="shared" si="5"/>
        <v>-7.5644519483868411E-3</v>
      </c>
      <c r="G95">
        <f t="shared" si="6"/>
        <v>8.2138717754796531E-2</v>
      </c>
      <c r="H95">
        <f t="shared" si="7"/>
        <v>-6.3040906311283562E-3</v>
      </c>
    </row>
    <row r="96" spans="1:8" x14ac:dyDescent="0.2">
      <c r="A96" s="6">
        <v>44152</v>
      </c>
      <c r="B96" s="5">
        <v>119.00971199999999</v>
      </c>
      <c r="C96" s="5">
        <v>441.60998499999999</v>
      </c>
      <c r="D96" s="8">
        <v>1770.150024</v>
      </c>
      <c r="F96">
        <f t="shared" si="5"/>
        <v>-1.1391229986339235E-2</v>
      </c>
      <c r="G96">
        <f t="shared" si="6"/>
        <v>0.10196787103896665</v>
      </c>
      <c r="H96">
        <f t="shared" si="7"/>
        <v>-1.3202267990365502E-2</v>
      </c>
    </row>
    <row r="97" spans="1:8" x14ac:dyDescent="0.2">
      <c r="A97" s="6">
        <v>44153</v>
      </c>
      <c r="B97" s="5">
        <v>117.654045</v>
      </c>
      <c r="C97" s="5">
        <v>486.64001500000001</v>
      </c>
      <c r="D97" s="8">
        <v>1746.780029</v>
      </c>
      <c r="F97">
        <f t="shared" si="5"/>
        <v>5.1682285976653031E-3</v>
      </c>
      <c r="G97">
        <f t="shared" si="6"/>
        <v>2.5953422675280891E-2</v>
      </c>
      <c r="H97">
        <f t="shared" si="7"/>
        <v>9.8123488449843865E-3</v>
      </c>
    </row>
    <row r="98" spans="1:8" x14ac:dyDescent="0.2">
      <c r="A98" s="6">
        <v>44154</v>
      </c>
      <c r="B98" s="5">
        <v>118.262108</v>
      </c>
      <c r="C98" s="5">
        <v>499.26998900000001</v>
      </c>
      <c r="D98" s="8">
        <v>1763.920044</v>
      </c>
      <c r="F98">
        <f t="shared" si="5"/>
        <v>-1.095759260438689E-2</v>
      </c>
      <c r="G98">
        <f t="shared" si="6"/>
        <v>-1.9348256880707515E-2</v>
      </c>
      <c r="H98">
        <f t="shared" si="7"/>
        <v>-1.2319210881420184E-2</v>
      </c>
    </row>
    <row r="99" spans="1:8" x14ac:dyDescent="0.2">
      <c r="A99" s="6">
        <v>44155</v>
      </c>
      <c r="B99" s="5">
        <v>116.96624</v>
      </c>
      <c r="C99" s="5">
        <v>489.60998499999999</v>
      </c>
      <c r="D99" s="8">
        <v>1742.1899410000001</v>
      </c>
      <c r="F99">
        <f t="shared" si="5"/>
        <v>-2.9742616331002836E-2</v>
      </c>
      <c r="G99">
        <f t="shared" si="6"/>
        <v>6.584831189666196E-2</v>
      </c>
      <c r="H99">
        <f t="shared" si="7"/>
        <v>-4.2073231095529628E-3</v>
      </c>
    </row>
    <row r="100" spans="1:8" x14ac:dyDescent="0.2">
      <c r="A100" s="6">
        <v>44158</v>
      </c>
      <c r="B100" s="5">
        <v>113.487358</v>
      </c>
      <c r="C100" s="5">
        <v>521.84997599999997</v>
      </c>
      <c r="D100" s="8">
        <v>1734.8599850000001</v>
      </c>
      <c r="F100">
        <f t="shared" si="5"/>
        <v>1.1594207700209358E-2</v>
      </c>
      <c r="G100">
        <f t="shared" si="6"/>
        <v>6.4252238271636841E-2</v>
      </c>
      <c r="H100">
        <f t="shared" si="7"/>
        <v>1.960966319711388E-2</v>
      </c>
    </row>
    <row r="101" spans="1:8" x14ac:dyDescent="0.2">
      <c r="A101" s="6">
        <v>44159</v>
      </c>
      <c r="B101" s="5">
        <v>114.80315400000001</v>
      </c>
      <c r="C101" s="5">
        <v>555.38000499999998</v>
      </c>
      <c r="D101" s="8">
        <v>1768.880005</v>
      </c>
      <c r="F101">
        <f t="shared" si="5"/>
        <v>7.4672338705954466E-3</v>
      </c>
      <c r="G101">
        <f t="shared" si="6"/>
        <v>3.3526585099152184E-2</v>
      </c>
      <c r="H101">
        <f t="shared" si="7"/>
        <v>1.4416178558138704E-3</v>
      </c>
    </row>
    <row r="102" spans="1:8" x14ac:dyDescent="0.2">
      <c r="A102" s="6">
        <v>44160</v>
      </c>
      <c r="B102" s="5">
        <v>115.660416</v>
      </c>
      <c r="C102" s="5">
        <v>574</v>
      </c>
      <c r="D102" s="8">
        <v>1771.4300539999999</v>
      </c>
      <c r="F102">
        <f t="shared" si="5"/>
        <v>4.8263011608051798E-3</v>
      </c>
      <c r="G102">
        <f t="shared" si="6"/>
        <v>2.0487822299651404E-2</v>
      </c>
      <c r="H102">
        <f t="shared" si="7"/>
        <v>1.2283796896674026E-2</v>
      </c>
    </row>
    <row r="103" spans="1:8" x14ac:dyDescent="0.2">
      <c r="A103" s="6">
        <v>44162</v>
      </c>
      <c r="B103" s="5">
        <v>116.218628</v>
      </c>
      <c r="C103" s="5">
        <v>585.76000999999997</v>
      </c>
      <c r="D103" s="8">
        <v>1793.1899410000001</v>
      </c>
      <c r="F103">
        <f t="shared" si="5"/>
        <v>2.1099638175043678E-2</v>
      </c>
      <c r="G103">
        <f t="shared" si="6"/>
        <v>-3.1002515859694824E-2</v>
      </c>
      <c r="H103">
        <f t="shared" si="7"/>
        <v>-1.8096215162741625E-2</v>
      </c>
    </row>
    <row r="104" spans="1:8" x14ac:dyDescent="0.2">
      <c r="A104" s="6">
        <v>44165</v>
      </c>
      <c r="B104" s="5">
        <v>118.670799</v>
      </c>
      <c r="C104" s="5">
        <v>567.59997599999997</v>
      </c>
      <c r="D104" s="8">
        <v>1760.73999</v>
      </c>
      <c r="F104">
        <f t="shared" si="5"/>
        <v>3.0827381553232724E-2</v>
      </c>
      <c r="G104">
        <f t="shared" si="6"/>
        <v>3.023261931920862E-2</v>
      </c>
      <c r="H104">
        <f t="shared" si="7"/>
        <v>2.1218343544295859E-2</v>
      </c>
    </row>
    <row r="105" spans="1:8" x14ac:dyDescent="0.2">
      <c r="A105" s="6">
        <v>44166</v>
      </c>
      <c r="B105" s="5">
        <v>122.329109</v>
      </c>
      <c r="C105" s="5">
        <v>584.76000999999997</v>
      </c>
      <c r="D105" s="8">
        <v>1798.099976</v>
      </c>
      <c r="F105">
        <f t="shared" si="5"/>
        <v>2.9334718689073558E-3</v>
      </c>
      <c r="G105">
        <f t="shared" si="6"/>
        <v>-2.7259051110557153E-2</v>
      </c>
      <c r="H105">
        <f t="shared" si="7"/>
        <v>1.660084277760987E-2</v>
      </c>
    </row>
    <row r="106" spans="1:8" x14ac:dyDescent="0.2">
      <c r="A106" s="6">
        <v>44167</v>
      </c>
      <c r="B106" s="5">
        <v>122.68795799999999</v>
      </c>
      <c r="C106" s="5">
        <v>568.82000700000003</v>
      </c>
      <c r="D106" s="8">
        <v>1827.9499510000001</v>
      </c>
      <c r="F106">
        <f t="shared" si="5"/>
        <v>-1.1374302928734981E-3</v>
      </c>
      <c r="G106">
        <f t="shared" si="6"/>
        <v>4.3177099429978272E-2</v>
      </c>
      <c r="H106">
        <f t="shared" si="7"/>
        <v>-6.4549415007486566E-4</v>
      </c>
    </row>
    <row r="107" spans="1:8" x14ac:dyDescent="0.2">
      <c r="A107" s="6">
        <v>44168</v>
      </c>
      <c r="B107" s="5">
        <v>122.54840900000001</v>
      </c>
      <c r="C107" s="5">
        <v>593.38000499999998</v>
      </c>
      <c r="D107" s="8">
        <v>1826.7700199999999</v>
      </c>
      <c r="F107">
        <f t="shared" si="5"/>
        <v>-5.6124596444169228E-3</v>
      </c>
      <c r="G107">
        <f t="shared" si="6"/>
        <v>9.538530035234416E-3</v>
      </c>
      <c r="H107">
        <f t="shared" si="7"/>
        <v>6.6782900236117548E-4</v>
      </c>
    </row>
    <row r="108" spans="1:8" x14ac:dyDescent="0.2">
      <c r="A108" s="6">
        <v>44169</v>
      </c>
      <c r="B108" s="5">
        <v>121.86061100000001</v>
      </c>
      <c r="C108" s="5">
        <v>599.03997800000002</v>
      </c>
      <c r="D108" s="8">
        <v>1827.98999</v>
      </c>
      <c r="F108">
        <f t="shared" si="5"/>
        <v>1.2269887601334961E-2</v>
      </c>
      <c r="G108">
        <f t="shared" si="6"/>
        <v>7.1314158601948785E-2</v>
      </c>
      <c r="H108">
        <f t="shared" si="7"/>
        <v>-4.6553920133883819E-3</v>
      </c>
    </row>
    <row r="109" spans="1:8" x14ac:dyDescent="0.2">
      <c r="A109" s="6">
        <v>44172</v>
      </c>
      <c r="B109" s="5">
        <v>123.35582700000001</v>
      </c>
      <c r="C109" s="5">
        <v>641.76000999999997</v>
      </c>
      <c r="D109" s="8">
        <v>1819.4799800000001</v>
      </c>
      <c r="F109">
        <f t="shared" si="5"/>
        <v>5.0908904368174301E-3</v>
      </c>
      <c r="G109">
        <f t="shared" si="6"/>
        <v>1.2652697072851327E-2</v>
      </c>
      <c r="H109">
        <f t="shared" si="7"/>
        <v>-5.110971322697111E-4</v>
      </c>
    </row>
    <row r="110" spans="1:8" x14ac:dyDescent="0.2">
      <c r="A110" s="6">
        <v>44173</v>
      </c>
      <c r="B110" s="5">
        <v>123.983818</v>
      </c>
      <c r="C110" s="5">
        <v>649.88000499999998</v>
      </c>
      <c r="D110" s="8">
        <v>1818.5500489999999</v>
      </c>
      <c r="F110">
        <f t="shared" si="5"/>
        <v>-2.0903703739789559E-2</v>
      </c>
      <c r="G110">
        <f t="shared" si="6"/>
        <v>-6.985908883286851E-2</v>
      </c>
      <c r="H110">
        <f t="shared" si="7"/>
        <v>-1.8927190933748061E-2</v>
      </c>
    </row>
    <row r="111" spans="1:8" x14ac:dyDescent="0.2">
      <c r="A111" s="6">
        <v>44174</v>
      </c>
      <c r="B111" s="5">
        <v>121.39209700000001</v>
      </c>
      <c r="C111" s="5">
        <v>604.47997999999995</v>
      </c>
      <c r="D111" s="8">
        <v>1784.130005</v>
      </c>
      <c r="F111">
        <f t="shared" si="5"/>
        <v>1.1988861185913802E-2</v>
      </c>
      <c r="G111">
        <f t="shared" si="6"/>
        <v>3.7371009375695152E-2</v>
      </c>
      <c r="H111">
        <f t="shared" si="7"/>
        <v>-4.9324034545340512E-3</v>
      </c>
    </row>
    <row r="112" spans="1:8" x14ac:dyDescent="0.2">
      <c r="A112" s="6">
        <v>44175</v>
      </c>
      <c r="B112" s="5">
        <v>122.84744999999999</v>
      </c>
      <c r="C112" s="5">
        <v>627.07000700000003</v>
      </c>
      <c r="D112" s="8">
        <v>1775.329956</v>
      </c>
      <c r="F112">
        <f t="shared" si="5"/>
        <v>-6.7348080892195572E-3</v>
      </c>
      <c r="G112">
        <f t="shared" si="6"/>
        <v>-2.7237815250825692E-2</v>
      </c>
      <c r="H112">
        <f t="shared" si="7"/>
        <v>3.6275307461774986E-3</v>
      </c>
    </row>
    <row r="113" spans="1:8" x14ac:dyDescent="0.2">
      <c r="A113" s="6">
        <v>44176</v>
      </c>
      <c r="B113" s="5">
        <v>122.020096</v>
      </c>
      <c r="C113" s="5">
        <v>609.98999000000003</v>
      </c>
      <c r="D113" s="8">
        <v>1781.7700199999999</v>
      </c>
      <c r="F113">
        <f t="shared" si="5"/>
        <v>-5.1466850181791646E-3</v>
      </c>
      <c r="G113">
        <f t="shared" si="6"/>
        <v>4.8918879799978221E-2</v>
      </c>
      <c r="H113">
        <f t="shared" si="7"/>
        <v>-1.2184491127536168E-2</v>
      </c>
    </row>
    <row r="114" spans="1:8" x14ac:dyDescent="0.2">
      <c r="A114" s="6">
        <v>44179</v>
      </c>
      <c r="B114" s="5">
        <v>121.39209700000001</v>
      </c>
      <c r="C114" s="5">
        <v>639.830017</v>
      </c>
      <c r="D114" s="8">
        <v>1760.0600589999999</v>
      </c>
      <c r="F114">
        <f t="shared" si="5"/>
        <v>5.0090303654610979E-2</v>
      </c>
      <c r="G114">
        <f t="shared" si="6"/>
        <v>-1.028400797895046E-2</v>
      </c>
      <c r="H114">
        <f t="shared" si="7"/>
        <v>4.3805101766700716E-3</v>
      </c>
    </row>
    <row r="115" spans="1:8" x14ac:dyDescent="0.2">
      <c r="A115" s="6">
        <v>44180</v>
      </c>
      <c r="B115" s="5">
        <v>127.47266399999999</v>
      </c>
      <c r="C115" s="5">
        <v>633.25</v>
      </c>
      <c r="D115" s="8">
        <v>1767.7700199999999</v>
      </c>
      <c r="F115">
        <f t="shared" si="5"/>
        <v>-5.4734087929619868E-4</v>
      </c>
      <c r="G115">
        <f t="shared" si="6"/>
        <v>-1.6549514409790689E-2</v>
      </c>
      <c r="H115">
        <f t="shared" si="7"/>
        <v>-2.6983261091846344E-3</v>
      </c>
    </row>
    <row r="116" spans="1:8" x14ac:dyDescent="0.2">
      <c r="A116" s="6">
        <v>44181</v>
      </c>
      <c r="B116" s="5">
        <v>127.40289300000001</v>
      </c>
      <c r="C116" s="5">
        <v>622.77002000000005</v>
      </c>
      <c r="D116" s="8">
        <v>1763</v>
      </c>
      <c r="F116">
        <f t="shared" si="5"/>
        <v>6.9634290015689881E-3</v>
      </c>
      <c r="G116">
        <f t="shared" si="6"/>
        <v>5.3197814499805318E-2</v>
      </c>
      <c r="H116">
        <f t="shared" si="7"/>
        <v>-8.5649325014179878E-3</v>
      </c>
    </row>
    <row r="117" spans="1:8" x14ac:dyDescent="0.2">
      <c r="A117" s="6">
        <v>44182</v>
      </c>
      <c r="B117" s="5">
        <v>128.290054</v>
      </c>
      <c r="C117" s="5">
        <v>655.90002400000003</v>
      </c>
      <c r="D117" s="8">
        <v>1747.900024</v>
      </c>
      <c r="F117">
        <f t="shared" si="5"/>
        <v>-1.5850745530124999E-2</v>
      </c>
      <c r="G117">
        <f t="shared" si="6"/>
        <v>5.9612707073174231E-2</v>
      </c>
      <c r="H117">
        <f t="shared" si="7"/>
        <v>-9.6630320773999356E-3</v>
      </c>
    </row>
    <row r="118" spans="1:8" x14ac:dyDescent="0.2">
      <c r="A118" s="6">
        <v>44183</v>
      </c>
      <c r="B118" s="5">
        <v>126.256561</v>
      </c>
      <c r="C118" s="5">
        <v>695</v>
      </c>
      <c r="D118" s="8">
        <v>1731.01001</v>
      </c>
      <c r="F118">
        <f t="shared" si="5"/>
        <v>1.2395292471176989E-2</v>
      </c>
      <c r="G118">
        <f t="shared" si="6"/>
        <v>-6.494966187050355E-2</v>
      </c>
      <c r="H118">
        <f t="shared" si="7"/>
        <v>4.8295416847417005E-3</v>
      </c>
    </row>
    <row r="119" spans="1:8" x14ac:dyDescent="0.2">
      <c r="A119" s="6">
        <v>44186</v>
      </c>
      <c r="B119" s="5">
        <v>127.82154800000001</v>
      </c>
      <c r="C119" s="5">
        <v>649.85998500000005</v>
      </c>
      <c r="D119" s="8">
        <v>1739.369995</v>
      </c>
      <c r="F119">
        <f t="shared" si="5"/>
        <v>2.8464543396079067E-2</v>
      </c>
      <c r="G119">
        <f t="shared" si="6"/>
        <v>-1.4649244790783778E-2</v>
      </c>
      <c r="H119">
        <f t="shared" si="7"/>
        <v>-9.1239903215646345E-3</v>
      </c>
    </row>
    <row r="120" spans="1:8" x14ac:dyDescent="0.2">
      <c r="A120" s="6">
        <v>44187</v>
      </c>
      <c r="B120" s="5">
        <v>131.45993000000001</v>
      </c>
      <c r="C120" s="5">
        <v>640.34002699999996</v>
      </c>
      <c r="D120" s="8">
        <v>1723.5</v>
      </c>
      <c r="F120">
        <f t="shared" si="5"/>
        <v>-6.9760268395091529E-3</v>
      </c>
      <c r="G120">
        <f t="shared" si="6"/>
        <v>8.8077470752894182E-3</v>
      </c>
      <c r="H120">
        <f t="shared" si="7"/>
        <v>5.1523092544241145E-3</v>
      </c>
    </row>
    <row r="121" spans="1:8" x14ac:dyDescent="0.2">
      <c r="A121" s="6">
        <v>44188</v>
      </c>
      <c r="B121" s="5">
        <v>130.54286200000001</v>
      </c>
      <c r="C121" s="5">
        <v>645.97997999999995</v>
      </c>
      <c r="D121" s="8">
        <v>1732.380005</v>
      </c>
      <c r="F121">
        <f t="shared" si="5"/>
        <v>7.7122179227231413E-3</v>
      </c>
      <c r="G121">
        <f t="shared" si="6"/>
        <v>2.4443543900540154E-2</v>
      </c>
      <c r="H121">
        <f t="shared" si="7"/>
        <v>3.7347296674670183E-3</v>
      </c>
    </row>
    <row r="122" spans="1:8" x14ac:dyDescent="0.2">
      <c r="A122" s="6">
        <v>44189</v>
      </c>
      <c r="B122" s="5">
        <v>131.54963699999999</v>
      </c>
      <c r="C122" s="5">
        <v>661.77002000000005</v>
      </c>
      <c r="D122" s="8">
        <v>1738.849976</v>
      </c>
      <c r="F122">
        <f t="shared" si="5"/>
        <v>3.57657467348238E-2</v>
      </c>
      <c r="G122">
        <f t="shared" si="6"/>
        <v>2.9012828353873754E-3</v>
      </c>
      <c r="H122">
        <f t="shared" si="7"/>
        <v>2.1416447947778527E-2</v>
      </c>
    </row>
    <row r="123" spans="1:8" x14ac:dyDescent="0.2">
      <c r="A123" s="6">
        <v>44193</v>
      </c>
      <c r="B123" s="5">
        <v>136.25460799999999</v>
      </c>
      <c r="C123" s="5">
        <v>663.69000200000005</v>
      </c>
      <c r="D123" s="8">
        <v>1776.089966</v>
      </c>
      <c r="F123">
        <f t="shared" si="5"/>
        <v>-1.3314845102339379E-2</v>
      </c>
      <c r="G123">
        <f t="shared" si="6"/>
        <v>3.4654552472828115E-3</v>
      </c>
      <c r="H123">
        <f t="shared" si="7"/>
        <v>-9.7799071739139709E-3</v>
      </c>
    </row>
    <row r="124" spans="1:8" x14ac:dyDescent="0.2">
      <c r="A124" s="6">
        <v>44194</v>
      </c>
      <c r="B124" s="5">
        <v>134.44039900000001</v>
      </c>
      <c r="C124" s="5">
        <v>665.98999000000003</v>
      </c>
      <c r="D124" s="8">
        <v>1758.719971</v>
      </c>
      <c r="F124">
        <f t="shared" si="5"/>
        <v>-8.5266929325313878E-3</v>
      </c>
      <c r="G124">
        <f t="shared" si="6"/>
        <v>4.3228936519000838E-2</v>
      </c>
      <c r="H124">
        <f t="shared" si="7"/>
        <v>-1.0917002886527194E-2</v>
      </c>
    </row>
    <row r="125" spans="1:8" x14ac:dyDescent="0.2">
      <c r="A125" s="6">
        <v>44195</v>
      </c>
      <c r="B125" s="5">
        <v>133.29406700000001</v>
      </c>
      <c r="C125" s="5">
        <v>694.78002900000001</v>
      </c>
      <c r="D125" s="8">
        <v>1739.5200199999999</v>
      </c>
      <c r="F125">
        <f t="shared" si="5"/>
        <v>-7.7026534121733548E-3</v>
      </c>
      <c r="G125">
        <f t="shared" si="6"/>
        <v>1.5673959448250008E-2</v>
      </c>
      <c r="H125">
        <f t="shared" si="7"/>
        <v>7.105399683758673E-3</v>
      </c>
    </row>
    <row r="126" spans="1:8" x14ac:dyDescent="0.2">
      <c r="A126" s="6">
        <v>44196</v>
      </c>
      <c r="B126" s="5">
        <v>132.267349</v>
      </c>
      <c r="C126" s="5">
        <v>705.669983</v>
      </c>
      <c r="D126" s="8">
        <v>1751.880005</v>
      </c>
      <c r="F126">
        <f t="shared" si="5"/>
        <v>-2.4719222277600705E-2</v>
      </c>
      <c r="G126">
        <f t="shared" si="6"/>
        <v>3.4151993964011362E-2</v>
      </c>
      <c r="H126">
        <f t="shared" si="7"/>
        <v>-1.3494083460356632E-2</v>
      </c>
    </row>
    <row r="127" spans="1:8" x14ac:dyDescent="0.2">
      <c r="A127" s="6">
        <v>44200</v>
      </c>
      <c r="B127" s="5">
        <v>128.997803</v>
      </c>
      <c r="C127" s="5">
        <v>729.77002000000005</v>
      </c>
      <c r="D127" s="8">
        <v>1728.23999</v>
      </c>
      <c r="F127">
        <f t="shared" si="5"/>
        <v>1.236372994662549E-2</v>
      </c>
      <c r="G127">
        <f t="shared" si="6"/>
        <v>7.3173258062861901E-3</v>
      </c>
      <c r="H127">
        <f t="shared" si="7"/>
        <v>7.3369752310845637E-3</v>
      </c>
    </row>
    <row r="128" spans="1:8" x14ac:dyDescent="0.2">
      <c r="A128" s="6">
        <v>44201</v>
      </c>
      <c r="B128" s="5">
        <v>130.59269699999999</v>
      </c>
      <c r="C128" s="5">
        <v>735.10998500000005</v>
      </c>
      <c r="D128" s="8">
        <v>1740.920044</v>
      </c>
      <c r="F128">
        <f t="shared" si="5"/>
        <v>-3.3661530093064718E-2</v>
      </c>
      <c r="G128">
        <f t="shared" si="6"/>
        <v>2.839030271096088E-2</v>
      </c>
      <c r="H128">
        <f t="shared" si="7"/>
        <v>-3.2339250842700062E-3</v>
      </c>
    </row>
    <row r="129" spans="1:8" x14ac:dyDescent="0.2">
      <c r="A129" s="6">
        <v>44202</v>
      </c>
      <c r="B129" s="5">
        <v>126.196747</v>
      </c>
      <c r="C129" s="5">
        <v>755.97997999999995</v>
      </c>
      <c r="D129" s="8">
        <v>1735.290039</v>
      </c>
      <c r="F129">
        <f t="shared" si="5"/>
        <v>3.4123256758749942E-2</v>
      </c>
      <c r="G129">
        <f t="shared" si="6"/>
        <v>7.9446545661169488E-2</v>
      </c>
      <c r="H129">
        <f t="shared" si="7"/>
        <v>2.99430987513436E-2</v>
      </c>
    </row>
    <row r="130" spans="1:8" x14ac:dyDescent="0.2">
      <c r="A130" s="6">
        <v>44203</v>
      </c>
      <c r="B130" s="5">
        <v>130.50299100000001</v>
      </c>
      <c r="C130" s="5">
        <v>816.03997800000002</v>
      </c>
      <c r="D130" s="8">
        <v>1787.25</v>
      </c>
      <c r="F130">
        <f t="shared" si="5"/>
        <v>8.6311278490160959E-3</v>
      </c>
      <c r="G130">
        <f t="shared" si="6"/>
        <v>7.8403073041600546E-2</v>
      </c>
      <c r="H130">
        <f t="shared" si="7"/>
        <v>1.1167973702615797E-2</v>
      </c>
    </row>
    <row r="131" spans="1:8" x14ac:dyDescent="0.2">
      <c r="A131" s="6">
        <v>44204</v>
      </c>
      <c r="B131" s="5">
        <v>131.629379</v>
      </c>
      <c r="C131" s="5">
        <v>880.02002000000005</v>
      </c>
      <c r="D131" s="8">
        <v>1807.209961</v>
      </c>
      <c r="F131">
        <f t="shared" ref="F131:F194" si="8">B132/B131-1</f>
        <v>-2.3248692831712048E-2</v>
      </c>
      <c r="G131">
        <f t="shared" ref="G131:G194" si="9">C132/C131-1</f>
        <v>-7.8214150173538055E-2</v>
      </c>
      <c r="H131">
        <f t="shared" ref="H131:H194" si="10">D132/D131-1</f>
        <v>-2.2404696119312728E-2</v>
      </c>
    </row>
    <row r="132" spans="1:8" x14ac:dyDescent="0.2">
      <c r="A132" s="6">
        <v>44207</v>
      </c>
      <c r="B132" s="5">
        <v>128.56916799999999</v>
      </c>
      <c r="C132" s="5">
        <v>811.19000200000005</v>
      </c>
      <c r="D132" s="8">
        <v>1766.719971</v>
      </c>
      <c r="F132">
        <f t="shared" si="8"/>
        <v>-1.3955756484322901E-3</v>
      </c>
      <c r="G132">
        <f t="shared" si="9"/>
        <v>4.7152948021664587E-2</v>
      </c>
      <c r="H132">
        <f t="shared" si="10"/>
        <v>-1.141659251668703E-2</v>
      </c>
    </row>
    <row r="133" spans="1:8" x14ac:dyDescent="0.2">
      <c r="A133" s="6">
        <v>44208</v>
      </c>
      <c r="B133" s="5">
        <v>128.38973999999999</v>
      </c>
      <c r="C133" s="5">
        <v>849.44000200000005</v>
      </c>
      <c r="D133" s="8">
        <v>1746.5500489999999</v>
      </c>
      <c r="F133">
        <f t="shared" si="8"/>
        <v>1.6226709392822336E-2</v>
      </c>
      <c r="G133">
        <f t="shared" si="9"/>
        <v>5.8508793891247635E-3</v>
      </c>
      <c r="H133">
        <f t="shared" si="10"/>
        <v>4.4945605792943155E-3</v>
      </c>
    </row>
    <row r="134" spans="1:8" x14ac:dyDescent="0.2">
      <c r="A134" s="6">
        <v>44209</v>
      </c>
      <c r="B134" s="5">
        <v>130.473083</v>
      </c>
      <c r="C134" s="5">
        <v>854.40997300000004</v>
      </c>
      <c r="D134" s="8">
        <v>1754.400024</v>
      </c>
      <c r="F134">
        <f t="shared" si="8"/>
        <v>-1.5127089470247324E-2</v>
      </c>
      <c r="G134">
        <f t="shared" si="9"/>
        <v>-1.1013416623590899E-2</v>
      </c>
      <c r="H134">
        <f t="shared" si="10"/>
        <v>-8.105317946575763E-3</v>
      </c>
    </row>
    <row r="135" spans="1:8" x14ac:dyDescent="0.2">
      <c r="A135" s="6">
        <v>44210</v>
      </c>
      <c r="B135" s="5">
        <v>128.499405</v>
      </c>
      <c r="C135" s="5">
        <v>845</v>
      </c>
      <c r="D135" s="8">
        <v>1740.1800539999999</v>
      </c>
      <c r="F135">
        <f t="shared" si="8"/>
        <v>-1.3730662799567028E-2</v>
      </c>
      <c r="G135">
        <f t="shared" si="9"/>
        <v>-2.2295889940828317E-2</v>
      </c>
      <c r="H135">
        <f t="shared" si="10"/>
        <v>-2.2929311198734981E-3</v>
      </c>
    </row>
    <row r="136" spans="1:8" x14ac:dyDescent="0.2">
      <c r="A136" s="6">
        <v>44211</v>
      </c>
      <c r="B136" s="5">
        <v>126.735023</v>
      </c>
      <c r="C136" s="5">
        <v>826.15997300000004</v>
      </c>
      <c r="D136" s="8">
        <v>1736.1899410000001</v>
      </c>
      <c r="F136">
        <f t="shared" si="8"/>
        <v>5.427118595307201E-3</v>
      </c>
      <c r="G136">
        <f t="shared" si="9"/>
        <v>2.2259629612920051E-2</v>
      </c>
      <c r="H136">
        <f t="shared" si="10"/>
        <v>3.1488515575957887E-2</v>
      </c>
    </row>
    <row r="137" spans="1:8" x14ac:dyDescent="0.2">
      <c r="A137" s="6">
        <v>44215</v>
      </c>
      <c r="B137" s="5">
        <v>127.42282899999999</v>
      </c>
      <c r="C137" s="5">
        <v>844.54998799999998</v>
      </c>
      <c r="D137" s="8">
        <v>1790.8599850000001</v>
      </c>
      <c r="F137">
        <f t="shared" si="8"/>
        <v>3.2856137576415145E-2</v>
      </c>
      <c r="G137">
        <f t="shared" si="9"/>
        <v>6.9859973759185401E-3</v>
      </c>
      <c r="H137">
        <f t="shared" si="10"/>
        <v>5.3627888167929516E-2</v>
      </c>
    </row>
    <row r="138" spans="1:8" x14ac:dyDescent="0.2">
      <c r="A138" s="6">
        <v>44216</v>
      </c>
      <c r="B138" s="5">
        <v>131.60945100000001</v>
      </c>
      <c r="C138" s="5">
        <v>850.45001200000002</v>
      </c>
      <c r="D138" s="8">
        <v>1886.900024</v>
      </c>
      <c r="F138">
        <f t="shared" si="8"/>
        <v>3.6658233609681901E-2</v>
      </c>
      <c r="G138">
        <f t="shared" si="9"/>
        <v>-6.4201562972051596E-3</v>
      </c>
      <c r="H138">
        <f t="shared" si="10"/>
        <v>2.3053558453927092E-3</v>
      </c>
    </row>
    <row r="139" spans="1:8" x14ac:dyDescent="0.2">
      <c r="A139" s="6">
        <v>44217</v>
      </c>
      <c r="B139" s="5">
        <v>136.434021</v>
      </c>
      <c r="C139" s="5">
        <v>844.98999000000003</v>
      </c>
      <c r="D139" s="8">
        <v>1891.25</v>
      </c>
      <c r="F139">
        <f t="shared" si="8"/>
        <v>1.6073762130048186E-2</v>
      </c>
      <c r="G139">
        <f t="shared" si="9"/>
        <v>1.9527154398597535E-3</v>
      </c>
      <c r="H139">
        <f t="shared" si="10"/>
        <v>5.1817840052874597E-3</v>
      </c>
    </row>
    <row r="140" spans="1:8" x14ac:dyDescent="0.2">
      <c r="A140" s="6">
        <v>44218</v>
      </c>
      <c r="B140" s="5">
        <v>138.62702899999999</v>
      </c>
      <c r="C140" s="5">
        <v>846.64001499999995</v>
      </c>
      <c r="D140" s="8">
        <v>1901.0500489999999</v>
      </c>
      <c r="F140">
        <f t="shared" si="8"/>
        <v>2.7683908597651685E-2</v>
      </c>
      <c r="G140">
        <f t="shared" si="9"/>
        <v>4.0347694881867957E-2</v>
      </c>
      <c r="H140">
        <f t="shared" si="10"/>
        <v>-8.6795452906029968E-4</v>
      </c>
    </row>
    <row r="141" spans="1:8" x14ac:dyDescent="0.2">
      <c r="A141" s="6">
        <v>44221</v>
      </c>
      <c r="B141" s="5">
        <v>142.46476699999999</v>
      </c>
      <c r="C141" s="5">
        <v>880.79998799999998</v>
      </c>
      <c r="D141" s="8">
        <v>1899.400024</v>
      </c>
      <c r="F141">
        <f t="shared" si="8"/>
        <v>1.6793134543926502E-3</v>
      </c>
      <c r="G141">
        <f t="shared" si="9"/>
        <v>2.5999534868295093E-3</v>
      </c>
      <c r="H141">
        <f t="shared" si="10"/>
        <v>9.3924216987373299E-3</v>
      </c>
    </row>
    <row r="142" spans="1:8" x14ac:dyDescent="0.2">
      <c r="A142" s="6">
        <v>44222</v>
      </c>
      <c r="B142" s="5">
        <v>142.70401000000001</v>
      </c>
      <c r="C142" s="5">
        <v>883.09002699999996</v>
      </c>
      <c r="D142" s="8">
        <v>1917.23999</v>
      </c>
      <c r="F142">
        <f t="shared" si="8"/>
        <v>-7.6837154050540812E-3</v>
      </c>
      <c r="G142">
        <f t="shared" si="9"/>
        <v>-2.1436154209903635E-2</v>
      </c>
      <c r="H142">
        <f t="shared" si="10"/>
        <v>-4.5090834455210782E-2</v>
      </c>
    </row>
    <row r="143" spans="1:8" x14ac:dyDescent="0.2">
      <c r="A143" s="6">
        <v>44223</v>
      </c>
      <c r="B143" s="5">
        <v>141.60751300000001</v>
      </c>
      <c r="C143" s="5">
        <v>864.15997300000004</v>
      </c>
      <c r="D143" s="8">
        <v>1830.790039</v>
      </c>
      <c r="F143">
        <f t="shared" si="8"/>
        <v>-3.4985269460950263E-2</v>
      </c>
      <c r="G143">
        <f t="shared" si="9"/>
        <v>-3.3246136013754146E-2</v>
      </c>
      <c r="H143">
        <f t="shared" si="10"/>
        <v>1.7653551369360532E-2</v>
      </c>
    </row>
    <row r="144" spans="1:8" x14ac:dyDescent="0.2">
      <c r="A144" s="6">
        <v>44224</v>
      </c>
      <c r="B144" s="5">
        <v>136.653336</v>
      </c>
      <c r="C144" s="5">
        <v>835.42999299999997</v>
      </c>
      <c r="D144" s="8">
        <v>1863.1099850000001</v>
      </c>
      <c r="F144">
        <f t="shared" si="8"/>
        <v>-3.7420696410953358E-2</v>
      </c>
      <c r="G144">
        <f t="shared" si="9"/>
        <v>-5.0153770335128467E-2</v>
      </c>
      <c r="H144">
        <f t="shared" si="10"/>
        <v>-1.4690488065845497E-2</v>
      </c>
    </row>
    <row r="145" spans="1:8" x14ac:dyDescent="0.2">
      <c r="A145" s="6">
        <v>44225</v>
      </c>
      <c r="B145" s="5">
        <v>131.53967299999999</v>
      </c>
      <c r="C145" s="5">
        <v>793.53002900000001</v>
      </c>
      <c r="D145" s="8">
        <v>1835.73999</v>
      </c>
      <c r="F145">
        <f t="shared" si="8"/>
        <v>1.6520111008638594E-2</v>
      </c>
      <c r="G145">
        <f t="shared" si="9"/>
        <v>5.8321635361829438E-2</v>
      </c>
      <c r="H145">
        <f t="shared" si="10"/>
        <v>3.5740347956357388E-2</v>
      </c>
    </row>
    <row r="146" spans="1:8" x14ac:dyDescent="0.2">
      <c r="A146" s="6">
        <v>44228</v>
      </c>
      <c r="B146" s="5">
        <v>133.71272300000001</v>
      </c>
      <c r="C146" s="5">
        <v>839.80999799999995</v>
      </c>
      <c r="D146" s="8">
        <v>1901.349976</v>
      </c>
      <c r="F146">
        <f t="shared" si="8"/>
        <v>6.3367567497669697E-3</v>
      </c>
      <c r="G146">
        <f t="shared" si="9"/>
        <v>3.9270763718628698E-2</v>
      </c>
      <c r="H146">
        <f t="shared" si="10"/>
        <v>1.3758663228867762E-2</v>
      </c>
    </row>
    <row r="147" spans="1:8" x14ac:dyDescent="0.2">
      <c r="A147" s="6">
        <v>44229</v>
      </c>
      <c r="B147" s="5">
        <v>134.56002799999999</v>
      </c>
      <c r="C147" s="5">
        <v>872.78997800000002</v>
      </c>
      <c r="D147" s="8">
        <v>1927.51001</v>
      </c>
      <c r="F147">
        <f t="shared" si="8"/>
        <v>-7.7782831614747749E-3</v>
      </c>
      <c r="G147">
        <f t="shared" si="9"/>
        <v>-2.0738065807625494E-2</v>
      </c>
      <c r="H147">
        <f t="shared" si="10"/>
        <v>7.3960735487957452E-2</v>
      </c>
    </row>
    <row r="148" spans="1:8" x14ac:dyDescent="0.2">
      <c r="A148" s="6">
        <v>44230</v>
      </c>
      <c r="B148" s="5">
        <v>133.51338200000001</v>
      </c>
      <c r="C148" s="5">
        <v>854.69000200000005</v>
      </c>
      <c r="D148" s="8">
        <v>2070.070068</v>
      </c>
      <c r="F148">
        <f t="shared" si="8"/>
        <v>2.5757680230136026E-2</v>
      </c>
      <c r="G148">
        <f t="shared" si="9"/>
        <v>-5.4990838654972451E-3</v>
      </c>
      <c r="H148">
        <f t="shared" si="10"/>
        <v>-3.7196571840871773E-3</v>
      </c>
    </row>
    <row r="149" spans="1:8" x14ac:dyDescent="0.2">
      <c r="A149" s="6">
        <v>44231</v>
      </c>
      <c r="B149" s="5">
        <v>136.95237700000001</v>
      </c>
      <c r="C149" s="5">
        <v>849.98999000000003</v>
      </c>
      <c r="D149" s="8">
        <v>2062.3701169999999</v>
      </c>
      <c r="F149">
        <f t="shared" si="8"/>
        <v>-3.0980550268217E-3</v>
      </c>
      <c r="G149">
        <f t="shared" si="9"/>
        <v>2.635313387631788E-3</v>
      </c>
      <c r="H149">
        <f t="shared" si="10"/>
        <v>1.7276182730880718E-2</v>
      </c>
    </row>
    <row r="150" spans="1:8" x14ac:dyDescent="0.2">
      <c r="A150" s="6">
        <v>44232</v>
      </c>
      <c r="B150" s="5">
        <v>136.52809099999999</v>
      </c>
      <c r="C150" s="5">
        <v>852.22997999999995</v>
      </c>
      <c r="D150" s="8">
        <v>2098</v>
      </c>
      <c r="F150">
        <f t="shared" si="8"/>
        <v>1.0968438722256391E-3</v>
      </c>
      <c r="G150">
        <f t="shared" si="9"/>
        <v>1.3130262091929801E-2</v>
      </c>
      <c r="H150">
        <f t="shared" si="10"/>
        <v>-2.4261620591038424E-3</v>
      </c>
    </row>
    <row r="151" spans="1:8" x14ac:dyDescent="0.2">
      <c r="A151" s="6">
        <v>44235</v>
      </c>
      <c r="B151" s="5">
        <v>136.677841</v>
      </c>
      <c r="C151" s="5">
        <v>863.419983</v>
      </c>
      <c r="D151" s="8">
        <v>2092.9099120000001</v>
      </c>
      <c r="F151">
        <f t="shared" si="8"/>
        <v>-6.5737283631807086E-3</v>
      </c>
      <c r="G151">
        <f t="shared" si="9"/>
        <v>-1.6168216250329714E-2</v>
      </c>
      <c r="H151">
        <f t="shared" si="10"/>
        <v>-4.4913075073630404E-3</v>
      </c>
    </row>
    <row r="152" spans="1:8" x14ac:dyDescent="0.2">
      <c r="A152" s="6">
        <v>44236</v>
      </c>
      <c r="B152" s="5">
        <v>135.779358</v>
      </c>
      <c r="C152" s="5">
        <v>849.46002199999998</v>
      </c>
      <c r="D152" s="8">
        <v>2083.51001</v>
      </c>
      <c r="F152">
        <f t="shared" si="8"/>
        <v>-4.5584395825468693E-3</v>
      </c>
      <c r="G152">
        <f t="shared" si="9"/>
        <v>-5.2551048717864202E-2</v>
      </c>
      <c r="H152">
        <f t="shared" si="10"/>
        <v>5.6970559023137302E-3</v>
      </c>
    </row>
    <row r="153" spans="1:8" x14ac:dyDescent="0.2">
      <c r="A153" s="6">
        <v>44237</v>
      </c>
      <c r="B153" s="5">
        <v>135.160416</v>
      </c>
      <c r="C153" s="5">
        <v>804.82000700000003</v>
      </c>
      <c r="D153" s="8">
        <v>2095.3798830000001</v>
      </c>
      <c r="F153">
        <f t="shared" si="8"/>
        <v>-1.920325548568802E-3</v>
      </c>
      <c r="G153">
        <f t="shared" si="9"/>
        <v>8.4987524421717975E-3</v>
      </c>
      <c r="H153">
        <f t="shared" si="10"/>
        <v>2.4339739258638637E-4</v>
      </c>
    </row>
    <row r="154" spans="1:8" x14ac:dyDescent="0.2">
      <c r="A154" s="6">
        <v>44238</v>
      </c>
      <c r="B154" s="5">
        <v>134.90086400000001</v>
      </c>
      <c r="C154" s="5">
        <v>811.65997300000004</v>
      </c>
      <c r="D154" s="8">
        <v>2095.889893</v>
      </c>
      <c r="F154">
        <f t="shared" si="8"/>
        <v>1.7759560087027282E-3</v>
      </c>
      <c r="G154">
        <f t="shared" si="9"/>
        <v>5.4949389502541024E-3</v>
      </c>
      <c r="H154">
        <f t="shared" si="10"/>
        <v>3.9220638581514145E-3</v>
      </c>
    </row>
    <row r="155" spans="1:8" x14ac:dyDescent="0.2">
      <c r="A155" s="6">
        <v>44239</v>
      </c>
      <c r="B155" s="5">
        <v>135.14044200000001</v>
      </c>
      <c r="C155" s="5">
        <v>816.11999500000002</v>
      </c>
      <c r="D155" s="8">
        <v>2104.110107</v>
      </c>
      <c r="F155">
        <f t="shared" si="8"/>
        <v>-1.610387658788337E-2</v>
      </c>
      <c r="G155">
        <f t="shared" si="9"/>
        <v>-2.4383698625102368E-2</v>
      </c>
      <c r="H155">
        <f t="shared" si="10"/>
        <v>8.4547833028398856E-3</v>
      </c>
    </row>
    <row r="156" spans="1:8" x14ac:dyDescent="0.2">
      <c r="A156" s="6">
        <v>44243</v>
      </c>
      <c r="B156" s="5">
        <v>132.964157</v>
      </c>
      <c r="C156" s="5">
        <v>796.21997099999999</v>
      </c>
      <c r="D156" s="8">
        <v>2121.8999020000001</v>
      </c>
      <c r="F156">
        <f t="shared" si="8"/>
        <v>-1.7644025675280339E-2</v>
      </c>
      <c r="G156">
        <f t="shared" si="9"/>
        <v>2.4240198315750305E-3</v>
      </c>
      <c r="H156">
        <f t="shared" si="10"/>
        <v>3.0209516452486262E-3</v>
      </c>
    </row>
    <row r="157" spans="1:8" x14ac:dyDescent="0.2">
      <c r="A157" s="6">
        <v>44244</v>
      </c>
      <c r="B157" s="5">
        <v>130.618134</v>
      </c>
      <c r="C157" s="5">
        <v>798.15002400000003</v>
      </c>
      <c r="D157" s="8">
        <v>2128.3100589999999</v>
      </c>
      <c r="F157">
        <f t="shared" si="8"/>
        <v>-8.6364960626370557E-3</v>
      </c>
      <c r="G157">
        <f t="shared" si="9"/>
        <v>-1.3493727590240701E-2</v>
      </c>
      <c r="H157">
        <f t="shared" si="10"/>
        <v>-5.220154813918465E-3</v>
      </c>
    </row>
    <row r="158" spans="1:8" x14ac:dyDescent="0.2">
      <c r="A158" s="6">
        <v>44245</v>
      </c>
      <c r="B158" s="5">
        <v>129.49005099999999</v>
      </c>
      <c r="C158" s="5">
        <v>787.38000499999998</v>
      </c>
      <c r="D158" s="8">
        <v>2117.1999510000001</v>
      </c>
      <c r="F158">
        <f t="shared" si="8"/>
        <v>1.2335233384068722E-3</v>
      </c>
      <c r="G158">
        <f t="shared" si="9"/>
        <v>-7.7218331191938328E-3</v>
      </c>
      <c r="H158">
        <f t="shared" si="10"/>
        <v>-7.5855178403978485E-3</v>
      </c>
    </row>
    <row r="159" spans="1:8" x14ac:dyDescent="0.2">
      <c r="A159" s="6">
        <v>44246</v>
      </c>
      <c r="B159" s="5">
        <v>129.64977999999999</v>
      </c>
      <c r="C159" s="5">
        <v>781.29998799999998</v>
      </c>
      <c r="D159" s="8">
        <v>2101.139893</v>
      </c>
      <c r="F159">
        <f t="shared" si="8"/>
        <v>-2.9799001587198948E-2</v>
      </c>
      <c r="G159">
        <f t="shared" si="9"/>
        <v>-8.5498514048358065E-2</v>
      </c>
      <c r="H159">
        <f t="shared" si="10"/>
        <v>-1.7257304057098244E-2</v>
      </c>
    </row>
    <row r="160" spans="1:8" x14ac:dyDescent="0.2">
      <c r="A160" s="6">
        <v>44249</v>
      </c>
      <c r="B160" s="5">
        <v>125.78634599999999</v>
      </c>
      <c r="C160" s="5">
        <v>714.5</v>
      </c>
      <c r="D160" s="8">
        <v>2064.8798830000001</v>
      </c>
      <c r="F160">
        <f t="shared" si="8"/>
        <v>-1.1111062881180578E-3</v>
      </c>
      <c r="G160">
        <f t="shared" si="9"/>
        <v>-2.1917386983904885E-2</v>
      </c>
      <c r="H160">
        <f t="shared" si="10"/>
        <v>2.8961607158046743E-3</v>
      </c>
    </row>
    <row r="161" spans="1:8" x14ac:dyDescent="0.2">
      <c r="A161" s="6">
        <v>44250</v>
      </c>
      <c r="B161" s="5">
        <v>125.646584</v>
      </c>
      <c r="C161" s="5">
        <v>698.84002699999996</v>
      </c>
      <c r="D161" s="8">
        <v>2070.860107</v>
      </c>
      <c r="F161">
        <f t="shared" si="8"/>
        <v>-4.0521595079735517E-3</v>
      </c>
      <c r="G161">
        <f t="shared" si="9"/>
        <v>6.1788093600425809E-2</v>
      </c>
      <c r="H161">
        <f t="shared" si="10"/>
        <v>1.1738994303780892E-2</v>
      </c>
    </row>
    <row r="162" spans="1:8" x14ac:dyDescent="0.2">
      <c r="A162" s="6">
        <v>44251</v>
      </c>
      <c r="B162" s="5">
        <v>125.137444</v>
      </c>
      <c r="C162" s="5">
        <v>742.02002000000005</v>
      </c>
      <c r="D162" s="8">
        <v>2095.169922</v>
      </c>
      <c r="F162">
        <f t="shared" si="8"/>
        <v>-3.4782618702040913E-2</v>
      </c>
      <c r="G162">
        <f t="shared" si="9"/>
        <v>-8.059088351821031E-2</v>
      </c>
      <c r="H162">
        <f t="shared" si="10"/>
        <v>-3.0455733604216939E-2</v>
      </c>
    </row>
    <row r="163" spans="1:8" x14ac:dyDescent="0.2">
      <c r="A163" s="6">
        <v>44252</v>
      </c>
      <c r="B163" s="5">
        <v>120.784836</v>
      </c>
      <c r="C163" s="5">
        <v>682.21997099999999</v>
      </c>
      <c r="D163" s="8">
        <v>2031.3599850000001</v>
      </c>
      <c r="F163">
        <f t="shared" si="8"/>
        <v>2.2316211945678788E-3</v>
      </c>
      <c r="G163">
        <f t="shared" si="9"/>
        <v>-9.8501528622063628E-3</v>
      </c>
      <c r="H163">
        <f t="shared" si="10"/>
        <v>2.7075457036729311E-3</v>
      </c>
    </row>
    <row r="164" spans="1:8" x14ac:dyDescent="0.2">
      <c r="A164" s="6">
        <v>44253</v>
      </c>
      <c r="B164" s="5">
        <v>121.054382</v>
      </c>
      <c r="C164" s="5">
        <v>675.5</v>
      </c>
      <c r="D164" s="8">
        <v>2036.8599850000001</v>
      </c>
      <c r="F164">
        <f t="shared" si="8"/>
        <v>5.385124348493231E-2</v>
      </c>
      <c r="G164">
        <f t="shared" si="9"/>
        <v>6.3552913397483257E-2</v>
      </c>
      <c r="H164">
        <f t="shared" si="10"/>
        <v>2.1921008478155146E-2</v>
      </c>
    </row>
    <row r="165" spans="1:8" x14ac:dyDescent="0.2">
      <c r="A165" s="6">
        <v>44256</v>
      </c>
      <c r="B165" s="5">
        <v>127.573311</v>
      </c>
      <c r="C165" s="5">
        <v>718.42999299999997</v>
      </c>
      <c r="D165" s="8">
        <v>2081.51001</v>
      </c>
      <c r="F165">
        <f t="shared" si="8"/>
        <v>-2.0893664819908953E-2</v>
      </c>
      <c r="G165">
        <f t="shared" si="9"/>
        <v>-4.4527638477921849E-2</v>
      </c>
      <c r="H165">
        <f t="shared" si="10"/>
        <v>-2.7239465449412359E-3</v>
      </c>
    </row>
    <row r="166" spans="1:8" x14ac:dyDescent="0.2">
      <c r="A166" s="6">
        <v>44257</v>
      </c>
      <c r="B166" s="5">
        <v>124.907837</v>
      </c>
      <c r="C166" s="5">
        <v>686.44000200000005</v>
      </c>
      <c r="D166" s="8">
        <v>2075.8400879999999</v>
      </c>
      <c r="F166">
        <f t="shared" si="8"/>
        <v>-2.4456567925357664E-2</v>
      </c>
      <c r="G166">
        <f t="shared" si="9"/>
        <v>-4.8423736820628949E-2</v>
      </c>
      <c r="H166">
        <f t="shared" si="10"/>
        <v>-2.3667587539141888E-2</v>
      </c>
    </row>
    <row r="167" spans="1:8" x14ac:dyDescent="0.2">
      <c r="A167" s="6">
        <v>44258</v>
      </c>
      <c r="B167" s="5">
        <v>121.85302</v>
      </c>
      <c r="C167" s="5">
        <v>653.20001200000002</v>
      </c>
      <c r="D167" s="8">
        <v>2026.709961</v>
      </c>
      <c r="F167">
        <f t="shared" si="8"/>
        <v>-1.5811901912648474E-2</v>
      </c>
      <c r="G167">
        <f t="shared" si="9"/>
        <v>-4.8622182205348752E-2</v>
      </c>
      <c r="H167">
        <f t="shared" si="10"/>
        <v>1.104258992685736E-2</v>
      </c>
    </row>
    <row r="168" spans="1:8" x14ac:dyDescent="0.2">
      <c r="A168" s="6">
        <v>44259</v>
      </c>
      <c r="B168" s="5">
        <v>119.926292</v>
      </c>
      <c r="C168" s="5">
        <v>621.44000200000005</v>
      </c>
      <c r="D168" s="8">
        <v>2049.0900879999999</v>
      </c>
      <c r="F168">
        <f t="shared" si="8"/>
        <v>1.0738362526876211E-2</v>
      </c>
      <c r="G168">
        <f t="shared" si="9"/>
        <v>-3.7799288627062055E-2</v>
      </c>
      <c r="H168">
        <f t="shared" si="10"/>
        <v>2.9012853728664467E-2</v>
      </c>
    </row>
    <row r="169" spans="1:8" x14ac:dyDescent="0.2">
      <c r="A169" s="6">
        <v>44260</v>
      </c>
      <c r="B169" s="5">
        <v>121.21410400000001</v>
      </c>
      <c r="C169" s="5">
        <v>597.95001200000002</v>
      </c>
      <c r="D169" s="8">
        <v>2108.540039</v>
      </c>
      <c r="F169">
        <f t="shared" si="8"/>
        <v>-4.1673492055017025E-2</v>
      </c>
      <c r="G169">
        <f t="shared" si="9"/>
        <v>-5.8449722048002917E-2</v>
      </c>
      <c r="H169">
        <f t="shared" si="10"/>
        <v>-4.0013465924039759E-2</v>
      </c>
    </row>
    <row r="170" spans="1:8" x14ac:dyDescent="0.2">
      <c r="A170" s="6">
        <v>44263</v>
      </c>
      <c r="B170" s="5">
        <v>116.162689</v>
      </c>
      <c r="C170" s="5">
        <v>563</v>
      </c>
      <c r="D170" s="8">
        <v>2024.170044</v>
      </c>
      <c r="F170">
        <f t="shared" si="8"/>
        <v>4.0649687439656246E-2</v>
      </c>
      <c r="G170">
        <f t="shared" si="9"/>
        <v>0.19641210834813494</v>
      </c>
      <c r="H170">
        <f t="shared" si="10"/>
        <v>1.4094619710714351E-2</v>
      </c>
    </row>
    <row r="171" spans="1:8" x14ac:dyDescent="0.2">
      <c r="A171" s="6">
        <v>44264</v>
      </c>
      <c r="B171" s="5">
        <v>120.884666</v>
      </c>
      <c r="C171" s="5">
        <v>673.580017</v>
      </c>
      <c r="D171" s="8">
        <v>2052.6999510000001</v>
      </c>
      <c r="F171">
        <f t="shared" si="8"/>
        <v>-9.1666547682730526E-3</v>
      </c>
      <c r="G171">
        <f t="shared" si="9"/>
        <v>-8.1950456674548811E-3</v>
      </c>
      <c r="H171">
        <f t="shared" si="10"/>
        <v>1.1351283946126056E-3</v>
      </c>
    </row>
    <row r="172" spans="1:8" x14ac:dyDescent="0.2">
      <c r="A172" s="6">
        <v>44265</v>
      </c>
      <c r="B172" s="5">
        <v>119.77655799999999</v>
      </c>
      <c r="C172" s="5">
        <v>668.05999799999995</v>
      </c>
      <c r="D172" s="8">
        <v>2055.030029</v>
      </c>
      <c r="F172">
        <f t="shared" si="8"/>
        <v>1.6502653215331176E-2</v>
      </c>
      <c r="G172">
        <f t="shared" si="9"/>
        <v>4.7211295533967856E-2</v>
      </c>
      <c r="H172">
        <f t="shared" si="10"/>
        <v>2.9070130439441844E-2</v>
      </c>
    </row>
    <row r="173" spans="1:8" x14ac:dyDescent="0.2">
      <c r="A173" s="6">
        <v>44266</v>
      </c>
      <c r="B173" s="5">
        <v>121.75318900000001</v>
      </c>
      <c r="C173" s="5">
        <v>699.59997599999997</v>
      </c>
      <c r="D173" s="8">
        <v>2114.7700199999999</v>
      </c>
      <c r="F173">
        <f t="shared" si="8"/>
        <v>-7.6254347637662034E-3</v>
      </c>
      <c r="G173">
        <f t="shared" si="9"/>
        <v>-8.390503432493035E-3</v>
      </c>
      <c r="H173">
        <f t="shared" si="10"/>
        <v>-2.4990943459658022E-2</v>
      </c>
    </row>
    <row r="174" spans="1:8" x14ac:dyDescent="0.2">
      <c r="A174" s="6">
        <v>44267</v>
      </c>
      <c r="B174" s="5">
        <v>120.82476800000001</v>
      </c>
      <c r="C174" s="5">
        <v>693.72997999999995</v>
      </c>
      <c r="D174" s="8">
        <v>2061.919922</v>
      </c>
      <c r="F174">
        <f t="shared" si="8"/>
        <v>2.445673224880518E-2</v>
      </c>
      <c r="G174">
        <f t="shared" si="9"/>
        <v>2.0483505700589877E-2</v>
      </c>
      <c r="H174">
        <f t="shared" si="10"/>
        <v>2.216413911732884E-3</v>
      </c>
    </row>
    <row r="175" spans="1:8" x14ac:dyDescent="0.2">
      <c r="A175" s="6">
        <v>44270</v>
      </c>
      <c r="B175" s="5">
        <v>123.779747</v>
      </c>
      <c r="C175" s="5">
        <v>707.94000200000005</v>
      </c>
      <c r="D175" s="8">
        <v>2066.48999</v>
      </c>
      <c r="F175">
        <f t="shared" si="8"/>
        <v>1.2742989368042634E-2</v>
      </c>
      <c r="G175">
        <f t="shared" si="9"/>
        <v>-4.3873770252072952E-2</v>
      </c>
      <c r="H175">
        <f t="shared" si="10"/>
        <v>1.2596252643836792E-2</v>
      </c>
    </row>
    <row r="176" spans="1:8" x14ac:dyDescent="0.2">
      <c r="A176" s="6">
        <v>44271</v>
      </c>
      <c r="B176" s="5">
        <v>125.357071</v>
      </c>
      <c r="C176" s="5">
        <v>676.88000499999998</v>
      </c>
      <c r="D176" s="8">
        <v>2092.5200199999999</v>
      </c>
      <c r="F176">
        <f t="shared" si="8"/>
        <v>-6.4505655209510238E-3</v>
      </c>
      <c r="G176">
        <f t="shared" si="9"/>
        <v>3.6830742252461635E-2</v>
      </c>
      <c r="H176">
        <f t="shared" si="10"/>
        <v>-6.8813774121023741E-4</v>
      </c>
    </row>
    <row r="177" spans="1:8" x14ac:dyDescent="0.2">
      <c r="A177" s="6">
        <v>44272</v>
      </c>
      <c r="B177" s="5">
        <v>124.548447</v>
      </c>
      <c r="C177" s="5">
        <v>701.80999799999995</v>
      </c>
      <c r="D177" s="8">
        <v>2091.080078</v>
      </c>
      <c r="F177">
        <f t="shared" si="8"/>
        <v>-3.3905135726019942E-2</v>
      </c>
      <c r="G177">
        <f t="shared" si="9"/>
        <v>-6.9320792149786259E-2</v>
      </c>
      <c r="H177">
        <f t="shared" si="10"/>
        <v>-2.6235297049202688E-2</v>
      </c>
    </row>
    <row r="178" spans="1:8" x14ac:dyDescent="0.2">
      <c r="A178" s="6">
        <v>44273</v>
      </c>
      <c r="B178" s="5">
        <v>120.325615</v>
      </c>
      <c r="C178" s="5">
        <v>653.15997300000004</v>
      </c>
      <c r="D178" s="8">
        <v>2036.219971</v>
      </c>
      <c r="F178">
        <f t="shared" si="8"/>
        <v>-4.4802181148211329E-3</v>
      </c>
      <c r="G178">
        <f t="shared" si="9"/>
        <v>2.6180753118500988E-3</v>
      </c>
      <c r="H178">
        <f t="shared" si="10"/>
        <v>3.4279105889389871E-3</v>
      </c>
    </row>
    <row r="179" spans="1:8" x14ac:dyDescent="0.2">
      <c r="A179" s="6">
        <v>44274</v>
      </c>
      <c r="B179" s="5">
        <v>119.78653</v>
      </c>
      <c r="C179" s="5">
        <v>654.86999500000002</v>
      </c>
      <c r="D179" s="8">
        <v>2043.1999510000001</v>
      </c>
      <c r="F179">
        <f t="shared" si="8"/>
        <v>2.8335748602117405E-2</v>
      </c>
      <c r="G179">
        <f t="shared" si="9"/>
        <v>2.3103829944140175E-2</v>
      </c>
      <c r="H179">
        <f t="shared" si="10"/>
        <v>-2.2562573955348109E-3</v>
      </c>
    </row>
    <row r="180" spans="1:8" x14ac:dyDescent="0.2">
      <c r="A180" s="6">
        <v>44277</v>
      </c>
      <c r="B180" s="5">
        <v>123.18077099999999</v>
      </c>
      <c r="C180" s="5">
        <v>670</v>
      </c>
      <c r="D180" s="8">
        <v>2038.589966</v>
      </c>
      <c r="F180">
        <f t="shared" si="8"/>
        <v>-6.8887131742340069E-3</v>
      </c>
      <c r="G180">
        <f t="shared" si="9"/>
        <v>-1.1701532835820871E-2</v>
      </c>
      <c r="H180">
        <f t="shared" si="10"/>
        <v>7.0489874077992454E-3</v>
      </c>
    </row>
    <row r="181" spans="1:8" x14ac:dyDescent="0.2">
      <c r="A181" s="6">
        <v>44278</v>
      </c>
      <c r="B181" s="5">
        <v>122.33221399999999</v>
      </c>
      <c r="C181" s="5">
        <v>662.15997300000004</v>
      </c>
      <c r="D181" s="8">
        <v>2052.959961</v>
      </c>
      <c r="F181">
        <f t="shared" si="8"/>
        <v>-1.9993539886394851E-2</v>
      </c>
      <c r="G181">
        <f t="shared" si="9"/>
        <v>-4.816049640620601E-2</v>
      </c>
      <c r="H181">
        <f t="shared" si="10"/>
        <v>-3.8480545895069884E-3</v>
      </c>
    </row>
    <row r="182" spans="1:8" x14ac:dyDescent="0.2">
      <c r="A182" s="6">
        <v>44279</v>
      </c>
      <c r="B182" s="5">
        <v>119.88636</v>
      </c>
      <c r="C182" s="5">
        <v>630.27002000000005</v>
      </c>
      <c r="D182" s="8">
        <v>2045.0600589999999</v>
      </c>
      <c r="F182">
        <f t="shared" si="8"/>
        <v>4.1635512163351596E-3</v>
      </c>
      <c r="G182">
        <f t="shared" si="9"/>
        <v>1.6056602216300675E-2</v>
      </c>
      <c r="H182">
        <f t="shared" si="10"/>
        <v>-3.4232442070292191E-4</v>
      </c>
    </row>
    <row r="183" spans="1:8" x14ac:dyDescent="0.2">
      <c r="A183" s="6">
        <v>44280</v>
      </c>
      <c r="B183" s="5">
        <v>120.385513</v>
      </c>
      <c r="C183" s="5">
        <v>640.39001499999995</v>
      </c>
      <c r="D183" s="8">
        <v>2044.3599850000001</v>
      </c>
      <c r="F183">
        <f t="shared" si="8"/>
        <v>5.1413993642241973E-3</v>
      </c>
      <c r="G183">
        <f t="shared" si="9"/>
        <v>-3.3854358269467921E-2</v>
      </c>
      <c r="H183">
        <f t="shared" si="10"/>
        <v>-4.3093858540770302E-3</v>
      </c>
    </row>
    <row r="184" spans="1:8" x14ac:dyDescent="0.2">
      <c r="A184" s="6">
        <v>44281</v>
      </c>
      <c r="B184" s="5">
        <v>121.004463</v>
      </c>
      <c r="C184" s="5">
        <v>618.71002199999998</v>
      </c>
      <c r="D184" s="8">
        <v>2035.5500489999999</v>
      </c>
      <c r="F184">
        <f t="shared" si="8"/>
        <v>1.4850278704181541E-3</v>
      </c>
      <c r="G184">
        <f t="shared" si="9"/>
        <v>-1.1992765166490171E-2</v>
      </c>
      <c r="H184">
        <f t="shared" si="10"/>
        <v>1.0021813027894844E-2</v>
      </c>
    </row>
    <row r="185" spans="1:8" x14ac:dyDescent="0.2">
      <c r="A185" s="6">
        <v>44284</v>
      </c>
      <c r="B185" s="5">
        <v>121.184158</v>
      </c>
      <c r="C185" s="5">
        <v>611.28997800000002</v>
      </c>
      <c r="D185" s="8">
        <v>2055.9499510000001</v>
      </c>
      <c r="F185">
        <f t="shared" si="8"/>
        <v>-1.2274475678578312E-2</v>
      </c>
      <c r="G185">
        <f t="shared" si="9"/>
        <v>3.9801105654639013E-2</v>
      </c>
      <c r="H185">
        <f t="shared" si="10"/>
        <v>-1.993783943041727E-4</v>
      </c>
    </row>
    <row r="186" spans="1:8" x14ac:dyDescent="0.2">
      <c r="A186" s="6">
        <v>44285</v>
      </c>
      <c r="B186" s="5">
        <v>119.696686</v>
      </c>
      <c r="C186" s="5">
        <v>635.61999500000002</v>
      </c>
      <c r="D186" s="8">
        <v>2055.540039</v>
      </c>
      <c r="F186">
        <f t="shared" si="8"/>
        <v>1.8765640679475393E-2</v>
      </c>
      <c r="G186">
        <f t="shared" si="9"/>
        <v>5.0832255520847802E-2</v>
      </c>
      <c r="H186">
        <f t="shared" si="10"/>
        <v>6.3680802862726704E-3</v>
      </c>
    </row>
    <row r="187" spans="1:8" x14ac:dyDescent="0.2">
      <c r="A187" s="6">
        <v>44286</v>
      </c>
      <c r="B187" s="5">
        <v>121.942871</v>
      </c>
      <c r="C187" s="5">
        <v>667.92999299999997</v>
      </c>
      <c r="D187" s="8">
        <v>2068.6298830000001</v>
      </c>
      <c r="F187">
        <f t="shared" si="8"/>
        <v>6.9586437734436846E-3</v>
      </c>
      <c r="G187">
        <f t="shared" si="9"/>
        <v>-9.2524561926656812E-3</v>
      </c>
      <c r="H187">
        <f t="shared" si="10"/>
        <v>3.3413476991717594E-2</v>
      </c>
    </row>
    <row r="188" spans="1:8" x14ac:dyDescent="0.2">
      <c r="A188" s="6">
        <v>44287</v>
      </c>
      <c r="B188" s="5">
        <v>122.791428</v>
      </c>
      <c r="C188" s="5">
        <v>661.75</v>
      </c>
      <c r="D188" s="8">
        <v>2137.75</v>
      </c>
      <c r="F188">
        <f t="shared" si="8"/>
        <v>2.3577280980884074E-2</v>
      </c>
      <c r="G188">
        <f t="shared" si="9"/>
        <v>4.4276521344918773E-2</v>
      </c>
      <c r="H188">
        <f t="shared" si="10"/>
        <v>4.1071242661677054E-2</v>
      </c>
    </row>
    <row r="189" spans="1:8" x14ac:dyDescent="0.2">
      <c r="A189" s="6">
        <v>44291</v>
      </c>
      <c r="B189" s="5">
        <v>125.686516</v>
      </c>
      <c r="C189" s="5">
        <v>691.04998799999998</v>
      </c>
      <c r="D189" s="8">
        <v>2225.5500489999999</v>
      </c>
      <c r="F189">
        <f t="shared" si="8"/>
        <v>2.4622450350999525E-3</v>
      </c>
      <c r="G189">
        <f t="shared" si="9"/>
        <v>8.2484192156595526E-4</v>
      </c>
      <c r="H189">
        <f t="shared" si="10"/>
        <v>-3.5948371520988509E-4</v>
      </c>
    </row>
    <row r="190" spans="1:8" x14ac:dyDescent="0.2">
      <c r="A190" s="6">
        <v>44292</v>
      </c>
      <c r="B190" s="5">
        <v>125.995987</v>
      </c>
      <c r="C190" s="5">
        <v>691.61999500000002</v>
      </c>
      <c r="D190" s="8">
        <v>2224.75</v>
      </c>
      <c r="F190">
        <f t="shared" si="8"/>
        <v>1.3390378853891605E-2</v>
      </c>
      <c r="G190">
        <f t="shared" si="9"/>
        <v>-2.9857471081355946E-2</v>
      </c>
      <c r="H190">
        <f t="shared" si="10"/>
        <v>1.1205722890212488E-2</v>
      </c>
    </row>
    <row r="191" spans="1:8" x14ac:dyDescent="0.2">
      <c r="A191" s="6">
        <v>44293</v>
      </c>
      <c r="B191" s="5">
        <v>127.683121</v>
      </c>
      <c r="C191" s="5">
        <v>670.96997099999999</v>
      </c>
      <c r="D191" s="8">
        <v>2249.679932</v>
      </c>
      <c r="F191">
        <f t="shared" si="8"/>
        <v>1.9233756042037919E-2</v>
      </c>
      <c r="G191">
        <f t="shared" si="9"/>
        <v>1.9121596426854071E-2</v>
      </c>
      <c r="H191">
        <f t="shared" si="10"/>
        <v>7.0054449861181034E-3</v>
      </c>
    </row>
    <row r="192" spans="1:8" x14ac:dyDescent="0.2">
      <c r="A192" s="6">
        <v>44294</v>
      </c>
      <c r="B192" s="5">
        <v>130.138947</v>
      </c>
      <c r="C192" s="5">
        <v>683.79998799999998</v>
      </c>
      <c r="D192" s="8">
        <v>2265.4399410000001</v>
      </c>
      <c r="F192">
        <f t="shared" si="8"/>
        <v>2.0251646880161012E-2</v>
      </c>
      <c r="G192">
        <f t="shared" si="9"/>
        <v>-9.9151332538484072E-3</v>
      </c>
      <c r="H192">
        <f t="shared" si="10"/>
        <v>9.0225044725651404E-3</v>
      </c>
    </row>
    <row r="193" spans="1:8" x14ac:dyDescent="0.2">
      <c r="A193" s="6">
        <v>44295</v>
      </c>
      <c r="B193" s="5">
        <v>132.774475</v>
      </c>
      <c r="C193" s="5">
        <v>677.02002000000005</v>
      </c>
      <c r="D193" s="8">
        <v>2285.8798830000001</v>
      </c>
      <c r="F193">
        <f t="shared" si="8"/>
        <v>-1.3233108246144321E-2</v>
      </c>
      <c r="G193">
        <f t="shared" si="9"/>
        <v>3.6867388352858299E-2</v>
      </c>
      <c r="H193">
        <f t="shared" si="10"/>
        <v>-1.3600821386641537E-2</v>
      </c>
    </row>
    <row r="194" spans="1:8" x14ac:dyDescent="0.2">
      <c r="A194" s="6">
        <v>44298</v>
      </c>
      <c r="B194" s="5">
        <v>131.01745600000001</v>
      </c>
      <c r="C194" s="5">
        <v>701.97997999999995</v>
      </c>
      <c r="D194" s="8">
        <v>2254.790039</v>
      </c>
      <c r="F194">
        <f t="shared" si="8"/>
        <v>2.430657789600188E-2</v>
      </c>
      <c r="G194">
        <f t="shared" si="9"/>
        <v>8.5956905779563719E-2</v>
      </c>
      <c r="H194">
        <f t="shared" si="10"/>
        <v>5.5348749924115648E-3</v>
      </c>
    </row>
    <row r="195" spans="1:8" x14ac:dyDescent="0.2">
      <c r="A195" s="6">
        <v>44299</v>
      </c>
      <c r="B195" s="5">
        <v>134.20204200000001</v>
      </c>
      <c r="C195" s="5">
        <v>762.32000700000003</v>
      </c>
      <c r="D195" s="8">
        <v>2267.2700199999999</v>
      </c>
      <c r="F195">
        <f t="shared" ref="F195:F252" si="11">B196/B195-1</f>
        <v>-1.7853081549981331E-2</v>
      </c>
      <c r="G195">
        <f t="shared" ref="G195:G252" si="12">C196/C195-1</f>
        <v>-3.9471648026679795E-2</v>
      </c>
      <c r="H195">
        <f t="shared" ref="H195:H252" si="13">D196/D195-1</f>
        <v>-5.4823342126669727E-3</v>
      </c>
    </row>
    <row r="196" spans="1:8" x14ac:dyDescent="0.2">
      <c r="A196" s="6">
        <v>44300</v>
      </c>
      <c r="B196" s="5">
        <v>131.80612199999999</v>
      </c>
      <c r="C196" s="5">
        <v>732.22997999999995</v>
      </c>
      <c r="D196" s="8">
        <v>2254.8400879999999</v>
      </c>
      <c r="F196">
        <f t="shared" si="11"/>
        <v>1.8707818442606383E-2</v>
      </c>
      <c r="G196">
        <f t="shared" si="12"/>
        <v>9.0408699190382968E-3</v>
      </c>
      <c r="H196">
        <f t="shared" si="13"/>
        <v>1.8546691724420139E-2</v>
      </c>
    </row>
    <row r="197" spans="1:8" x14ac:dyDescent="0.2">
      <c r="A197" s="6">
        <v>44301</v>
      </c>
      <c r="B197" s="5">
        <v>134.27192700000001</v>
      </c>
      <c r="C197" s="5">
        <v>738.84997599999997</v>
      </c>
      <c r="D197" s="8">
        <v>2296.6599120000001</v>
      </c>
      <c r="F197">
        <f t="shared" si="11"/>
        <v>-2.527832940090291E-3</v>
      </c>
      <c r="G197">
        <f t="shared" si="12"/>
        <v>1.2587846385745394E-3</v>
      </c>
      <c r="H197">
        <f t="shared" si="13"/>
        <v>4.7899908656567902E-4</v>
      </c>
    </row>
    <row r="198" spans="1:8" x14ac:dyDescent="0.2">
      <c r="A198" s="6">
        <v>44302</v>
      </c>
      <c r="B198" s="5">
        <v>133.93251000000001</v>
      </c>
      <c r="C198" s="5">
        <v>739.78002900000001</v>
      </c>
      <c r="D198" s="8">
        <v>2297.76001</v>
      </c>
      <c r="F198">
        <f t="shared" si="11"/>
        <v>5.0684706797474721E-3</v>
      </c>
      <c r="G198">
        <f t="shared" si="12"/>
        <v>-3.3996624691256749E-2</v>
      </c>
      <c r="H198">
        <f t="shared" si="13"/>
        <v>2.019310972341426E-3</v>
      </c>
    </row>
    <row r="199" spans="1:8" x14ac:dyDescent="0.2">
      <c r="A199" s="6">
        <v>44305</v>
      </c>
      <c r="B199" s="5">
        <v>134.61134300000001</v>
      </c>
      <c r="C199" s="5">
        <v>714.63000499999998</v>
      </c>
      <c r="D199" s="8">
        <v>2302.3999020000001</v>
      </c>
      <c r="F199">
        <f t="shared" si="11"/>
        <v>-1.2829899483284946E-2</v>
      </c>
      <c r="G199">
        <f t="shared" si="12"/>
        <v>6.1010382568529309E-3</v>
      </c>
      <c r="H199">
        <f t="shared" si="13"/>
        <v>-3.8090772121653904E-3</v>
      </c>
    </row>
    <row r="200" spans="1:8" x14ac:dyDescent="0.2">
      <c r="A200" s="6">
        <v>44306</v>
      </c>
      <c r="B200" s="5">
        <v>132.88429300000001</v>
      </c>
      <c r="C200" s="5">
        <v>718.98999000000003</v>
      </c>
      <c r="D200" s="8">
        <v>2293.6298830000001</v>
      </c>
      <c r="F200">
        <f t="shared" si="11"/>
        <v>2.9298270789608338E-3</v>
      </c>
      <c r="G200">
        <f t="shared" si="12"/>
        <v>3.4951814836810202E-2</v>
      </c>
      <c r="H200">
        <f t="shared" si="13"/>
        <v>-1.4816863109390344E-4</v>
      </c>
    </row>
    <row r="201" spans="1:8" x14ac:dyDescent="0.2">
      <c r="A201" s="6">
        <v>44307</v>
      </c>
      <c r="B201" s="5">
        <v>133.27362099999999</v>
      </c>
      <c r="C201" s="5">
        <v>744.11999500000002</v>
      </c>
      <c r="D201" s="8">
        <v>2293.290039</v>
      </c>
      <c r="F201">
        <f t="shared" si="11"/>
        <v>-1.1685305676507496E-2</v>
      </c>
      <c r="G201">
        <f t="shared" si="12"/>
        <v>-3.2830717040468693E-2</v>
      </c>
      <c r="H201">
        <f t="shared" si="13"/>
        <v>-1.106275986401728E-2</v>
      </c>
    </row>
    <row r="202" spans="1:8" x14ac:dyDescent="0.2">
      <c r="A202" s="6">
        <v>44308</v>
      </c>
      <c r="B202" s="5">
        <v>131.71627799999999</v>
      </c>
      <c r="C202" s="5">
        <v>719.69000200000005</v>
      </c>
      <c r="D202" s="8">
        <v>2267.919922</v>
      </c>
      <c r="F202">
        <f t="shared" si="11"/>
        <v>1.803847661106861E-2</v>
      </c>
      <c r="G202">
        <f t="shared" si="12"/>
        <v>1.3491950663502505E-2</v>
      </c>
      <c r="H202">
        <f t="shared" si="13"/>
        <v>2.0891446183962659E-2</v>
      </c>
    </row>
    <row r="203" spans="1:8" x14ac:dyDescent="0.2">
      <c r="A203" s="6">
        <v>44309</v>
      </c>
      <c r="B203" s="5">
        <v>134.09223900000001</v>
      </c>
      <c r="C203" s="5">
        <v>729.40002400000003</v>
      </c>
      <c r="D203" s="8">
        <v>2315.3000489999999</v>
      </c>
      <c r="F203">
        <f t="shared" si="11"/>
        <v>2.9779724984677625E-3</v>
      </c>
      <c r="G203">
        <f t="shared" si="12"/>
        <v>1.206469387228859E-2</v>
      </c>
      <c r="H203">
        <f t="shared" si="13"/>
        <v>4.9410187698744057E-3</v>
      </c>
    </row>
    <row r="204" spans="1:8" x14ac:dyDescent="0.2">
      <c r="A204" s="6">
        <v>44312</v>
      </c>
      <c r="B204" s="5">
        <v>134.49156199999999</v>
      </c>
      <c r="C204" s="5">
        <v>738.20001200000002</v>
      </c>
      <c r="D204" s="8">
        <v>2326.73999</v>
      </c>
      <c r="F204">
        <f t="shared" si="11"/>
        <v>-2.4496183634181712E-3</v>
      </c>
      <c r="G204">
        <f t="shared" si="12"/>
        <v>-4.5326498856789521E-2</v>
      </c>
      <c r="H204">
        <f t="shared" si="13"/>
        <v>-8.4323444322629282E-3</v>
      </c>
    </row>
    <row r="205" spans="1:8" x14ac:dyDescent="0.2">
      <c r="A205" s="6">
        <v>44313</v>
      </c>
      <c r="B205" s="5">
        <v>134.16210899999999</v>
      </c>
      <c r="C205" s="5">
        <v>704.73999000000003</v>
      </c>
      <c r="D205" s="8">
        <v>2307.1201169999999</v>
      </c>
      <c r="F205">
        <f t="shared" si="11"/>
        <v>-6.0272159257721558E-3</v>
      </c>
      <c r="G205">
        <f t="shared" si="12"/>
        <v>-1.467202960910452E-2</v>
      </c>
      <c r="H205">
        <f t="shared" si="13"/>
        <v>3.1550067317106301E-2</v>
      </c>
    </row>
    <row r="206" spans="1:8" x14ac:dyDescent="0.2">
      <c r="A206" s="6">
        <v>44314</v>
      </c>
      <c r="B206" s="5">
        <v>133.35348500000001</v>
      </c>
      <c r="C206" s="5">
        <v>694.40002400000003</v>
      </c>
      <c r="D206" s="8">
        <v>2379.9099120000001</v>
      </c>
      <c r="F206">
        <f t="shared" si="11"/>
        <v>-7.4855936460915817E-4</v>
      </c>
      <c r="G206">
        <f t="shared" si="12"/>
        <v>-2.5057637382800646E-2</v>
      </c>
      <c r="H206">
        <f t="shared" si="13"/>
        <v>2.1000786940711613E-2</v>
      </c>
    </row>
    <row r="207" spans="1:8" x14ac:dyDescent="0.2">
      <c r="A207" s="6">
        <v>44315</v>
      </c>
      <c r="B207" s="5">
        <v>133.25366199999999</v>
      </c>
      <c r="C207" s="5">
        <v>677</v>
      </c>
      <c r="D207" s="8">
        <v>2429.889893</v>
      </c>
      <c r="F207">
        <f t="shared" si="11"/>
        <v>-1.5133325191468261E-2</v>
      </c>
      <c r="G207">
        <f t="shared" si="12"/>
        <v>4.7917285081240824E-2</v>
      </c>
      <c r="H207">
        <f t="shared" si="13"/>
        <v>-8.136078946191172E-3</v>
      </c>
    </row>
    <row r="208" spans="1:8" x14ac:dyDescent="0.2">
      <c r="A208" s="6">
        <v>44316</v>
      </c>
      <c r="B208" s="5">
        <v>131.23709099999999</v>
      </c>
      <c r="C208" s="5">
        <v>709.44000200000005</v>
      </c>
      <c r="D208" s="8">
        <v>2410.1201169999999</v>
      </c>
      <c r="F208">
        <f t="shared" si="11"/>
        <v>8.2153299176679351E-3</v>
      </c>
      <c r="G208">
        <f t="shared" si="12"/>
        <v>-3.4590631950297102E-2</v>
      </c>
      <c r="H208">
        <f t="shared" si="13"/>
        <v>-6.2030912461779053E-3</v>
      </c>
    </row>
    <row r="209" spans="1:8" x14ac:dyDescent="0.2">
      <c r="A209" s="6">
        <v>44319</v>
      </c>
      <c r="B209" s="5">
        <v>132.315247</v>
      </c>
      <c r="C209" s="5">
        <v>684.90002400000003</v>
      </c>
      <c r="D209" s="8">
        <v>2395.169922</v>
      </c>
      <c r="F209">
        <f t="shared" si="11"/>
        <v>-3.5385528925475973E-2</v>
      </c>
      <c r="G209">
        <f t="shared" si="12"/>
        <v>-1.6498828447989777E-2</v>
      </c>
      <c r="H209">
        <f t="shared" si="13"/>
        <v>-1.7084350310240803E-2</v>
      </c>
    </row>
    <row r="210" spans="1:8" x14ac:dyDescent="0.2">
      <c r="A210" s="6">
        <v>44320</v>
      </c>
      <c r="B210" s="5">
        <v>127.633202</v>
      </c>
      <c r="C210" s="5">
        <v>673.59997599999997</v>
      </c>
      <c r="D210" s="8">
        <v>2354.25</v>
      </c>
      <c r="F210">
        <f t="shared" si="11"/>
        <v>1.9555099777250895E-3</v>
      </c>
      <c r="G210">
        <f t="shared" si="12"/>
        <v>-3.9488926585115047E-3</v>
      </c>
      <c r="H210">
        <f t="shared" si="13"/>
        <v>1.0576574280556361E-3</v>
      </c>
    </row>
    <row r="211" spans="1:8" x14ac:dyDescent="0.2">
      <c r="A211" s="6">
        <v>44321</v>
      </c>
      <c r="B211" s="5">
        <v>127.88279</v>
      </c>
      <c r="C211" s="5">
        <v>670.94000200000005</v>
      </c>
      <c r="D211" s="8">
        <v>2356.73999</v>
      </c>
      <c r="F211">
        <f t="shared" si="11"/>
        <v>1.2802457625455288E-2</v>
      </c>
      <c r="G211">
        <f t="shared" si="12"/>
        <v>-1.1029337910903103E-2</v>
      </c>
      <c r="H211">
        <f t="shared" si="13"/>
        <v>1.0442436630440532E-2</v>
      </c>
    </row>
    <row r="212" spans="1:8" x14ac:dyDescent="0.2">
      <c r="A212" s="6">
        <v>44322</v>
      </c>
      <c r="B212" s="5">
        <v>129.520004</v>
      </c>
      <c r="C212" s="5">
        <v>663.53997800000002</v>
      </c>
      <c r="D212" s="8">
        <v>2381.3500979999999</v>
      </c>
      <c r="F212">
        <f t="shared" si="11"/>
        <v>5.3273855674060844E-3</v>
      </c>
      <c r="G212">
        <f t="shared" si="12"/>
        <v>1.3307437822533075E-2</v>
      </c>
      <c r="H212">
        <f t="shared" si="13"/>
        <v>7.2815177468290582E-3</v>
      </c>
    </row>
    <row r="213" spans="1:8" x14ac:dyDescent="0.2">
      <c r="A213" s="6">
        <v>44323</v>
      </c>
      <c r="B213" s="5">
        <v>130.21000699999999</v>
      </c>
      <c r="C213" s="5">
        <v>672.36999500000002</v>
      </c>
      <c r="D213" s="8">
        <v>2398.6899410000001</v>
      </c>
      <c r="F213">
        <f t="shared" si="11"/>
        <v>-2.5804537434668817E-2</v>
      </c>
      <c r="G213">
        <f t="shared" si="12"/>
        <v>-6.4443710043902258E-2</v>
      </c>
      <c r="H213">
        <f t="shared" si="13"/>
        <v>-2.3775490122839527E-2</v>
      </c>
    </row>
    <row r="214" spans="1:8" x14ac:dyDescent="0.2">
      <c r="A214" s="6">
        <v>44326</v>
      </c>
      <c r="B214" s="5">
        <v>126.849998</v>
      </c>
      <c r="C214" s="5">
        <v>629.03997800000002</v>
      </c>
      <c r="D214" s="8">
        <v>2341.6599120000001</v>
      </c>
      <c r="F214">
        <f t="shared" si="11"/>
        <v>-7.4102799749353743E-3</v>
      </c>
      <c r="G214">
        <f t="shared" si="12"/>
        <v>-1.882227905076006E-2</v>
      </c>
      <c r="H214">
        <f t="shared" si="13"/>
        <v>-1.4049820741006136E-2</v>
      </c>
    </row>
    <row r="215" spans="1:8" x14ac:dyDescent="0.2">
      <c r="A215" s="6">
        <v>44327</v>
      </c>
      <c r="B215" s="5">
        <v>125.910004</v>
      </c>
      <c r="C215" s="5">
        <v>617.20001200000002</v>
      </c>
      <c r="D215" s="8">
        <v>2308.76001</v>
      </c>
      <c r="F215">
        <f t="shared" si="11"/>
        <v>-2.4938502900849646E-2</v>
      </c>
      <c r="G215">
        <f t="shared" si="12"/>
        <v>-4.4248212036651857E-2</v>
      </c>
      <c r="H215">
        <f t="shared" si="13"/>
        <v>-3.0180673477621434E-2</v>
      </c>
    </row>
    <row r="216" spans="1:8" x14ac:dyDescent="0.2">
      <c r="A216" s="6">
        <v>44328</v>
      </c>
      <c r="B216" s="5">
        <v>122.769997</v>
      </c>
      <c r="C216" s="5">
        <v>589.89001499999995</v>
      </c>
      <c r="D216" s="8">
        <v>2239.080078</v>
      </c>
      <c r="F216">
        <f t="shared" si="11"/>
        <v>1.7919720239139458E-2</v>
      </c>
      <c r="G216">
        <f t="shared" si="12"/>
        <v>-3.0853231173950113E-2</v>
      </c>
      <c r="H216">
        <f t="shared" si="13"/>
        <v>1.0222900567471438E-2</v>
      </c>
    </row>
    <row r="217" spans="1:8" x14ac:dyDescent="0.2">
      <c r="A217" s="6">
        <v>44329</v>
      </c>
      <c r="B217" s="5">
        <v>124.970001</v>
      </c>
      <c r="C217" s="5">
        <v>571.69000200000005</v>
      </c>
      <c r="D217" s="8">
        <v>2261.969971</v>
      </c>
      <c r="F217">
        <f t="shared" si="11"/>
        <v>1.9844730576580538E-2</v>
      </c>
      <c r="G217">
        <f t="shared" si="12"/>
        <v>3.1573034226335839E-2</v>
      </c>
      <c r="H217">
        <f t="shared" si="13"/>
        <v>2.3956967464092038E-2</v>
      </c>
    </row>
    <row r="218" spans="1:8" x14ac:dyDescent="0.2">
      <c r="A218" s="6">
        <v>44330</v>
      </c>
      <c r="B218" s="5">
        <v>127.449997</v>
      </c>
      <c r="C218" s="5">
        <v>589.73999000000003</v>
      </c>
      <c r="D218" s="8">
        <v>2316.1599120000001</v>
      </c>
      <c r="F218">
        <f t="shared" si="11"/>
        <v>-9.2585329758775314E-3</v>
      </c>
      <c r="G218">
        <f t="shared" si="12"/>
        <v>-2.1890957403109201E-2</v>
      </c>
      <c r="H218">
        <f t="shared" si="13"/>
        <v>2.2666828714199561E-3</v>
      </c>
    </row>
    <row r="219" spans="1:8" x14ac:dyDescent="0.2">
      <c r="A219" s="6">
        <v>44333</v>
      </c>
      <c r="B219" s="5">
        <v>126.269997</v>
      </c>
      <c r="C219" s="5">
        <v>576.830017</v>
      </c>
      <c r="D219" s="8">
        <v>2321.4099120000001</v>
      </c>
      <c r="F219">
        <f t="shared" si="11"/>
        <v>-1.124573559623987E-2</v>
      </c>
      <c r="G219">
        <f t="shared" si="12"/>
        <v>1.8029193511959196E-3</v>
      </c>
      <c r="H219">
        <f t="shared" si="13"/>
        <v>-7.7452844097273266E-3</v>
      </c>
    </row>
    <row r="220" spans="1:8" x14ac:dyDescent="0.2">
      <c r="A220" s="6">
        <v>44334</v>
      </c>
      <c r="B220" s="5">
        <v>124.849998</v>
      </c>
      <c r="C220" s="5">
        <v>577.86999500000002</v>
      </c>
      <c r="D220" s="8">
        <v>2303.429932</v>
      </c>
      <c r="F220">
        <f t="shared" si="11"/>
        <v>-1.2815058274969759E-3</v>
      </c>
      <c r="G220">
        <f t="shared" si="12"/>
        <v>-2.4936357874057902E-2</v>
      </c>
      <c r="H220">
        <f t="shared" si="13"/>
        <v>2.2922464133370291E-3</v>
      </c>
    </row>
    <row r="221" spans="1:8" x14ac:dyDescent="0.2">
      <c r="A221" s="6">
        <v>44335</v>
      </c>
      <c r="B221" s="5">
        <v>124.69000200000001</v>
      </c>
      <c r="C221" s="5">
        <v>563.46002199999998</v>
      </c>
      <c r="D221" s="8">
        <v>2308.709961</v>
      </c>
      <c r="F221">
        <f t="shared" si="11"/>
        <v>2.1012077616294977E-2</v>
      </c>
      <c r="G221">
        <f t="shared" si="12"/>
        <v>4.138715452646613E-2</v>
      </c>
      <c r="H221">
        <f t="shared" si="13"/>
        <v>2.0522338362276349E-2</v>
      </c>
    </row>
    <row r="222" spans="1:8" x14ac:dyDescent="0.2">
      <c r="A222" s="6">
        <v>44336</v>
      </c>
      <c r="B222" s="5">
        <v>127.30999799999999</v>
      </c>
      <c r="C222" s="5">
        <v>586.78002900000001</v>
      </c>
      <c r="D222" s="8">
        <v>2356.0900879999999</v>
      </c>
      <c r="F222">
        <f t="shared" si="11"/>
        <v>-1.4767088441867582E-2</v>
      </c>
      <c r="G222">
        <f t="shared" si="12"/>
        <v>-1.0054916166889583E-2</v>
      </c>
      <c r="H222">
        <f t="shared" si="13"/>
        <v>-4.6645033040010331E-3</v>
      </c>
    </row>
    <row r="223" spans="1:8" x14ac:dyDescent="0.2">
      <c r="A223" s="6">
        <v>44337</v>
      </c>
      <c r="B223" s="5">
        <v>125.43</v>
      </c>
      <c r="C223" s="5">
        <v>580.88000499999998</v>
      </c>
      <c r="D223" s="8">
        <v>2345.1000979999999</v>
      </c>
      <c r="F223">
        <f t="shared" si="11"/>
        <v>1.3314183209758301E-2</v>
      </c>
      <c r="G223">
        <f t="shared" si="12"/>
        <v>4.4002198009897242E-2</v>
      </c>
      <c r="H223">
        <f t="shared" si="13"/>
        <v>2.6254667786892893E-2</v>
      </c>
    </row>
    <row r="224" spans="1:8" x14ac:dyDescent="0.2">
      <c r="A224" s="6">
        <v>44340</v>
      </c>
      <c r="B224" s="5">
        <v>127.099998</v>
      </c>
      <c r="C224" s="5">
        <v>606.44000200000005</v>
      </c>
      <c r="D224" s="8">
        <v>2406.669922</v>
      </c>
      <c r="F224">
        <f t="shared" si="11"/>
        <v>-1.5735326762160717E-3</v>
      </c>
      <c r="G224">
        <f t="shared" si="12"/>
        <v>-2.8856935463171807E-3</v>
      </c>
      <c r="H224">
        <f t="shared" si="13"/>
        <v>9.9728923275255177E-4</v>
      </c>
    </row>
    <row r="225" spans="1:8" x14ac:dyDescent="0.2">
      <c r="A225" s="6">
        <v>44341</v>
      </c>
      <c r="B225" s="5">
        <v>126.900002</v>
      </c>
      <c r="C225" s="5">
        <v>604.69000200000005</v>
      </c>
      <c r="D225" s="8">
        <v>2409.070068</v>
      </c>
      <c r="F225">
        <f t="shared" si="11"/>
        <v>-3.9404254698116592E-4</v>
      </c>
      <c r="G225">
        <f t="shared" si="12"/>
        <v>2.3880009512708744E-2</v>
      </c>
      <c r="H225">
        <f t="shared" si="13"/>
        <v>1.0153279194700549E-2</v>
      </c>
    </row>
    <row r="226" spans="1:8" x14ac:dyDescent="0.2">
      <c r="A226" s="6">
        <v>44342</v>
      </c>
      <c r="B226" s="5">
        <v>126.849998</v>
      </c>
      <c r="C226" s="5">
        <v>619.13000499999998</v>
      </c>
      <c r="D226" s="8">
        <v>2433.530029</v>
      </c>
      <c r="F226">
        <f t="shared" si="11"/>
        <v>-1.2376815331128332E-2</v>
      </c>
      <c r="G226">
        <f t="shared" si="12"/>
        <v>1.8929741581495518E-2</v>
      </c>
      <c r="H226">
        <f t="shared" si="13"/>
        <v>-1.2746922631050039E-2</v>
      </c>
    </row>
    <row r="227" spans="1:8" x14ac:dyDescent="0.2">
      <c r="A227" s="6">
        <v>44343</v>
      </c>
      <c r="B227" s="5">
        <v>125.279999</v>
      </c>
      <c r="C227" s="5">
        <v>630.84997599999997</v>
      </c>
      <c r="D227" s="8">
        <v>2402.51001</v>
      </c>
      <c r="F227">
        <f t="shared" si="11"/>
        <v>-5.348004512675697E-3</v>
      </c>
      <c r="G227">
        <f t="shared" si="12"/>
        <v>-8.9244752543193862E-3</v>
      </c>
      <c r="H227">
        <f t="shared" si="13"/>
        <v>3.7669141699017139E-3</v>
      </c>
    </row>
    <row r="228" spans="1:8" x14ac:dyDescent="0.2">
      <c r="A228" s="6">
        <v>44344</v>
      </c>
      <c r="B228" s="5">
        <v>124.610001</v>
      </c>
      <c r="C228" s="5">
        <v>625.21997099999999</v>
      </c>
      <c r="D228" s="8">
        <v>2411.5600589999999</v>
      </c>
      <c r="F228">
        <f t="shared" si="11"/>
        <v>-2.6482786080709309E-3</v>
      </c>
      <c r="G228">
        <f t="shared" si="12"/>
        <v>-2.1111721653561677E-3</v>
      </c>
      <c r="H228">
        <f t="shared" si="13"/>
        <v>7.5677153185094159E-3</v>
      </c>
    </row>
    <row r="229" spans="1:8" x14ac:dyDescent="0.2">
      <c r="A229" s="6">
        <v>44348</v>
      </c>
      <c r="B229" s="5">
        <v>124.279999</v>
      </c>
      <c r="C229" s="5">
        <v>623.90002400000003</v>
      </c>
      <c r="D229" s="8">
        <v>2429.8100589999999</v>
      </c>
      <c r="F229">
        <f t="shared" si="11"/>
        <v>6.2761426317681224E-3</v>
      </c>
      <c r="G229">
        <f t="shared" si="12"/>
        <v>-3.010102304467932E-2</v>
      </c>
      <c r="H229">
        <f t="shared" si="13"/>
        <v>-3.5105748156752936E-3</v>
      </c>
    </row>
    <row r="230" spans="1:8" x14ac:dyDescent="0.2">
      <c r="A230" s="6">
        <v>44349</v>
      </c>
      <c r="B230" s="5">
        <v>125.05999799999999</v>
      </c>
      <c r="C230" s="5">
        <v>605.11999500000002</v>
      </c>
      <c r="D230" s="8">
        <v>2421.280029</v>
      </c>
      <c r="F230">
        <f t="shared" si="11"/>
        <v>-1.2154142206207252E-2</v>
      </c>
      <c r="G230">
        <f t="shared" si="12"/>
        <v>-5.3344738674517056E-2</v>
      </c>
      <c r="H230">
        <f t="shared" si="13"/>
        <v>-6.8847559143684345E-3</v>
      </c>
    </row>
    <row r="231" spans="1:8" x14ac:dyDescent="0.2">
      <c r="A231" s="6">
        <v>44350</v>
      </c>
      <c r="B231" s="5">
        <v>123.540001</v>
      </c>
      <c r="C231" s="5">
        <v>572.84002699999996</v>
      </c>
      <c r="D231" s="8">
        <v>2404.610107</v>
      </c>
      <c r="F231">
        <f t="shared" si="11"/>
        <v>1.9022162708255186E-2</v>
      </c>
      <c r="G231">
        <f t="shared" si="12"/>
        <v>4.5754416180138868E-2</v>
      </c>
      <c r="H231">
        <f t="shared" si="13"/>
        <v>1.9608128096419097E-2</v>
      </c>
    </row>
    <row r="232" spans="1:8" x14ac:dyDescent="0.2">
      <c r="A232" s="6">
        <v>44351</v>
      </c>
      <c r="B232" s="5">
        <v>125.889999</v>
      </c>
      <c r="C232" s="5">
        <v>599.04998799999998</v>
      </c>
      <c r="D232" s="8">
        <v>2451.76001</v>
      </c>
      <c r="F232">
        <f t="shared" si="11"/>
        <v>7.9458257839837287E-5</v>
      </c>
      <c r="G232">
        <f t="shared" si="12"/>
        <v>1.0149431803343933E-2</v>
      </c>
      <c r="H232">
        <f t="shared" si="13"/>
        <v>5.8448126821351032E-3</v>
      </c>
    </row>
    <row r="233" spans="1:8" x14ac:dyDescent="0.2">
      <c r="A233" s="6">
        <v>44354</v>
      </c>
      <c r="B233" s="5">
        <v>125.900002</v>
      </c>
      <c r="C233" s="5">
        <v>605.13000499999998</v>
      </c>
      <c r="D233" s="8">
        <v>2466.0900879999999</v>
      </c>
      <c r="F233">
        <f t="shared" si="11"/>
        <v>6.6719299972688439E-3</v>
      </c>
      <c r="G233">
        <f t="shared" si="12"/>
        <v>-2.5448713289304425E-3</v>
      </c>
      <c r="H233">
        <f t="shared" si="13"/>
        <v>6.7961872445594373E-3</v>
      </c>
    </row>
    <row r="234" spans="1:8" x14ac:dyDescent="0.2">
      <c r="A234" s="6">
        <v>44355</v>
      </c>
      <c r="B234" s="5">
        <v>126.739998</v>
      </c>
      <c r="C234" s="5">
        <v>603.59002699999996</v>
      </c>
      <c r="D234" s="8">
        <v>2482.8500979999999</v>
      </c>
      <c r="F234">
        <f t="shared" si="11"/>
        <v>3.0771580097390672E-3</v>
      </c>
      <c r="G234">
        <f t="shared" si="12"/>
        <v>-7.9689818996958595E-3</v>
      </c>
      <c r="H234">
        <f t="shared" si="13"/>
        <v>3.4435441780746867E-3</v>
      </c>
    </row>
    <row r="235" spans="1:8" x14ac:dyDescent="0.2">
      <c r="A235" s="6">
        <v>44356</v>
      </c>
      <c r="B235" s="5">
        <v>127.129997</v>
      </c>
      <c r="C235" s="5">
        <v>598.78002900000001</v>
      </c>
      <c r="D235" s="8">
        <v>2491.3999020000001</v>
      </c>
      <c r="F235">
        <f t="shared" si="11"/>
        <v>-8.0232519788386858E-3</v>
      </c>
      <c r="G235">
        <f t="shared" si="12"/>
        <v>1.893845060086341E-2</v>
      </c>
      <c r="H235">
        <f t="shared" si="13"/>
        <v>1.2121777790773836E-2</v>
      </c>
    </row>
    <row r="236" spans="1:8" x14ac:dyDescent="0.2">
      <c r="A236" s="6">
        <v>44357</v>
      </c>
      <c r="B236" s="5">
        <v>126.110001</v>
      </c>
      <c r="C236" s="5">
        <v>610.11999500000002</v>
      </c>
      <c r="D236" s="8">
        <v>2521.6000979999999</v>
      </c>
      <c r="F236">
        <f t="shared" si="11"/>
        <v>9.8326618838104896E-3</v>
      </c>
      <c r="G236">
        <f t="shared" si="12"/>
        <v>-3.7694224395989906E-4</v>
      </c>
      <c r="H236">
        <f t="shared" si="13"/>
        <v>-3.0417852561488434E-3</v>
      </c>
    </row>
    <row r="237" spans="1:8" x14ac:dyDescent="0.2">
      <c r="A237" s="6">
        <v>44358</v>
      </c>
      <c r="B237" s="5">
        <v>127.349998</v>
      </c>
      <c r="C237" s="5">
        <v>609.89001499999995</v>
      </c>
      <c r="D237" s="8">
        <v>2513.929932</v>
      </c>
      <c r="F237">
        <f t="shared" si="11"/>
        <v>2.4577919506524104E-2</v>
      </c>
      <c r="G237">
        <f t="shared" si="12"/>
        <v>1.2789169863684613E-2</v>
      </c>
      <c r="H237">
        <f t="shared" si="13"/>
        <v>5.2149850451759239E-3</v>
      </c>
    </row>
    <row r="238" spans="1:8" x14ac:dyDescent="0.2">
      <c r="A238" s="6">
        <v>44361</v>
      </c>
      <c r="B238" s="5">
        <v>130.479996</v>
      </c>
      <c r="C238" s="5">
        <v>617.69000200000005</v>
      </c>
      <c r="D238" s="8">
        <v>2527.040039</v>
      </c>
      <c r="F238">
        <f t="shared" si="11"/>
        <v>-6.4377454456697736E-3</v>
      </c>
      <c r="G238">
        <f t="shared" si="12"/>
        <v>-2.9675107158363856E-2</v>
      </c>
      <c r="H238">
        <f t="shared" si="13"/>
        <v>-2.5247431388244479E-3</v>
      </c>
    </row>
    <row r="239" spans="1:8" x14ac:dyDescent="0.2">
      <c r="A239" s="6">
        <v>44362</v>
      </c>
      <c r="B239" s="5">
        <v>129.63999899999999</v>
      </c>
      <c r="C239" s="5">
        <v>599.35998500000005</v>
      </c>
      <c r="D239" s="8">
        <v>2520.6599120000001</v>
      </c>
      <c r="F239">
        <f t="shared" si="11"/>
        <v>3.9339324586080693E-3</v>
      </c>
      <c r="G239">
        <f t="shared" si="12"/>
        <v>9.1931562631761832E-3</v>
      </c>
      <c r="H239">
        <f t="shared" si="13"/>
        <v>-2.6699278105550839E-3</v>
      </c>
    </row>
    <row r="240" spans="1:8" x14ac:dyDescent="0.2">
      <c r="A240" s="6">
        <v>44363</v>
      </c>
      <c r="B240" s="5">
        <v>130.14999399999999</v>
      </c>
      <c r="C240" s="5">
        <v>604.86999500000002</v>
      </c>
      <c r="D240" s="8">
        <v>2513.929932</v>
      </c>
      <c r="F240">
        <f t="shared" si="11"/>
        <v>1.2600838076104903E-2</v>
      </c>
      <c r="G240">
        <f t="shared" si="12"/>
        <v>1.9392565504922965E-2</v>
      </c>
      <c r="H240">
        <f t="shared" si="13"/>
        <v>5.3660962576105309E-3</v>
      </c>
    </row>
    <row r="241" spans="1:9" x14ac:dyDescent="0.2">
      <c r="A241" s="6">
        <v>44364</v>
      </c>
      <c r="B241" s="5">
        <v>131.78999300000001</v>
      </c>
      <c r="C241" s="5">
        <v>616.59997599999997</v>
      </c>
      <c r="D241" s="8">
        <v>2527.419922</v>
      </c>
      <c r="F241">
        <f t="shared" si="11"/>
        <v>-1.00917070387887E-2</v>
      </c>
      <c r="G241">
        <f t="shared" si="12"/>
        <v>1.0882293644461694E-2</v>
      </c>
      <c r="H241">
        <f t="shared" si="13"/>
        <v>-6.3581931360593424E-3</v>
      </c>
    </row>
    <row r="242" spans="1:9" x14ac:dyDescent="0.2">
      <c r="A242" s="6">
        <v>44365</v>
      </c>
      <c r="B242" s="5">
        <v>130.46000699999999</v>
      </c>
      <c r="C242" s="5">
        <v>623.30999799999995</v>
      </c>
      <c r="D242" s="8">
        <v>2511.3500979999999</v>
      </c>
      <c r="F242">
        <f t="shared" si="11"/>
        <v>1.4103908487449468E-2</v>
      </c>
      <c r="G242">
        <f t="shared" si="12"/>
        <v>-3.9787280934966418E-3</v>
      </c>
      <c r="H242">
        <f t="shared" si="13"/>
        <v>7.0679114051583891E-3</v>
      </c>
    </row>
    <row r="243" spans="1:9" x14ac:dyDescent="0.2">
      <c r="A243" s="6">
        <v>44368</v>
      </c>
      <c r="B243" s="5">
        <v>132.300003</v>
      </c>
      <c r="C243" s="5">
        <v>620.830017</v>
      </c>
      <c r="D243" s="8">
        <v>2529.1000979999999</v>
      </c>
      <c r="F243">
        <f t="shared" si="11"/>
        <v>1.2698359500415091E-2</v>
      </c>
      <c r="G243">
        <f t="shared" si="12"/>
        <v>4.6389590083237842E-3</v>
      </c>
      <c r="H243">
        <f t="shared" si="13"/>
        <v>4.3058366921151503E-3</v>
      </c>
    </row>
    <row r="244" spans="1:9" x14ac:dyDescent="0.2">
      <c r="A244" s="6">
        <v>44369</v>
      </c>
      <c r="B244" s="5">
        <v>133.979996</v>
      </c>
      <c r="C244" s="5">
        <v>623.71002199999998</v>
      </c>
      <c r="D244" s="8">
        <v>2539.98999</v>
      </c>
      <c r="F244">
        <f t="shared" si="11"/>
        <v>-2.0898567574222371E-3</v>
      </c>
      <c r="G244">
        <f t="shared" si="12"/>
        <v>5.268471539807984E-2</v>
      </c>
      <c r="H244">
        <f t="shared" si="13"/>
        <v>-4.2362411042414783E-3</v>
      </c>
    </row>
    <row r="245" spans="1:9" x14ac:dyDescent="0.2">
      <c r="A245" s="6">
        <v>44370</v>
      </c>
      <c r="B245" s="5">
        <v>133.699997</v>
      </c>
      <c r="C245" s="5">
        <v>656.57000700000003</v>
      </c>
      <c r="D245" s="8">
        <v>2529.2299800000001</v>
      </c>
      <c r="F245">
        <f t="shared" si="11"/>
        <v>-2.1689828459757754E-3</v>
      </c>
      <c r="G245">
        <f t="shared" si="12"/>
        <v>3.5411303824604889E-2</v>
      </c>
      <c r="H245">
        <f t="shared" si="13"/>
        <v>6.4881063128945371E-3</v>
      </c>
      <c r="I245" s="4"/>
    </row>
    <row r="246" spans="1:9" x14ac:dyDescent="0.2">
      <c r="A246" s="6">
        <v>44371</v>
      </c>
      <c r="B246" s="5">
        <v>133.41000399999999</v>
      </c>
      <c r="C246" s="5">
        <v>679.82000700000003</v>
      </c>
      <c r="D246" s="8">
        <v>2545.639893</v>
      </c>
      <c r="F246">
        <f t="shared" si="11"/>
        <v>-2.2487294131253721E-3</v>
      </c>
      <c r="G246">
        <f t="shared" si="12"/>
        <v>-1.1694289544497027E-2</v>
      </c>
      <c r="H246">
        <f t="shared" si="13"/>
        <v>-2.2548322784317065E-3</v>
      </c>
    </row>
    <row r="247" spans="1:9" x14ac:dyDescent="0.2">
      <c r="A247" s="6">
        <v>44372</v>
      </c>
      <c r="B247" s="5">
        <v>133.11000100000001</v>
      </c>
      <c r="C247" s="5">
        <v>671.86999500000002</v>
      </c>
      <c r="D247" s="8">
        <v>2539.8999020000001</v>
      </c>
      <c r="F247">
        <f t="shared" si="11"/>
        <v>1.2545999454992129E-2</v>
      </c>
      <c r="G247">
        <f t="shared" si="12"/>
        <v>2.5079220869209884E-2</v>
      </c>
      <c r="H247">
        <f t="shared" si="13"/>
        <v>-1.3819477677983194E-3</v>
      </c>
    </row>
    <row r="248" spans="1:9" x14ac:dyDescent="0.2">
      <c r="A248" s="6">
        <v>44375</v>
      </c>
      <c r="B248" s="5">
        <v>134.779999</v>
      </c>
      <c r="C248" s="5">
        <v>688.71997099999999</v>
      </c>
      <c r="D248" s="8">
        <v>2536.389893</v>
      </c>
      <c r="F248">
        <f t="shared" si="11"/>
        <v>1.1500244928774661E-2</v>
      </c>
      <c r="G248">
        <f t="shared" si="12"/>
        <v>-1.1557616063379683E-2</v>
      </c>
      <c r="H248">
        <f t="shared" si="13"/>
        <v>-6.3159753333712487E-3</v>
      </c>
    </row>
    <row r="249" spans="1:9" x14ac:dyDescent="0.2">
      <c r="A249" s="6">
        <v>44376</v>
      </c>
      <c r="B249" s="5">
        <v>136.33000200000001</v>
      </c>
      <c r="C249" s="5">
        <v>680.76000999999997</v>
      </c>
      <c r="D249" s="8">
        <v>2520.3701169999999</v>
      </c>
      <c r="F249">
        <f t="shared" si="11"/>
        <v>4.6211764890899953E-3</v>
      </c>
      <c r="G249">
        <f t="shared" si="12"/>
        <v>-1.5570802991202726E-3</v>
      </c>
      <c r="H249">
        <f t="shared" si="13"/>
        <v>-5.5745975185278462E-3</v>
      </c>
    </row>
    <row r="250" spans="1:9" x14ac:dyDescent="0.2">
      <c r="A250" s="6">
        <v>44377</v>
      </c>
      <c r="B250" s="5">
        <v>136.96000699999999</v>
      </c>
      <c r="C250" s="5">
        <v>679.70001200000002</v>
      </c>
      <c r="D250" s="8">
        <v>2506.320068</v>
      </c>
      <c r="F250">
        <f t="shared" si="11"/>
        <v>2.2634125595510923E-3</v>
      </c>
      <c r="G250">
        <f t="shared" si="12"/>
        <v>-2.6188450324758916E-3</v>
      </c>
      <c r="H250">
        <f t="shared" si="13"/>
        <v>8.3987872374167161E-3</v>
      </c>
    </row>
    <row r="251" spans="1:9" x14ac:dyDescent="0.2">
      <c r="A251" s="6">
        <v>44378</v>
      </c>
      <c r="B251" s="5">
        <v>137.270004</v>
      </c>
      <c r="C251" s="5">
        <v>677.919983</v>
      </c>
      <c r="D251" s="8">
        <v>2527.3701169999999</v>
      </c>
      <c r="F251">
        <f t="shared" si="11"/>
        <v>1.9596437106536246E-2</v>
      </c>
      <c r="G251">
        <f t="shared" si="12"/>
        <v>1.445658816049411E-3</v>
      </c>
      <c r="H251">
        <f t="shared" si="13"/>
        <v>1.8600269775999712E-2</v>
      </c>
    </row>
    <row r="252" spans="1:9" x14ac:dyDescent="0.2">
      <c r="A252" s="6">
        <v>44379</v>
      </c>
      <c r="B252" s="5">
        <v>139.96000699999999</v>
      </c>
      <c r="C252" s="5">
        <v>678.90002400000003</v>
      </c>
      <c r="D252" s="8">
        <v>2574.3798830000001</v>
      </c>
      <c r="F252">
        <f t="shared" si="11"/>
        <v>1.4718468826598441E-2</v>
      </c>
      <c r="G252">
        <f t="shared" si="12"/>
        <v>-2.8457808686128461E-2</v>
      </c>
      <c r="H252">
        <f t="shared" si="13"/>
        <v>8.1728571369510394E-3</v>
      </c>
    </row>
    <row r="253" spans="1:9" x14ac:dyDescent="0.2">
      <c r="A253" s="6">
        <v>44383</v>
      </c>
      <c r="B253" s="5">
        <v>142.020004</v>
      </c>
      <c r="C253" s="5">
        <v>659.580017</v>
      </c>
      <c r="D253" s="8">
        <v>2595.419922</v>
      </c>
    </row>
  </sheetData>
  <sortState xmlns:xlrd2="http://schemas.microsoft.com/office/spreadsheetml/2017/richdata2" ref="A2:D253">
    <sortCondition ref="A2:A2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2021-07-07T23:20:14Z</dcterms:created>
  <dcterms:modified xsi:type="dcterms:W3CDTF">2021-07-08T17:13:22Z</dcterms:modified>
  <cp:category/>
</cp:coreProperties>
</file>