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20" yWindow="0" windowWidth="25600" windowHeight="16500" tabRatio="500" activeTab="2"/>
  </bookViews>
  <sheets>
    <sheet name="decision tree" sheetId="1" r:id="rId1"/>
    <sheet name="decomposition" sheetId="2" r:id="rId2"/>
    <sheet name="computing decomposi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19" i="2"/>
  <c r="D17" i="2"/>
  <c r="D16" i="2"/>
  <c r="I9" i="1"/>
  <c r="I8" i="1"/>
  <c r="K8" i="1"/>
  <c r="I7" i="1"/>
  <c r="K6" i="1"/>
  <c r="I6" i="1"/>
  <c r="I5" i="1"/>
  <c r="K4" i="1"/>
</calcChain>
</file>

<file path=xl/sharedStrings.xml><?xml version="1.0" encoding="utf-8"?>
<sst xmlns="http://schemas.openxmlformats.org/spreadsheetml/2006/main" count="83" uniqueCount="49">
  <si>
    <t>Goal Differential</t>
  </si>
  <si>
    <t>ManPower Differential</t>
  </si>
  <si>
    <t>Period</t>
  </si>
  <si>
    <t>Action n</t>
  </si>
  <si>
    <t>Action n-1</t>
  </si>
  <si>
    <t>Action n-2</t>
  </si>
  <si>
    <t>Action n-4</t>
  </si>
  <si>
    <t>*</t>
  </si>
  <si>
    <t>Weight</t>
  </si>
  <si>
    <t>Class</t>
  </si>
  <si>
    <t>Away Goal</t>
  </si>
  <si>
    <t>Total number of visits to this state</t>
  </si>
  <si>
    <t>Home Goal</t>
  </si>
  <si>
    <t>faceoff(Home,Off)</t>
  </si>
  <si>
    <t xml:space="preserve"> </t>
  </si>
  <si>
    <t>Shot(Away,Off)</t>
  </si>
  <si>
    <t>NodeID</t>
  </si>
  <si>
    <t>PlayerID</t>
  </si>
  <si>
    <t>Average Goal Impact in Node</t>
  </si>
  <si>
    <t xml:space="preserve">\sum_{action} Q-value(s, action) #action|state/#Actions_in_s </t>
  </si>
  <si>
    <t>...</t>
  </si>
  <si>
    <t>expected goal impact in one season</t>
  </si>
  <si>
    <t>State Counts in one season</t>
  </si>
  <si>
    <t>#Actions in State</t>
  </si>
  <si>
    <t>GameID</t>
  </si>
  <si>
    <t>StartingNodeID</t>
  </si>
  <si>
    <t>EndingNodeID</t>
  </si>
  <si>
    <t>Start With Table as given</t>
  </si>
  <si>
    <t>StartingNodeQValue</t>
  </si>
  <si>
    <t>EndingNodeQValue</t>
  </si>
  <si>
    <t>Impact</t>
  </si>
  <si>
    <t>EndingNodeQValue-StartingNodeQValue</t>
  </si>
  <si>
    <t>E</t>
  </si>
  <si>
    <t>Then can execute</t>
  </si>
  <si>
    <t>Player Impact Values</t>
  </si>
  <si>
    <t>In Kurt's design, this is something like</t>
  </si>
  <si>
    <t>FromNode</t>
  </si>
  <si>
    <t>ToNode</t>
  </si>
  <si>
    <t>FromNodeQValue</t>
  </si>
  <si>
    <t>ToNodeQValue</t>
  </si>
  <si>
    <t>Player_Impact_Values</t>
  </si>
  <si>
    <t>EventID</t>
  </si>
  <si>
    <t>This lists for each player and each event, from which node to which other node the game went when the player was acting.</t>
  </si>
  <si>
    <t>average Impact</t>
  </si>
  <si>
    <t>Equivalent to \sum_{action}Q-value(s,action)#action|state/#Action_in_s</t>
  </si>
  <si>
    <t>this tells us how much impact the player has on average when they take an action in StartingNodeID. Can break this down by season too.</t>
  </si>
  <si>
    <t>Select PlayerID, StartingNodeID, count(*) from Player_Impact_Values group by PlayerID, StartingNodeID</t>
  </si>
  <si>
    <t>Select PlayerID, StartingNodeID, average(Impact) from Player_Impact_Values group by PlayerID, StartingNodeID</t>
  </si>
  <si>
    <t>To find the number of times the player visisted a node, can execute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</si>
</sst>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A12" sqref="A12"/>
    </sheetView>
  </sheetViews>
  <sheetFormatPr baseColWidth="10" defaultRowHeight="15" x14ac:dyDescent="0"/>
  <cols>
    <col min="1" max="1" width="18.33203125" customWidth="1"/>
    <col min="2" max="2" width="19.83203125" bestFit="1" customWidth="1"/>
    <col min="4" max="4" width="16.1640625" bestFit="1" customWidth="1"/>
    <col min="5" max="5" width="13.6640625" bestFit="1" customWidth="1"/>
  </cols>
  <sheetData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9</v>
      </c>
      <c r="I3" t="s">
        <v>8</v>
      </c>
      <c r="K3" t="s">
        <v>11</v>
      </c>
    </row>
    <row r="4" spans="1:13">
      <c r="A4">
        <v>0</v>
      </c>
      <c r="B4">
        <v>2</v>
      </c>
      <c r="C4">
        <v>1</v>
      </c>
      <c r="D4" t="s">
        <v>7</v>
      </c>
      <c r="E4" t="s">
        <v>7</v>
      </c>
      <c r="F4" t="s">
        <v>7</v>
      </c>
      <c r="G4" t="s">
        <v>7</v>
      </c>
      <c r="H4" t="s">
        <v>10</v>
      </c>
      <c r="I4">
        <v>32</v>
      </c>
      <c r="K4">
        <f>100</f>
        <v>100</v>
      </c>
    </row>
    <row r="5" spans="1:13">
      <c r="A5">
        <v>0</v>
      </c>
      <c r="B5">
        <v>2</v>
      </c>
      <c r="C5">
        <v>1</v>
      </c>
      <c r="D5" t="s">
        <v>7</v>
      </c>
      <c r="E5" t="s">
        <v>7</v>
      </c>
      <c r="F5" t="s">
        <v>7</v>
      </c>
      <c r="G5" t="s">
        <v>7</v>
      </c>
      <c r="H5" t="s">
        <v>12</v>
      </c>
      <c r="I5">
        <f>K4-32</f>
        <v>68</v>
      </c>
    </row>
    <row r="6" spans="1:13">
      <c r="A6">
        <v>0</v>
      </c>
      <c r="B6">
        <v>2</v>
      </c>
      <c r="C6">
        <v>1</v>
      </c>
      <c r="D6" t="s">
        <v>13</v>
      </c>
      <c r="E6" t="s">
        <v>7</v>
      </c>
      <c r="F6" t="s">
        <v>7</v>
      </c>
      <c r="G6" t="s">
        <v>7</v>
      </c>
      <c r="H6" t="s">
        <v>10</v>
      </c>
      <c r="I6">
        <f>28*K6/100</f>
        <v>14</v>
      </c>
      <c r="K6">
        <f>50</f>
        <v>50</v>
      </c>
      <c r="M6" t="s">
        <v>14</v>
      </c>
    </row>
    <row r="7" spans="1:13">
      <c r="A7">
        <v>0</v>
      </c>
      <c r="B7">
        <v>2</v>
      </c>
      <c r="C7">
        <v>1</v>
      </c>
      <c r="D7" t="s">
        <v>13</v>
      </c>
      <c r="E7" t="s">
        <v>7</v>
      </c>
      <c r="F7" t="s">
        <v>7</v>
      </c>
      <c r="G7" t="s">
        <v>7</v>
      </c>
      <c r="H7" t="s">
        <v>12</v>
      </c>
      <c r="I7">
        <f>72*K6/100</f>
        <v>36</v>
      </c>
    </row>
    <row r="8" spans="1:13">
      <c r="A8">
        <v>0</v>
      </c>
      <c r="B8">
        <v>2</v>
      </c>
      <c r="C8">
        <v>1</v>
      </c>
      <c r="D8" t="s">
        <v>13</v>
      </c>
      <c r="E8" t="s">
        <v>15</v>
      </c>
      <c r="F8" t="s">
        <v>7</v>
      </c>
      <c r="G8" t="s">
        <v>7</v>
      </c>
      <c r="H8" t="s">
        <v>10</v>
      </c>
      <c r="I8">
        <f>28*K8/100</f>
        <v>7</v>
      </c>
      <c r="K8">
        <f>25</f>
        <v>25</v>
      </c>
    </row>
    <row r="9" spans="1:13">
      <c r="A9">
        <v>0</v>
      </c>
      <c r="B9">
        <v>2</v>
      </c>
      <c r="C9">
        <v>1</v>
      </c>
      <c r="D9" t="s">
        <v>13</v>
      </c>
      <c r="E9" t="s">
        <v>15</v>
      </c>
      <c r="F9" t="s">
        <v>7</v>
      </c>
      <c r="G9" t="s">
        <v>7</v>
      </c>
      <c r="H9" t="s">
        <v>12</v>
      </c>
      <c r="I9">
        <f>72*K8/100</f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D21" sqref="D21"/>
    </sheetView>
  </sheetViews>
  <sheetFormatPr baseColWidth="10" defaultRowHeight="15" x14ac:dyDescent="0"/>
  <cols>
    <col min="4" max="4" width="25" bestFit="1" customWidth="1"/>
  </cols>
  <sheetData>
    <row r="1" spans="2:6">
      <c r="B1" t="s">
        <v>21</v>
      </c>
    </row>
    <row r="3" spans="2:6">
      <c r="B3" t="s">
        <v>17</v>
      </c>
      <c r="C3" t="s">
        <v>16</v>
      </c>
      <c r="D3" t="s">
        <v>18</v>
      </c>
      <c r="F3" t="s">
        <v>19</v>
      </c>
    </row>
    <row r="4" spans="2:6">
      <c r="B4">
        <v>1</v>
      </c>
      <c r="C4">
        <v>1</v>
      </c>
      <c r="D4">
        <v>0.3</v>
      </c>
    </row>
    <row r="5" spans="2:6">
      <c r="B5">
        <v>1</v>
      </c>
      <c r="C5">
        <v>2</v>
      </c>
      <c r="D5">
        <v>0.4</v>
      </c>
    </row>
    <row r="6" spans="2:6">
      <c r="B6" t="s">
        <v>20</v>
      </c>
    </row>
    <row r="7" spans="2:6">
      <c r="B7">
        <v>2</v>
      </c>
      <c r="C7">
        <v>1</v>
      </c>
      <c r="D7">
        <v>0.25</v>
      </c>
    </row>
    <row r="8" spans="2:6">
      <c r="B8">
        <v>2</v>
      </c>
      <c r="C8">
        <v>2</v>
      </c>
      <c r="D8">
        <v>-0.1</v>
      </c>
    </row>
    <row r="13" spans="2:6">
      <c r="B13" t="s">
        <v>22</v>
      </c>
    </row>
    <row r="15" spans="2:6">
      <c r="B15" t="s">
        <v>17</v>
      </c>
      <c r="C15" t="s">
        <v>16</v>
      </c>
      <c r="D15" t="s">
        <v>23</v>
      </c>
    </row>
    <row r="16" spans="2:6">
      <c r="B16">
        <v>1</v>
      </c>
      <c r="C16">
        <v>1</v>
      </c>
      <c r="D16">
        <f>20</f>
        <v>20</v>
      </c>
    </row>
    <row r="17" spans="2:4">
      <c r="B17">
        <v>1</v>
      </c>
      <c r="C17">
        <v>2</v>
      </c>
      <c r="D17">
        <f>1</f>
        <v>1</v>
      </c>
    </row>
    <row r="18" spans="2:4">
      <c r="B18" t="s">
        <v>20</v>
      </c>
    </row>
    <row r="19" spans="2:4">
      <c r="B19">
        <v>2</v>
      </c>
      <c r="C19">
        <v>1</v>
      </c>
      <c r="D19">
        <f>100</f>
        <v>100</v>
      </c>
    </row>
    <row r="20" spans="2:4">
      <c r="B20">
        <v>2</v>
      </c>
      <c r="C20">
        <v>2</v>
      </c>
      <c r="D20">
        <f>14</f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tabSelected="1" workbookViewId="0">
      <selection activeCell="A22" sqref="A22"/>
    </sheetView>
  </sheetViews>
  <sheetFormatPr baseColWidth="10" defaultRowHeight="15" x14ac:dyDescent="0"/>
  <cols>
    <col min="2" max="2" width="21.5" bestFit="1" customWidth="1"/>
    <col min="3" max="3" width="13.83203125" bestFit="1" customWidth="1"/>
    <col min="5" max="5" width="18" bestFit="1" customWidth="1"/>
    <col min="6" max="6" width="17.1640625" bestFit="1" customWidth="1"/>
    <col min="16" max="16" width="15.83203125" bestFit="1" customWidth="1"/>
    <col min="17" max="17" width="13.6640625" bestFit="1" customWidth="1"/>
  </cols>
  <sheetData>
    <row r="2" spans="1:20">
      <c r="D2" t="s">
        <v>32</v>
      </c>
    </row>
    <row r="3" spans="1:20">
      <c r="B3" t="s">
        <v>27</v>
      </c>
      <c r="L3" t="s">
        <v>35</v>
      </c>
    </row>
    <row r="4" spans="1:20">
      <c r="A4" t="s">
        <v>40</v>
      </c>
      <c r="C4" t="s">
        <v>42</v>
      </c>
    </row>
    <row r="5" spans="1:20">
      <c r="A5" t="s">
        <v>41</v>
      </c>
      <c r="B5" t="s">
        <v>17</v>
      </c>
      <c r="C5" t="s">
        <v>25</v>
      </c>
      <c r="D5" t="s">
        <v>26</v>
      </c>
      <c r="E5" t="s">
        <v>28</v>
      </c>
      <c r="F5" t="s">
        <v>29</v>
      </c>
      <c r="G5" t="s">
        <v>30</v>
      </c>
      <c r="L5" s="1" t="s">
        <v>34</v>
      </c>
      <c r="M5" s="1"/>
      <c r="N5" s="1"/>
      <c r="O5" s="1"/>
      <c r="P5" s="1"/>
      <c r="Q5" s="1"/>
      <c r="R5" s="1"/>
      <c r="S5" s="1"/>
      <c r="T5" s="1"/>
    </row>
    <row r="6" spans="1:20">
      <c r="G6" t="s">
        <v>31</v>
      </c>
      <c r="L6" s="1" t="s">
        <v>24</v>
      </c>
      <c r="M6" s="1" t="s">
        <v>17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30</v>
      </c>
      <c r="S6" s="1"/>
      <c r="T6" s="1"/>
    </row>
    <row r="7" spans="1:20">
      <c r="A7">
        <v>20121000</v>
      </c>
      <c r="B7">
        <v>3</v>
      </c>
      <c r="C7">
        <v>50</v>
      </c>
      <c r="D7">
        <v>51</v>
      </c>
      <c r="E7">
        <v>0.3</v>
      </c>
      <c r="F7">
        <v>0.4</v>
      </c>
      <c r="G7">
        <v>0.1</v>
      </c>
      <c r="L7" s="1"/>
      <c r="M7" s="1"/>
      <c r="N7" s="1"/>
      <c r="O7" s="1"/>
      <c r="P7" s="1"/>
      <c r="Q7" s="1"/>
      <c r="R7" s="1" t="s">
        <v>31</v>
      </c>
      <c r="S7" s="1"/>
      <c r="T7" s="1"/>
    </row>
    <row r="8" spans="1:20">
      <c r="L8" s="1">
        <v>20121000</v>
      </c>
      <c r="M8" s="1">
        <v>3</v>
      </c>
      <c r="N8" s="1">
        <v>50</v>
      </c>
      <c r="O8" s="1">
        <v>51</v>
      </c>
      <c r="P8" s="1">
        <v>0.3</v>
      </c>
      <c r="Q8" s="1">
        <v>0.4</v>
      </c>
      <c r="R8" s="1">
        <v>0.1</v>
      </c>
      <c r="S8" s="1"/>
      <c r="T8" s="1"/>
    </row>
    <row r="10" spans="1:20">
      <c r="A10" t="s">
        <v>33</v>
      </c>
    </row>
    <row r="12" spans="1:20">
      <c r="A12" t="s">
        <v>47</v>
      </c>
    </row>
    <row r="13" spans="1:20">
      <c r="A13" t="s">
        <v>44</v>
      </c>
    </row>
    <row r="14" spans="1:20">
      <c r="A14" t="s">
        <v>45</v>
      </c>
    </row>
    <row r="16" spans="1:20">
      <c r="A16" t="s">
        <v>17</v>
      </c>
      <c r="B16" t="s">
        <v>25</v>
      </c>
      <c r="C16" t="s">
        <v>43</v>
      </c>
    </row>
    <row r="18" spans="1:1">
      <c r="A18" t="s">
        <v>48</v>
      </c>
    </row>
    <row r="20" spans="1:1">
      <c r="A20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tree</vt:lpstr>
      <vt:lpstr>decomposition</vt:lpstr>
      <vt:lpstr>computing decomposition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Schulte</dc:creator>
  <cp:lastModifiedBy>Oliver Schulte</cp:lastModifiedBy>
  <dcterms:created xsi:type="dcterms:W3CDTF">2015-07-29T11:37:16Z</dcterms:created>
  <dcterms:modified xsi:type="dcterms:W3CDTF">2015-08-09T23:07:06Z</dcterms:modified>
</cp:coreProperties>
</file>