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 activeTab="1"/>
  </bookViews>
  <sheets>
    <sheet name="PlayerProbabilities" sheetId="1" r:id="rId1"/>
    <sheet name="Sheet3" sheetId="3" r:id="rId2"/>
    <sheet name="Sheet1" sheetId="4" r:id="rId3"/>
  </sheets>
  <calcPr calcId="125725"/>
</workbook>
</file>

<file path=xl/calcChain.xml><?xml version="1.0" encoding="utf-8"?>
<calcChain xmlns="http://schemas.openxmlformats.org/spreadsheetml/2006/main">
  <c r="C4" i="4"/>
  <c r="B13" i="1"/>
  <c r="A13" s="1"/>
  <c r="B12"/>
  <c r="A12" s="1"/>
  <c r="B20"/>
  <c r="A20" s="1"/>
  <c r="B11"/>
  <c r="A11" s="1"/>
  <c r="B19"/>
  <c r="A19" s="1"/>
  <c r="B10"/>
  <c r="A10" s="1"/>
  <c r="B18"/>
  <c r="A18" s="1"/>
  <c r="B9"/>
  <c r="A9" s="1"/>
  <c r="B15"/>
  <c r="A15" s="1"/>
  <c r="B16"/>
  <c r="A16" s="1"/>
  <c r="B17"/>
  <c r="A17" s="1"/>
  <c r="B7"/>
  <c r="A7" s="1"/>
  <c r="B8"/>
  <c r="A8" s="1"/>
  <c r="B6"/>
  <c r="A6" s="1"/>
</calcChain>
</file>

<file path=xl/sharedStrings.xml><?xml version="1.0" encoding="utf-8"?>
<sst xmlns="http://schemas.openxmlformats.org/spreadsheetml/2006/main" count="333" uniqueCount="123">
  <si>
    <t>MatchId</t>
  </si>
  <si>
    <t>Team</t>
  </si>
  <si>
    <t>Player</t>
  </si>
  <si>
    <t>Result</t>
  </si>
  <si>
    <t>PIM</t>
  </si>
  <si>
    <t>Goals</t>
  </si>
  <si>
    <t>Assists</t>
  </si>
  <si>
    <t>"+/-"</t>
  </si>
  <si>
    <t>Vancouver Canucks</t>
  </si>
  <si>
    <t>Henrik Sedin</t>
  </si>
  <si>
    <t>Points</t>
  </si>
  <si>
    <t>Time On Ice</t>
  </si>
  <si>
    <t>Shots</t>
  </si>
  <si>
    <t>Hits</t>
  </si>
  <si>
    <t>Blocked Shots</t>
  </si>
  <si>
    <t>Giveaways</t>
  </si>
  <si>
    <t>Takeaways</t>
  </si>
  <si>
    <t>PowerPlay Time On Ice</t>
  </si>
  <si>
    <t>Short Handed Time On Ice</t>
  </si>
  <si>
    <t>GP</t>
  </si>
  <si>
    <t>G</t>
  </si>
  <si>
    <t>A</t>
  </si>
  <si>
    <t>P</t>
  </si>
  <si>
    <t>PPG</t>
  </si>
  <si>
    <t>SHG</t>
  </si>
  <si>
    <t>GWG</t>
  </si>
  <si>
    <t>S</t>
  </si>
  <si>
    <t>S%</t>
  </si>
  <si>
    <t>BKS</t>
  </si>
  <si>
    <t>GVA</t>
  </si>
  <si>
    <t>TKA</t>
  </si>
  <si>
    <t>TOI</t>
  </si>
  <si>
    <t>PPTOI</t>
  </si>
  <si>
    <t>SHTOI</t>
  </si>
  <si>
    <t>Daniel Sedin</t>
  </si>
  <si>
    <t>Dan Hamhuis</t>
  </si>
  <si>
    <t>Prob(Win)</t>
  </si>
  <si>
    <t>Iteration</t>
  </si>
  <si>
    <t>Ridge</t>
  </si>
  <si>
    <t>Intercept</t>
  </si>
  <si>
    <t>GameTOI</t>
  </si>
  <si>
    <t>PlusMinus</t>
  </si>
  <si>
    <t>GameHits</t>
  </si>
  <si>
    <t>GameBKS</t>
  </si>
  <si>
    <t>GameGVA</t>
  </si>
  <si>
    <t>GameTKA</t>
  </si>
  <si>
    <t>GamePPTOI</t>
  </si>
  <si>
    <t>GameSHTOI</t>
  </si>
  <si>
    <t>CareerG</t>
  </si>
  <si>
    <t>CareerA</t>
  </si>
  <si>
    <t>CareerP</t>
  </si>
  <si>
    <t>CareerPlusMinus</t>
  </si>
  <si>
    <t>CareerPIM</t>
  </si>
  <si>
    <t>CareerS</t>
  </si>
  <si>
    <t>ShotPercentage</t>
  </si>
  <si>
    <t>Score</t>
  </si>
  <si>
    <t>Kevin Bieksa</t>
  </si>
  <si>
    <t>Keith Ballard</t>
  </si>
  <si>
    <t>Past_Features(P)</t>
  </si>
  <si>
    <t>Match_Features(P,M)</t>
  </si>
  <si>
    <t>Christian Ehrhoff</t>
  </si>
  <si>
    <t>Jeff Tambellini</t>
  </si>
  <si>
    <t>Raffi Torres</t>
  </si>
  <si>
    <t>… total 18</t>
  </si>
  <si>
    <t>Result(T,M)</t>
  </si>
  <si>
    <t>Goals(P,M)</t>
  </si>
  <si>
    <t>Assists(P,M)</t>
  </si>
  <si>
    <t>MatchId = M</t>
  </si>
  <si>
    <t>Team = T</t>
  </si>
  <si>
    <t>Player = P</t>
  </si>
  <si>
    <t>…total 18 skaters</t>
  </si>
  <si>
    <t>Raw Data</t>
  </si>
  <si>
    <t>Past\_Goals(P)</t>
  </si>
  <si>
    <t>Past\_Assists(P)</t>
  </si>
  <si>
    <t>Past\_+/-(P)</t>
  </si>
  <si>
    <t>+/-(P,M)</t>
  </si>
  <si>
    <t>… total 13</t>
  </si>
  <si>
    <t>Training Set 2 - Add Match Features</t>
  </si>
  <si>
    <t>Training Set 1 - Last Season Statistic Only</t>
  </si>
  <si>
    <t>Training Set 3-Aggregate Features</t>
  </si>
  <si>
    <t>Agg_{P}(Goals(P,M))</t>
  </si>
  <si>
    <t>Agg_{P}(Assists(P,M))</t>
  </si>
  <si>
    <t>Agg_{P}(+/-(P,M))</t>
  </si>
  <si>
    <t>… total 13 * 6 aggregate operators</t>
  </si>
  <si>
    <t>… total 18 * 6 agg ops</t>
  </si>
  <si>
    <t>Agg_{P}(Past\_Goals(P))</t>
  </si>
  <si>
    <t>Agg_{P}(Past\_Assists(P))</t>
  </si>
  <si>
    <t>Agg_{P}(Past\_+/-(P))</t>
  </si>
  <si>
    <t>Test Set 1 - Last Season Statistic Only</t>
  </si>
  <si>
    <t>Test Set 2 - Add Match Features</t>
  </si>
  <si>
    <t>Test Set 3 - Aggregate Features</t>
  </si>
  <si>
    <t>2010-1</t>
  </si>
  <si>
    <t>2010-2</t>
  </si>
  <si>
    <t>2011-1</t>
  </si>
  <si>
    <t>2011-2</t>
  </si>
  <si>
    <t>Learning Time</t>
  </si>
  <si>
    <t>Dataset</t>
  </si>
  <si>
    <t>Methods</t>
  </si>
  <si>
    <t>SVM</t>
  </si>
  <si>
    <t>Learning Accuracy on Test Set</t>
  </si>
  <si>
    <t>Logistic Regression</t>
  </si>
  <si>
    <t>Training Set 1 - Last Season Stats</t>
  </si>
  <si>
    <t>Training Set 2 - Last Season Stats and Match Features</t>
  </si>
  <si>
    <t>Training Set 3 - Aggregated Last Season Stats and Match Features</t>
  </si>
  <si>
    <t>Geometric Mean</t>
  </si>
  <si>
    <t>Noisy-Or</t>
  </si>
  <si>
    <t>Arithmetic Mean</t>
  </si>
  <si>
    <t>Max</t>
  </si>
  <si>
    <t>Min</t>
  </si>
  <si>
    <t>Learning Accuracy on Test Set - Logistic Regression</t>
  </si>
  <si>
    <t>Combining Probabilities</t>
  </si>
  <si>
    <t>Combining Scores</t>
  </si>
  <si>
    <t>Learning Method</t>
  </si>
  <si>
    <t>Notes: for LR we use the best ridge cofficient in the range (10^-9,10^6)</t>
  </si>
  <si>
    <t>for SVM we report linear kernel. Gaussian, polynomial and sigmoid are all worse.</t>
  </si>
  <si>
    <t>3126ms</t>
  </si>
  <si>
    <t>6354ms</t>
  </si>
  <si>
    <t>Number of Tuples</t>
  </si>
  <si>
    <t>Number of Attributes</t>
  </si>
  <si>
    <t>Combined = 0.4804</t>
  </si>
  <si>
    <t>Combined = 0.6512</t>
  </si>
  <si>
    <t>combined = 0.5181</t>
  </si>
  <si>
    <t>combined = 0.5160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</si>
</sst>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20"/>
  <sheetViews>
    <sheetView topLeftCell="K1" workbookViewId="0">
      <selection activeCell="R28" sqref="R28"/>
    </sheetView>
  </sheetViews>
  <sheetFormatPr defaultRowHeight="14.4"/>
  <cols>
    <col min="1" max="1" width="12" bestFit="1" customWidth="1"/>
    <col min="2" max="2" width="12.6640625" bestFit="1" customWidth="1"/>
    <col min="3" max="3" width="11" bestFit="1" customWidth="1"/>
    <col min="4" max="4" width="16.88671875" bestFit="1" customWidth="1"/>
    <col min="5" max="5" width="14.77734375" bestFit="1" customWidth="1"/>
    <col min="14" max="14" width="12.6640625" bestFit="1" customWidth="1"/>
    <col min="15" max="15" width="12" bestFit="1" customWidth="1"/>
    <col min="16" max="16" width="12.6640625" bestFit="1" customWidth="1"/>
    <col min="17" max="17" width="12" bestFit="1" customWidth="1"/>
    <col min="18" max="18" width="19.88671875" bestFit="1" customWidth="1"/>
    <col min="19" max="19" width="22.44140625" bestFit="1" customWidth="1"/>
  </cols>
  <sheetData>
    <row r="1" spans="1:37">
      <c r="D1" t="s">
        <v>37</v>
      </c>
      <c r="E1" t="s">
        <v>38</v>
      </c>
      <c r="F1" t="s">
        <v>39</v>
      </c>
      <c r="G1" t="s">
        <v>20</v>
      </c>
      <c r="H1" t="s">
        <v>21</v>
      </c>
      <c r="I1" t="s">
        <v>22</v>
      </c>
      <c r="J1" t="s">
        <v>41</v>
      </c>
      <c r="K1" t="s">
        <v>4</v>
      </c>
      <c r="L1" t="s">
        <v>26</v>
      </c>
      <c r="M1" t="s">
        <v>42</v>
      </c>
      <c r="N1" t="s">
        <v>43</v>
      </c>
      <c r="O1" t="s">
        <v>44</v>
      </c>
      <c r="P1" t="s">
        <v>45</v>
      </c>
      <c r="Q1" t="s">
        <v>40</v>
      </c>
      <c r="R1" t="s">
        <v>46</v>
      </c>
      <c r="S1" t="s">
        <v>47</v>
      </c>
      <c r="T1" t="s">
        <v>19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23</v>
      </c>
      <c r="AA1" t="s">
        <v>24</v>
      </c>
      <c r="AB1" t="s">
        <v>25</v>
      </c>
      <c r="AC1" t="s">
        <v>53</v>
      </c>
      <c r="AD1" t="s">
        <v>54</v>
      </c>
      <c r="AE1" t="s">
        <v>13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</row>
    <row r="2" spans="1:37">
      <c r="D2">
        <v>12</v>
      </c>
      <c r="E2">
        <v>1000</v>
      </c>
      <c r="F2">
        <v>-0.1164301159722895</v>
      </c>
      <c r="G2">
        <v>-0.19701643462376064</v>
      </c>
      <c r="H2">
        <v>-0.15477407590979919</v>
      </c>
      <c r="I2">
        <v>-0.16253237847582477</v>
      </c>
      <c r="J2">
        <v>-0.62715947572069963</v>
      </c>
      <c r="K2">
        <v>1.2051843052508161E-2</v>
      </c>
      <c r="L2">
        <v>6.40036825448487E-2</v>
      </c>
      <c r="M2">
        <v>3.2038625424873832E-2</v>
      </c>
      <c r="N2">
        <v>-0.10855178894378201</v>
      </c>
      <c r="O2">
        <v>3.5133394121299497E-2</v>
      </c>
      <c r="P2">
        <v>-5.8226738665741226E-2</v>
      </c>
      <c r="Q2">
        <v>2.8146703155392981E-4</v>
      </c>
      <c r="R2">
        <v>5.642567211972256E-4</v>
      </c>
      <c r="S2">
        <v>-2.3086082377200544E-4</v>
      </c>
      <c r="T2">
        <v>1.4668376979082642E-4</v>
      </c>
      <c r="U2">
        <v>-1.181349053622263E-3</v>
      </c>
      <c r="V2">
        <v>-9.1622644918526322E-4</v>
      </c>
      <c r="W2">
        <v>-5.8773963787122426E-4</v>
      </c>
      <c r="X2">
        <v>-3.8186705868368124E-3</v>
      </c>
      <c r="Y2">
        <v>-8.434160748100575E-5</v>
      </c>
      <c r="Z2">
        <v>-4.5476287805975603E-3</v>
      </c>
      <c r="AA2">
        <v>-1.018930251581975E-3</v>
      </c>
      <c r="AB2">
        <v>-9.9758303304566896E-3</v>
      </c>
      <c r="AC2">
        <v>-5.401911671742563E-4</v>
      </c>
      <c r="AD2">
        <v>0.19930258053370306</v>
      </c>
      <c r="AE2">
        <v>-8.3808834505745631E-4</v>
      </c>
      <c r="AF2">
        <v>3.331668718907088E-4</v>
      </c>
      <c r="AG2">
        <v>-6.9557165169073509E-4</v>
      </c>
      <c r="AH2">
        <v>2.4873395751407942E-3</v>
      </c>
      <c r="AI2">
        <v>-2.1761490993470707E-7</v>
      </c>
      <c r="AJ2">
        <v>4.782365711644123E-7</v>
      </c>
      <c r="AK2">
        <v>-8.3440534627518896E-7</v>
      </c>
    </row>
    <row r="4" spans="1:37">
      <c r="G4" t="s">
        <v>59</v>
      </c>
      <c r="T4" t="s">
        <v>58</v>
      </c>
    </row>
    <row r="5" spans="1:37">
      <c r="A5" t="s">
        <v>36</v>
      </c>
      <c r="B5" t="s">
        <v>55</v>
      </c>
      <c r="C5" t="s">
        <v>0</v>
      </c>
      <c r="D5" t="s">
        <v>1</v>
      </c>
      <c r="E5" t="s">
        <v>2</v>
      </c>
      <c r="F5" t="s">
        <v>3</v>
      </c>
      <c r="G5" t="s">
        <v>5</v>
      </c>
      <c r="H5" t="s">
        <v>6</v>
      </c>
      <c r="I5" t="s">
        <v>10</v>
      </c>
      <c r="J5" t="s">
        <v>7</v>
      </c>
      <c r="K5" t="s">
        <v>4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11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7</v>
      </c>
      <c r="Y5" t="s">
        <v>4</v>
      </c>
      <c r="Z5" t="s">
        <v>23</v>
      </c>
      <c r="AA5" t="s">
        <v>24</v>
      </c>
      <c r="AB5" t="s">
        <v>25</v>
      </c>
      <c r="AC5" t="s">
        <v>26</v>
      </c>
      <c r="AD5" t="s">
        <v>27</v>
      </c>
      <c r="AE5" t="s">
        <v>13</v>
      </c>
      <c r="AF5" t="s">
        <v>28</v>
      </c>
      <c r="AG5" t="s">
        <v>29</v>
      </c>
      <c r="AH5" t="s">
        <v>30</v>
      </c>
      <c r="AI5" t="s">
        <v>31</v>
      </c>
      <c r="AJ5" t="s">
        <v>32</v>
      </c>
      <c r="AK5" t="s">
        <v>33</v>
      </c>
    </row>
    <row r="6" spans="1:37">
      <c r="A6">
        <f t="shared" ref="A6:A13" si="0">1-1/(1+EXP(-B6))</f>
        <v>0.79034463817901957</v>
      </c>
      <c r="B6">
        <f>$F$2+SUMPRODUCT($G$2:$AK$2,G6:AK6)</f>
        <v>-1.3270040527950755</v>
      </c>
      <c r="C6">
        <v>2010020033</v>
      </c>
      <c r="D6" t="s">
        <v>8</v>
      </c>
      <c r="E6" t="s">
        <v>9</v>
      </c>
      <c r="F6">
        <v>1</v>
      </c>
      <c r="G6">
        <v>0</v>
      </c>
      <c r="H6">
        <v>2</v>
      </c>
      <c r="I6">
        <v>2</v>
      </c>
      <c r="J6">
        <v>1</v>
      </c>
      <c r="K6">
        <v>2</v>
      </c>
      <c r="L6">
        <v>3</v>
      </c>
      <c r="M6">
        <v>0</v>
      </c>
      <c r="N6">
        <v>0</v>
      </c>
      <c r="O6">
        <v>0</v>
      </c>
      <c r="P6">
        <v>1</v>
      </c>
      <c r="Q6">
        <v>1130</v>
      </c>
      <c r="R6">
        <v>0</v>
      </c>
      <c r="S6">
        <v>11</v>
      </c>
      <c r="T6">
        <v>94</v>
      </c>
      <c r="U6">
        <v>32</v>
      </c>
      <c r="V6">
        <v>94</v>
      </c>
      <c r="W6">
        <v>126</v>
      </c>
      <c r="X6">
        <v>38</v>
      </c>
      <c r="Y6">
        <v>54</v>
      </c>
      <c r="Z6">
        <v>4</v>
      </c>
      <c r="AA6">
        <v>2</v>
      </c>
      <c r="AB6">
        <v>6</v>
      </c>
      <c r="AC6">
        <v>189</v>
      </c>
      <c r="AD6">
        <v>0.16930000000000001</v>
      </c>
      <c r="AE6">
        <v>17</v>
      </c>
      <c r="AF6">
        <v>15</v>
      </c>
      <c r="AG6">
        <v>53</v>
      </c>
      <c r="AH6">
        <v>50</v>
      </c>
      <c r="AI6">
        <v>111721</v>
      </c>
      <c r="AJ6">
        <v>19754</v>
      </c>
      <c r="AK6">
        <v>3952</v>
      </c>
    </row>
    <row r="7" spans="1:37">
      <c r="A7">
        <f t="shared" si="0"/>
        <v>0.80557225911041186</v>
      </c>
      <c r="B7">
        <f t="shared" ref="B7:B20" si="1">$F$2+SUMPRODUCT($G$2:$AK$2,G7:AK7)</f>
        <v>-1.4214923238499555</v>
      </c>
      <c r="C7">
        <v>2010020033</v>
      </c>
      <c r="D7" t="s">
        <v>8</v>
      </c>
      <c r="E7" t="s">
        <v>34</v>
      </c>
      <c r="F7">
        <v>1</v>
      </c>
      <c r="G7">
        <v>2</v>
      </c>
      <c r="H7">
        <v>0</v>
      </c>
      <c r="I7">
        <v>2</v>
      </c>
      <c r="J7">
        <v>1</v>
      </c>
      <c r="K7">
        <v>0</v>
      </c>
      <c r="L7">
        <v>4</v>
      </c>
      <c r="M7">
        <v>0</v>
      </c>
      <c r="N7">
        <v>0</v>
      </c>
      <c r="O7">
        <v>0</v>
      </c>
      <c r="P7">
        <v>0</v>
      </c>
      <c r="Q7">
        <v>1114</v>
      </c>
      <c r="R7">
        <v>0</v>
      </c>
      <c r="S7">
        <v>11</v>
      </c>
      <c r="T7">
        <v>75</v>
      </c>
      <c r="U7">
        <v>34</v>
      </c>
      <c r="V7">
        <v>65</v>
      </c>
      <c r="W7">
        <v>99</v>
      </c>
      <c r="X7">
        <v>40</v>
      </c>
      <c r="Y7">
        <v>40</v>
      </c>
      <c r="Z7">
        <v>9</v>
      </c>
      <c r="AA7">
        <v>0</v>
      </c>
      <c r="AB7">
        <v>10</v>
      </c>
      <c r="AC7">
        <v>263</v>
      </c>
      <c r="AD7">
        <v>0.1293</v>
      </c>
      <c r="AE7">
        <v>13</v>
      </c>
      <c r="AF7">
        <v>5</v>
      </c>
      <c r="AG7">
        <v>34</v>
      </c>
      <c r="AH7">
        <v>32</v>
      </c>
      <c r="AI7">
        <v>86571</v>
      </c>
      <c r="AJ7">
        <v>15653</v>
      </c>
      <c r="AK7">
        <v>1419</v>
      </c>
    </row>
    <row r="8" spans="1:37">
      <c r="A8">
        <f t="shared" si="0"/>
        <v>0.68945326872821155</v>
      </c>
      <c r="B8">
        <f t="shared" si="1"/>
        <v>-0.79756452600305183</v>
      </c>
      <c r="C8">
        <v>2010020033</v>
      </c>
      <c r="D8" t="s">
        <v>8</v>
      </c>
      <c r="E8" t="s">
        <v>35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1</v>
      </c>
      <c r="N8">
        <v>2</v>
      </c>
      <c r="O8">
        <v>0</v>
      </c>
      <c r="P8">
        <v>1</v>
      </c>
      <c r="Q8">
        <v>1136</v>
      </c>
      <c r="R8">
        <v>0</v>
      </c>
      <c r="S8">
        <v>187</v>
      </c>
      <c r="T8">
        <v>84</v>
      </c>
      <c r="U8">
        <v>5</v>
      </c>
      <c r="V8">
        <v>21</v>
      </c>
      <c r="W8">
        <v>26</v>
      </c>
      <c r="X8">
        <v>3</v>
      </c>
      <c r="Y8">
        <v>51</v>
      </c>
      <c r="Z8">
        <v>0</v>
      </c>
      <c r="AA8">
        <v>0</v>
      </c>
      <c r="AB8">
        <v>0</v>
      </c>
      <c r="AC8">
        <v>119</v>
      </c>
      <c r="AD8">
        <v>4.2000000000000003E-2</v>
      </c>
      <c r="AE8">
        <v>166</v>
      </c>
      <c r="AF8">
        <v>99</v>
      </c>
      <c r="AG8">
        <v>59</v>
      </c>
      <c r="AH8">
        <v>52</v>
      </c>
      <c r="AI8">
        <v>107544</v>
      </c>
      <c r="AJ8">
        <v>2190</v>
      </c>
      <c r="AK8">
        <v>13535</v>
      </c>
    </row>
    <row r="9" spans="1:37">
      <c r="A9">
        <f t="shared" si="0"/>
        <v>0.61936031802843472</v>
      </c>
      <c r="B9">
        <f>$F$2+SUMPRODUCT($G$2:$AK$2,G9:AK9)</f>
        <v>-0.48683398926379806</v>
      </c>
      <c r="C9">
        <v>2010020033</v>
      </c>
      <c r="D9" t="s">
        <v>8</v>
      </c>
      <c r="E9" t="s">
        <v>56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3</v>
      </c>
      <c r="M9">
        <v>3</v>
      </c>
      <c r="N9">
        <v>3</v>
      </c>
      <c r="O9">
        <v>3</v>
      </c>
      <c r="P9">
        <v>0</v>
      </c>
      <c r="Q9">
        <v>1229</v>
      </c>
      <c r="R9">
        <v>0</v>
      </c>
      <c r="S9">
        <v>187</v>
      </c>
      <c r="T9">
        <v>67</v>
      </c>
      <c r="U9">
        <v>6</v>
      </c>
      <c r="V9">
        <v>24</v>
      </c>
      <c r="W9">
        <v>30</v>
      </c>
      <c r="X9">
        <v>-3</v>
      </c>
      <c r="Y9">
        <v>99</v>
      </c>
      <c r="Z9">
        <v>2</v>
      </c>
      <c r="AA9">
        <v>0</v>
      </c>
      <c r="AB9">
        <v>1</v>
      </c>
      <c r="AC9">
        <v>115</v>
      </c>
      <c r="AD9">
        <v>5.2200000000000003E-2</v>
      </c>
      <c r="AE9">
        <v>92</v>
      </c>
      <c r="AF9">
        <v>75</v>
      </c>
      <c r="AG9">
        <v>37</v>
      </c>
      <c r="AH9">
        <v>36</v>
      </c>
      <c r="AI9">
        <v>88303</v>
      </c>
      <c r="AJ9">
        <v>10304</v>
      </c>
      <c r="AK9">
        <v>8037</v>
      </c>
    </row>
    <row r="10" spans="1:37">
      <c r="A10">
        <f t="shared" si="0"/>
        <v>0.57900563765546109</v>
      </c>
      <c r="B10">
        <f t="shared" si="1"/>
        <v>-0.31869277192183321</v>
      </c>
      <c r="C10">
        <v>2010020033</v>
      </c>
      <c r="D10" t="s">
        <v>8</v>
      </c>
      <c r="E10" t="s">
        <v>57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3</v>
      </c>
      <c r="O10">
        <v>0</v>
      </c>
      <c r="P10">
        <v>0</v>
      </c>
      <c r="Q10">
        <v>860</v>
      </c>
      <c r="R10">
        <v>0</v>
      </c>
      <c r="S10">
        <v>141</v>
      </c>
      <c r="T10">
        <v>82</v>
      </c>
      <c r="U10">
        <v>8</v>
      </c>
      <c r="V10">
        <v>20</v>
      </c>
      <c r="W10">
        <v>28</v>
      </c>
      <c r="X10">
        <v>-7</v>
      </c>
      <c r="Y10">
        <v>88</v>
      </c>
      <c r="Z10">
        <v>1</v>
      </c>
      <c r="AA10">
        <v>0</v>
      </c>
      <c r="AB10">
        <v>1</v>
      </c>
      <c r="AC10">
        <v>90</v>
      </c>
      <c r="AD10">
        <v>8.8900000000000007E-2</v>
      </c>
      <c r="AE10">
        <v>156</v>
      </c>
      <c r="AF10">
        <v>201</v>
      </c>
      <c r="AG10">
        <v>61</v>
      </c>
      <c r="AH10">
        <v>18</v>
      </c>
      <c r="AI10">
        <v>110244</v>
      </c>
      <c r="AJ10">
        <v>9710</v>
      </c>
      <c r="AK10">
        <v>13299</v>
      </c>
    </row>
    <row r="11" spans="1:37">
      <c r="A11">
        <f t="shared" si="0"/>
        <v>0.52853430587278682</v>
      </c>
      <c r="B11">
        <f t="shared" si="1"/>
        <v>-0.11426137456069012</v>
      </c>
      <c r="C11">
        <v>2010020033</v>
      </c>
      <c r="D11" t="s">
        <v>8</v>
      </c>
      <c r="E11" t="s">
        <v>60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1</v>
      </c>
      <c r="O11">
        <v>0</v>
      </c>
      <c r="P11">
        <v>0</v>
      </c>
      <c r="Q11">
        <v>1511</v>
      </c>
      <c r="R11">
        <v>0</v>
      </c>
      <c r="S11">
        <v>32</v>
      </c>
      <c r="T11">
        <v>92</v>
      </c>
      <c r="U11">
        <v>17</v>
      </c>
      <c r="V11">
        <v>34</v>
      </c>
      <c r="W11">
        <v>51</v>
      </c>
      <c r="X11">
        <v>35</v>
      </c>
      <c r="Y11">
        <v>50</v>
      </c>
      <c r="Z11">
        <v>7</v>
      </c>
      <c r="AA11">
        <v>0</v>
      </c>
      <c r="AB11">
        <v>3</v>
      </c>
      <c r="AC11">
        <v>206</v>
      </c>
      <c r="AD11">
        <v>8.2500000000000004E-2</v>
      </c>
      <c r="AE11">
        <v>67</v>
      </c>
      <c r="AF11">
        <v>94</v>
      </c>
      <c r="AG11">
        <v>64</v>
      </c>
      <c r="AH11">
        <v>36</v>
      </c>
      <c r="AI11">
        <v>126746</v>
      </c>
      <c r="AJ11">
        <v>16659</v>
      </c>
      <c r="AK11">
        <v>11579</v>
      </c>
    </row>
    <row r="12" spans="1:37">
      <c r="A12">
        <f t="shared" si="0"/>
        <v>0.53245383307011673</v>
      </c>
      <c r="B12">
        <f t="shared" si="1"/>
        <v>-0.12999809872097692</v>
      </c>
      <c r="C12">
        <v>2010020033</v>
      </c>
      <c r="D12" t="s">
        <v>8</v>
      </c>
      <c r="E12" t="s">
        <v>61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346</v>
      </c>
      <c r="R12">
        <v>0</v>
      </c>
      <c r="S12">
        <v>0</v>
      </c>
      <c r="T12">
        <v>36</v>
      </c>
      <c r="U12">
        <v>7</v>
      </c>
      <c r="V12">
        <v>7</v>
      </c>
      <c r="W12">
        <v>14</v>
      </c>
      <c r="X12">
        <v>-8</v>
      </c>
      <c r="Y12">
        <v>14</v>
      </c>
      <c r="Z12">
        <v>3</v>
      </c>
      <c r="AA12">
        <v>0</v>
      </c>
      <c r="AB12">
        <v>0</v>
      </c>
      <c r="AC12">
        <v>55</v>
      </c>
      <c r="AD12">
        <v>0.1273</v>
      </c>
      <c r="AE12">
        <v>47</v>
      </c>
      <c r="AF12">
        <v>12</v>
      </c>
      <c r="AG12">
        <v>8</v>
      </c>
      <c r="AH12">
        <v>7</v>
      </c>
      <c r="AI12">
        <v>24779</v>
      </c>
      <c r="AJ12">
        <v>1871</v>
      </c>
      <c r="AK12">
        <v>186</v>
      </c>
    </row>
    <row r="13" spans="1:37">
      <c r="A13">
        <f t="shared" si="0"/>
        <v>0.49324043703382614</v>
      </c>
      <c r="B13">
        <f t="shared" si="1"/>
        <v>2.7039899276638274E-2</v>
      </c>
      <c r="C13">
        <v>2010020033</v>
      </c>
      <c r="D13" t="s">
        <v>8</v>
      </c>
      <c r="E13" t="s">
        <v>62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3</v>
      </c>
      <c r="N13">
        <v>0</v>
      </c>
      <c r="O13">
        <v>0</v>
      </c>
      <c r="P13">
        <v>1</v>
      </c>
      <c r="Q13">
        <v>729</v>
      </c>
      <c r="R13">
        <v>0</v>
      </c>
      <c r="S13">
        <v>0</v>
      </c>
      <c r="T13">
        <v>78</v>
      </c>
      <c r="U13">
        <v>19</v>
      </c>
      <c r="V13">
        <v>19</v>
      </c>
      <c r="W13">
        <v>38</v>
      </c>
      <c r="X13">
        <v>-10</v>
      </c>
      <c r="Y13">
        <v>46</v>
      </c>
      <c r="Z13">
        <v>7</v>
      </c>
      <c r="AA13">
        <v>0</v>
      </c>
      <c r="AB13">
        <v>3</v>
      </c>
      <c r="AC13">
        <v>127</v>
      </c>
      <c r="AD13">
        <v>0.14960000000000001</v>
      </c>
      <c r="AE13">
        <v>93</v>
      </c>
      <c r="AF13">
        <v>15</v>
      </c>
      <c r="AG13">
        <v>28</v>
      </c>
      <c r="AH13">
        <v>22</v>
      </c>
      <c r="AI13">
        <v>63168</v>
      </c>
      <c r="AJ13">
        <v>10138</v>
      </c>
      <c r="AK13">
        <v>31</v>
      </c>
    </row>
    <row r="15" spans="1:37">
      <c r="A15">
        <f t="shared" ref="A15:A20" si="2">1-1/(1+EXP(-B15))</f>
        <v>0.54989507963472728</v>
      </c>
      <c r="B15">
        <f t="shared" si="1"/>
        <v>-0.20024678377328076</v>
      </c>
      <c r="C15">
        <v>2010020023</v>
      </c>
      <c r="D15" t="s">
        <v>8</v>
      </c>
      <c r="E15" t="s">
        <v>9</v>
      </c>
      <c r="F15">
        <v>-1</v>
      </c>
      <c r="G15">
        <v>0</v>
      </c>
      <c r="H15">
        <v>1</v>
      </c>
      <c r="I15">
        <v>1</v>
      </c>
      <c r="J15">
        <v>0</v>
      </c>
      <c r="K15">
        <v>0</v>
      </c>
      <c r="L15">
        <v>2</v>
      </c>
      <c r="M15">
        <v>0</v>
      </c>
      <c r="N15">
        <v>0</v>
      </c>
      <c r="O15">
        <v>2</v>
      </c>
      <c r="P15">
        <v>1</v>
      </c>
      <c r="Q15">
        <v>1284</v>
      </c>
      <c r="R15">
        <v>284</v>
      </c>
      <c r="S15">
        <v>26</v>
      </c>
      <c r="T15">
        <v>94</v>
      </c>
      <c r="U15">
        <v>32</v>
      </c>
      <c r="V15">
        <v>94</v>
      </c>
      <c r="W15">
        <v>126</v>
      </c>
      <c r="X15">
        <v>38</v>
      </c>
      <c r="Y15">
        <v>54</v>
      </c>
      <c r="Z15">
        <v>4</v>
      </c>
      <c r="AA15">
        <v>2</v>
      </c>
      <c r="AB15">
        <v>6</v>
      </c>
      <c r="AC15">
        <v>189</v>
      </c>
      <c r="AD15">
        <v>0.16930000000000001</v>
      </c>
      <c r="AE15">
        <v>17</v>
      </c>
      <c r="AF15">
        <v>15</v>
      </c>
      <c r="AG15">
        <v>53</v>
      </c>
      <c r="AH15">
        <v>50</v>
      </c>
      <c r="AI15">
        <v>111721</v>
      </c>
      <c r="AJ15">
        <v>19754</v>
      </c>
      <c r="AK15">
        <v>3952</v>
      </c>
    </row>
    <row r="16" spans="1:37">
      <c r="A16">
        <f t="shared" si="2"/>
        <v>0.5932595769693354</v>
      </c>
      <c r="B16">
        <f t="shared" si="1"/>
        <v>-0.37745683769025629</v>
      </c>
      <c r="C16">
        <v>2010020023</v>
      </c>
      <c r="D16" t="s">
        <v>8</v>
      </c>
      <c r="E16" t="s">
        <v>34</v>
      </c>
      <c r="F16">
        <v>-1</v>
      </c>
      <c r="G16">
        <v>0</v>
      </c>
      <c r="H16">
        <v>1</v>
      </c>
      <c r="I16">
        <v>1</v>
      </c>
      <c r="J16">
        <v>0</v>
      </c>
      <c r="K16">
        <v>0</v>
      </c>
      <c r="L16">
        <v>2</v>
      </c>
      <c r="M16">
        <v>0</v>
      </c>
      <c r="N16">
        <v>0</v>
      </c>
      <c r="O16">
        <v>0</v>
      </c>
      <c r="P16">
        <v>1</v>
      </c>
      <c r="Q16">
        <v>1219</v>
      </c>
      <c r="R16">
        <v>304</v>
      </c>
      <c r="S16">
        <v>10</v>
      </c>
      <c r="T16">
        <v>75</v>
      </c>
      <c r="U16">
        <v>34</v>
      </c>
      <c r="V16">
        <v>65</v>
      </c>
      <c r="W16">
        <v>99</v>
      </c>
      <c r="X16">
        <v>40</v>
      </c>
      <c r="Y16">
        <v>40</v>
      </c>
      <c r="Z16">
        <v>9</v>
      </c>
      <c r="AA16">
        <v>0</v>
      </c>
      <c r="AB16">
        <v>10</v>
      </c>
      <c r="AC16">
        <v>263</v>
      </c>
      <c r="AD16">
        <v>0.1293</v>
      </c>
      <c r="AE16">
        <v>13</v>
      </c>
      <c r="AF16">
        <v>5</v>
      </c>
      <c r="AG16">
        <v>34</v>
      </c>
      <c r="AH16">
        <v>32</v>
      </c>
      <c r="AI16">
        <v>86571</v>
      </c>
      <c r="AJ16">
        <v>15653</v>
      </c>
      <c r="AK16">
        <v>1419</v>
      </c>
    </row>
    <row r="17" spans="1:37">
      <c r="A17">
        <f t="shared" si="2"/>
        <v>0.50578144843521067</v>
      </c>
      <c r="B17">
        <f t="shared" si="1"/>
        <v>-2.3126824467572138E-2</v>
      </c>
      <c r="C17">
        <v>2010020023</v>
      </c>
      <c r="D17" t="s">
        <v>8</v>
      </c>
      <c r="E17" t="s">
        <v>35</v>
      </c>
      <c r="F17">
        <v>-1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3</v>
      </c>
      <c r="N17">
        <v>3</v>
      </c>
      <c r="O17">
        <v>0</v>
      </c>
      <c r="P17">
        <v>1</v>
      </c>
      <c r="Q17">
        <v>1541</v>
      </c>
      <c r="R17">
        <v>227</v>
      </c>
      <c r="S17">
        <v>405</v>
      </c>
      <c r="T17">
        <v>84</v>
      </c>
      <c r="U17">
        <v>5</v>
      </c>
      <c r="V17">
        <v>21</v>
      </c>
      <c r="W17">
        <v>26</v>
      </c>
      <c r="X17">
        <v>3</v>
      </c>
      <c r="Y17">
        <v>51</v>
      </c>
      <c r="Z17">
        <v>0</v>
      </c>
      <c r="AA17">
        <v>0</v>
      </c>
      <c r="AB17">
        <v>0</v>
      </c>
      <c r="AC17">
        <v>119</v>
      </c>
      <c r="AD17">
        <v>4.2000000000000003E-2</v>
      </c>
      <c r="AE17">
        <v>166</v>
      </c>
      <c r="AF17">
        <v>99</v>
      </c>
      <c r="AG17">
        <v>59</v>
      </c>
      <c r="AH17">
        <v>52</v>
      </c>
      <c r="AI17">
        <v>107544</v>
      </c>
      <c r="AJ17">
        <v>2190</v>
      </c>
      <c r="AK17">
        <v>13535</v>
      </c>
    </row>
    <row r="18" spans="1:37">
      <c r="A18">
        <f t="shared" si="2"/>
        <v>0.42909242132639225</v>
      </c>
      <c r="B18">
        <f t="shared" si="1"/>
        <v>0.28555500778762255</v>
      </c>
      <c r="C18">
        <v>2010020023</v>
      </c>
      <c r="D18" t="s">
        <v>8</v>
      </c>
      <c r="E18" t="s">
        <v>56</v>
      </c>
      <c r="F18">
        <v>-1</v>
      </c>
      <c r="G18">
        <v>0</v>
      </c>
      <c r="H18">
        <v>0</v>
      </c>
      <c r="I18">
        <v>0</v>
      </c>
      <c r="J18">
        <v>0</v>
      </c>
      <c r="K18">
        <v>4</v>
      </c>
      <c r="L18">
        <v>1</v>
      </c>
      <c r="M18">
        <v>2</v>
      </c>
      <c r="N18">
        <v>1</v>
      </c>
      <c r="O18">
        <v>1</v>
      </c>
      <c r="P18">
        <v>1</v>
      </c>
      <c r="Q18">
        <v>1343</v>
      </c>
      <c r="R18">
        <v>238</v>
      </c>
      <c r="S18">
        <v>178</v>
      </c>
      <c r="T18">
        <v>67</v>
      </c>
      <c r="U18">
        <v>6</v>
      </c>
      <c r="V18">
        <v>24</v>
      </c>
      <c r="W18">
        <v>30</v>
      </c>
      <c r="X18">
        <v>-3</v>
      </c>
      <c r="Y18">
        <v>99</v>
      </c>
      <c r="Z18">
        <v>2</v>
      </c>
      <c r="AA18">
        <v>0</v>
      </c>
      <c r="AB18">
        <v>1</v>
      </c>
      <c r="AC18">
        <v>115</v>
      </c>
      <c r="AD18">
        <v>5.2200000000000003E-2</v>
      </c>
      <c r="AE18">
        <v>92</v>
      </c>
      <c r="AF18">
        <v>75</v>
      </c>
      <c r="AG18">
        <v>37</v>
      </c>
      <c r="AH18">
        <v>36</v>
      </c>
      <c r="AI18">
        <v>88303</v>
      </c>
      <c r="AJ18">
        <v>10304</v>
      </c>
      <c r="AK18">
        <v>8037</v>
      </c>
    </row>
    <row r="19" spans="1:37">
      <c r="A19">
        <f t="shared" si="2"/>
        <v>0.62365089686454822</v>
      </c>
      <c r="B19">
        <f t="shared" si="1"/>
        <v>-0.50507357324231361</v>
      </c>
      <c r="C19">
        <v>2010020023</v>
      </c>
      <c r="D19" t="s">
        <v>8</v>
      </c>
      <c r="E19" t="s">
        <v>57</v>
      </c>
      <c r="F19">
        <v>-1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5</v>
      </c>
      <c r="O19">
        <v>0</v>
      </c>
      <c r="P19">
        <v>0</v>
      </c>
      <c r="Q19">
        <v>1054</v>
      </c>
      <c r="R19">
        <v>8</v>
      </c>
      <c r="S19">
        <v>264</v>
      </c>
      <c r="T19">
        <v>82</v>
      </c>
      <c r="U19">
        <v>8</v>
      </c>
      <c r="V19">
        <v>20</v>
      </c>
      <c r="W19">
        <v>28</v>
      </c>
      <c r="X19">
        <v>-7</v>
      </c>
      <c r="Y19">
        <v>88</v>
      </c>
      <c r="Z19">
        <v>1</v>
      </c>
      <c r="AA19">
        <v>0</v>
      </c>
      <c r="AB19">
        <v>1</v>
      </c>
      <c r="AC19">
        <v>90</v>
      </c>
      <c r="AD19">
        <v>8.8900000000000007E-2</v>
      </c>
      <c r="AE19">
        <v>156</v>
      </c>
      <c r="AF19">
        <v>201</v>
      </c>
      <c r="AG19">
        <v>61</v>
      </c>
      <c r="AH19">
        <v>18</v>
      </c>
      <c r="AI19">
        <v>110244</v>
      </c>
      <c r="AJ19">
        <v>9710</v>
      </c>
      <c r="AK19">
        <v>13299</v>
      </c>
    </row>
    <row r="20" spans="1:37">
      <c r="A20">
        <f t="shared" si="2"/>
        <v>0.5848125689265069</v>
      </c>
      <c r="B20">
        <f t="shared" si="1"/>
        <v>-0.34256134148450601</v>
      </c>
      <c r="C20">
        <v>2010020023</v>
      </c>
      <c r="D20" t="s">
        <v>8</v>
      </c>
      <c r="E20" t="s">
        <v>60</v>
      </c>
      <c r="F20">
        <v>-1</v>
      </c>
      <c r="G20">
        <v>1</v>
      </c>
      <c r="H20">
        <v>0</v>
      </c>
      <c r="I20">
        <v>1</v>
      </c>
      <c r="J20">
        <v>0</v>
      </c>
      <c r="K20">
        <v>2</v>
      </c>
      <c r="L20">
        <v>2</v>
      </c>
      <c r="M20">
        <v>3</v>
      </c>
      <c r="N20">
        <v>2</v>
      </c>
      <c r="O20">
        <v>2</v>
      </c>
      <c r="P20">
        <v>2</v>
      </c>
      <c r="Q20">
        <v>1443</v>
      </c>
      <c r="R20">
        <v>277</v>
      </c>
      <c r="S20">
        <v>185</v>
      </c>
      <c r="T20">
        <v>92</v>
      </c>
      <c r="U20">
        <v>17</v>
      </c>
      <c r="V20">
        <v>34</v>
      </c>
      <c r="W20">
        <v>51</v>
      </c>
      <c r="X20">
        <v>35</v>
      </c>
      <c r="Y20">
        <v>50</v>
      </c>
      <c r="Z20">
        <v>7</v>
      </c>
      <c r="AA20">
        <v>0</v>
      </c>
      <c r="AB20">
        <v>3</v>
      </c>
      <c r="AC20">
        <v>206</v>
      </c>
      <c r="AD20">
        <v>8.2500000000000004E-2</v>
      </c>
      <c r="AE20">
        <v>67</v>
      </c>
      <c r="AF20">
        <v>94</v>
      </c>
      <c r="AG20">
        <v>64</v>
      </c>
      <c r="AH20">
        <v>36</v>
      </c>
      <c r="AI20">
        <v>126746</v>
      </c>
      <c r="AJ20">
        <v>16659</v>
      </c>
      <c r="AK20">
        <v>11579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4"/>
  <sheetViews>
    <sheetView tabSelected="1" topLeftCell="A43" workbookViewId="0">
      <selection activeCell="A51" sqref="A51"/>
    </sheetView>
  </sheetViews>
  <sheetFormatPr defaultRowHeight="14.4"/>
  <cols>
    <col min="1" max="1" width="34.6640625" bestFit="1" customWidth="1"/>
    <col min="2" max="3" width="16.88671875" bestFit="1" customWidth="1"/>
    <col min="4" max="4" width="17.33203125" bestFit="1" customWidth="1"/>
    <col min="5" max="5" width="18.109375" bestFit="1" customWidth="1"/>
    <col min="6" max="6" width="15.109375" bestFit="1" customWidth="1"/>
    <col min="7" max="7" width="29.33203125" bestFit="1" customWidth="1"/>
    <col min="8" max="8" width="20.44140625" bestFit="1" customWidth="1"/>
    <col min="9" max="9" width="21.33203125" bestFit="1" customWidth="1"/>
    <col min="10" max="10" width="18.33203125" bestFit="1" customWidth="1"/>
    <col min="11" max="11" width="10.77734375" bestFit="1" customWidth="1"/>
  </cols>
  <sheetData>
    <row r="1" spans="1:8">
      <c r="A1" t="s">
        <v>71</v>
      </c>
    </row>
    <row r="3" spans="1:8">
      <c r="A3" t="s">
        <v>67</v>
      </c>
      <c r="B3" t="s">
        <v>68</v>
      </c>
      <c r="C3" t="s">
        <v>69</v>
      </c>
      <c r="D3" t="s">
        <v>64</v>
      </c>
      <c r="E3" t="s">
        <v>65</v>
      </c>
      <c r="F3" t="s">
        <v>66</v>
      </c>
      <c r="G3" s="1" t="s">
        <v>75</v>
      </c>
      <c r="H3" t="s">
        <v>76</v>
      </c>
    </row>
    <row r="4" spans="1:8">
      <c r="A4" t="s">
        <v>91</v>
      </c>
      <c r="B4" t="s">
        <v>8</v>
      </c>
      <c r="C4" t="s">
        <v>9</v>
      </c>
      <c r="D4">
        <v>1</v>
      </c>
      <c r="E4">
        <v>0</v>
      </c>
      <c r="F4">
        <v>2</v>
      </c>
      <c r="G4">
        <v>1</v>
      </c>
    </row>
    <row r="5" spans="1:8">
      <c r="A5" t="s">
        <v>91</v>
      </c>
      <c r="B5" t="s">
        <v>8</v>
      </c>
      <c r="C5" t="s">
        <v>34</v>
      </c>
      <c r="D5">
        <v>1</v>
      </c>
      <c r="E5">
        <v>2</v>
      </c>
      <c r="F5">
        <v>0</v>
      </c>
      <c r="G5">
        <v>1</v>
      </c>
    </row>
    <row r="6" spans="1:8">
      <c r="A6" t="s">
        <v>91</v>
      </c>
      <c r="B6" t="s">
        <v>8</v>
      </c>
      <c r="C6" t="s">
        <v>35</v>
      </c>
      <c r="D6">
        <v>1</v>
      </c>
      <c r="E6">
        <v>0</v>
      </c>
      <c r="F6">
        <v>0</v>
      </c>
      <c r="G6">
        <v>1</v>
      </c>
    </row>
    <row r="7" spans="1:8">
      <c r="A7" t="s">
        <v>70</v>
      </c>
    </row>
    <row r="8" spans="1:8">
      <c r="A8" t="s">
        <v>92</v>
      </c>
      <c r="B8" t="s">
        <v>8</v>
      </c>
      <c r="C8" t="s">
        <v>9</v>
      </c>
      <c r="D8">
        <v>-1</v>
      </c>
      <c r="E8">
        <v>0</v>
      </c>
      <c r="F8">
        <v>1</v>
      </c>
      <c r="G8">
        <v>0</v>
      </c>
    </row>
    <row r="9" spans="1:8">
      <c r="A9" t="s">
        <v>92</v>
      </c>
      <c r="B9" t="s">
        <v>8</v>
      </c>
      <c r="C9" t="s">
        <v>34</v>
      </c>
      <c r="D9">
        <v>-1</v>
      </c>
      <c r="E9">
        <v>0</v>
      </c>
      <c r="F9">
        <v>1</v>
      </c>
      <c r="G9">
        <v>0</v>
      </c>
    </row>
    <row r="10" spans="1:8">
      <c r="A10" t="s">
        <v>92</v>
      </c>
      <c r="B10" t="s">
        <v>8</v>
      </c>
      <c r="C10" t="s">
        <v>60</v>
      </c>
      <c r="D10">
        <v>-1</v>
      </c>
      <c r="E10">
        <v>1</v>
      </c>
      <c r="F10">
        <v>0</v>
      </c>
      <c r="G10">
        <v>0</v>
      </c>
    </row>
    <row r="11" spans="1:8">
      <c r="A11" t="s">
        <v>70</v>
      </c>
    </row>
    <row r="13" spans="1:8">
      <c r="A13" t="s">
        <v>78</v>
      </c>
    </row>
    <row r="14" spans="1:8">
      <c r="A14" t="s">
        <v>67</v>
      </c>
      <c r="B14" t="s">
        <v>68</v>
      </c>
      <c r="C14" t="s">
        <v>69</v>
      </c>
      <c r="D14" t="s">
        <v>64</v>
      </c>
      <c r="E14" t="s">
        <v>72</v>
      </c>
      <c r="F14" t="s">
        <v>73</v>
      </c>
      <c r="G14" t="s">
        <v>74</v>
      </c>
      <c r="H14" t="s">
        <v>63</v>
      </c>
    </row>
    <row r="15" spans="1:8">
      <c r="A15" t="s">
        <v>91</v>
      </c>
      <c r="B15" t="s">
        <v>8</v>
      </c>
      <c r="C15" t="s">
        <v>9</v>
      </c>
      <c r="D15">
        <v>1</v>
      </c>
      <c r="E15">
        <v>32</v>
      </c>
      <c r="F15">
        <v>94</v>
      </c>
      <c r="G15">
        <v>38</v>
      </c>
    </row>
    <row r="16" spans="1:8">
      <c r="A16" t="s">
        <v>91</v>
      </c>
      <c r="B16" t="s">
        <v>8</v>
      </c>
      <c r="C16" t="s">
        <v>34</v>
      </c>
      <c r="D16">
        <v>1</v>
      </c>
      <c r="E16">
        <v>34</v>
      </c>
      <c r="F16">
        <v>65</v>
      </c>
      <c r="G16">
        <v>40</v>
      </c>
    </row>
    <row r="17" spans="1:12">
      <c r="A17" t="s">
        <v>91</v>
      </c>
      <c r="B17" t="s">
        <v>8</v>
      </c>
      <c r="C17" t="s">
        <v>35</v>
      </c>
      <c r="D17">
        <v>1</v>
      </c>
      <c r="E17">
        <v>5</v>
      </c>
      <c r="F17">
        <v>21</v>
      </c>
      <c r="G17">
        <v>3</v>
      </c>
    </row>
    <row r="18" spans="1:12">
      <c r="A18" t="s">
        <v>70</v>
      </c>
    </row>
    <row r="19" spans="1:12">
      <c r="A19" t="s">
        <v>92</v>
      </c>
      <c r="B19" t="s">
        <v>8</v>
      </c>
      <c r="C19" t="s">
        <v>9</v>
      </c>
      <c r="D19">
        <v>-1</v>
      </c>
      <c r="E19">
        <v>32</v>
      </c>
      <c r="F19">
        <v>94</v>
      </c>
      <c r="G19">
        <v>38</v>
      </c>
    </row>
    <row r="20" spans="1:12">
      <c r="A20" t="s">
        <v>92</v>
      </c>
      <c r="B20" t="s">
        <v>8</v>
      </c>
      <c r="C20" t="s">
        <v>34</v>
      </c>
      <c r="D20">
        <v>-1</v>
      </c>
      <c r="E20">
        <v>34</v>
      </c>
      <c r="F20">
        <v>65</v>
      </c>
      <c r="G20">
        <v>40</v>
      </c>
    </row>
    <row r="21" spans="1:12">
      <c r="A21" t="s">
        <v>92</v>
      </c>
      <c r="B21" t="s">
        <v>8</v>
      </c>
      <c r="C21" t="s">
        <v>60</v>
      </c>
      <c r="D21">
        <v>-1</v>
      </c>
      <c r="E21">
        <v>17</v>
      </c>
      <c r="F21">
        <v>34</v>
      </c>
      <c r="G21">
        <v>35</v>
      </c>
    </row>
    <row r="22" spans="1:12">
      <c r="A22" t="s">
        <v>70</v>
      </c>
    </row>
    <row r="24" spans="1:12">
      <c r="A24" t="s">
        <v>77</v>
      </c>
    </row>
    <row r="25" spans="1:12">
      <c r="A25" t="s">
        <v>67</v>
      </c>
      <c r="B25" t="s">
        <v>68</v>
      </c>
      <c r="C25" t="s">
        <v>69</v>
      </c>
      <c r="D25" t="s">
        <v>64</v>
      </c>
      <c r="E25" t="s">
        <v>65</v>
      </c>
      <c r="F25" t="s">
        <v>66</v>
      </c>
      <c r="G25" s="1" t="s">
        <v>75</v>
      </c>
      <c r="H25" t="s">
        <v>76</v>
      </c>
      <c r="I25" t="s">
        <v>72</v>
      </c>
      <c r="J25" t="s">
        <v>73</v>
      </c>
      <c r="K25" t="s">
        <v>74</v>
      </c>
      <c r="L25" t="s">
        <v>63</v>
      </c>
    </row>
    <row r="26" spans="1:12">
      <c r="A26" t="s">
        <v>91</v>
      </c>
      <c r="B26" t="s">
        <v>8</v>
      </c>
      <c r="C26" t="s">
        <v>9</v>
      </c>
      <c r="D26">
        <v>1</v>
      </c>
      <c r="E26">
        <v>0</v>
      </c>
      <c r="F26">
        <v>2</v>
      </c>
      <c r="G26">
        <v>1</v>
      </c>
      <c r="I26">
        <v>32</v>
      </c>
      <c r="J26">
        <v>94</v>
      </c>
      <c r="K26">
        <v>38</v>
      </c>
    </row>
    <row r="27" spans="1:12">
      <c r="A27" t="s">
        <v>91</v>
      </c>
      <c r="B27" t="s">
        <v>8</v>
      </c>
      <c r="C27" t="s">
        <v>34</v>
      </c>
      <c r="D27">
        <v>1</v>
      </c>
      <c r="E27">
        <v>2</v>
      </c>
      <c r="F27">
        <v>0</v>
      </c>
      <c r="G27">
        <v>1</v>
      </c>
      <c r="I27">
        <v>34</v>
      </c>
      <c r="J27">
        <v>65</v>
      </c>
      <c r="K27">
        <v>40</v>
      </c>
    </row>
    <row r="28" spans="1:12">
      <c r="A28" t="s">
        <v>91</v>
      </c>
      <c r="B28" t="s">
        <v>8</v>
      </c>
      <c r="C28" t="s">
        <v>35</v>
      </c>
      <c r="D28">
        <v>1</v>
      </c>
      <c r="E28">
        <v>0</v>
      </c>
      <c r="F28">
        <v>0</v>
      </c>
      <c r="G28">
        <v>1</v>
      </c>
      <c r="I28">
        <v>5</v>
      </c>
      <c r="J28">
        <v>21</v>
      </c>
      <c r="K28">
        <v>3</v>
      </c>
    </row>
    <row r="29" spans="1:12">
      <c r="A29" t="s">
        <v>70</v>
      </c>
    </row>
    <row r="30" spans="1:12">
      <c r="A30" t="s">
        <v>92</v>
      </c>
      <c r="B30" t="s">
        <v>8</v>
      </c>
      <c r="C30" t="s">
        <v>9</v>
      </c>
      <c r="D30">
        <v>-1</v>
      </c>
      <c r="E30">
        <v>0</v>
      </c>
      <c r="F30">
        <v>1</v>
      </c>
      <c r="G30">
        <v>0</v>
      </c>
      <c r="I30">
        <v>32</v>
      </c>
      <c r="J30">
        <v>94</v>
      </c>
      <c r="K30">
        <v>38</v>
      </c>
    </row>
    <row r="31" spans="1:12">
      <c r="A31" t="s">
        <v>92</v>
      </c>
      <c r="B31" t="s">
        <v>8</v>
      </c>
      <c r="C31" t="s">
        <v>34</v>
      </c>
      <c r="D31">
        <v>-1</v>
      </c>
      <c r="E31">
        <v>0</v>
      </c>
      <c r="F31">
        <v>1</v>
      </c>
      <c r="G31">
        <v>0</v>
      </c>
      <c r="I31">
        <v>34</v>
      </c>
      <c r="J31">
        <v>65</v>
      </c>
      <c r="K31">
        <v>40</v>
      </c>
    </row>
    <row r="32" spans="1:12">
      <c r="A32" t="s">
        <v>92</v>
      </c>
      <c r="B32" t="s">
        <v>8</v>
      </c>
      <c r="C32" t="s">
        <v>60</v>
      </c>
      <c r="D32">
        <v>-1</v>
      </c>
      <c r="E32">
        <v>1</v>
      </c>
      <c r="F32">
        <v>0</v>
      </c>
      <c r="G32">
        <v>0</v>
      </c>
      <c r="I32">
        <v>17</v>
      </c>
      <c r="J32">
        <v>34</v>
      </c>
      <c r="K32">
        <v>35</v>
      </c>
    </row>
    <row r="33" spans="1:11">
      <c r="A33" t="s">
        <v>70</v>
      </c>
    </row>
    <row r="36" spans="1:11">
      <c r="A36" t="s">
        <v>79</v>
      </c>
    </row>
    <row r="38" spans="1:11">
      <c r="A38" t="s">
        <v>67</v>
      </c>
      <c r="B38" t="s">
        <v>68</v>
      </c>
      <c r="C38" t="s">
        <v>64</v>
      </c>
      <c r="D38" t="s">
        <v>80</v>
      </c>
      <c r="E38" t="s">
        <v>81</v>
      </c>
      <c r="F38" t="s">
        <v>82</v>
      </c>
      <c r="G38" t="s">
        <v>83</v>
      </c>
      <c r="H38" t="s">
        <v>85</v>
      </c>
      <c r="I38" t="s">
        <v>86</v>
      </c>
      <c r="J38" t="s">
        <v>87</v>
      </c>
      <c r="K38" t="s">
        <v>84</v>
      </c>
    </row>
    <row r="39" spans="1:11">
      <c r="A39" t="s">
        <v>91</v>
      </c>
      <c r="B39" t="s">
        <v>8</v>
      </c>
      <c r="C39">
        <v>1</v>
      </c>
      <c r="D39">
        <v>0.1111</v>
      </c>
      <c r="E39">
        <v>0.22220000000000001</v>
      </c>
      <c r="F39">
        <v>0.27779999999999999</v>
      </c>
      <c r="H39">
        <v>14.3889</v>
      </c>
      <c r="I39">
        <v>27.055599999999998</v>
      </c>
      <c r="J39">
        <v>7.8888999999999996</v>
      </c>
    </row>
    <row r="40" spans="1:11">
      <c r="A40" t="s">
        <v>92</v>
      </c>
      <c r="B40" t="s">
        <v>8</v>
      </c>
      <c r="C40">
        <v>-1</v>
      </c>
      <c r="D40">
        <v>0.55559999999999998</v>
      </c>
      <c r="E40">
        <v>0.1111</v>
      </c>
      <c r="F40">
        <v>0</v>
      </c>
      <c r="H40">
        <v>14</v>
      </c>
      <c r="I40">
        <v>26.666699999999999</v>
      </c>
      <c r="J40">
        <v>8.1667000000000005</v>
      </c>
    </row>
    <row r="45" spans="1:11">
      <c r="A45" t="s">
        <v>88</v>
      </c>
    </row>
    <row r="46" spans="1:11">
      <c r="A46" t="s">
        <v>36</v>
      </c>
      <c r="B46" t="s">
        <v>67</v>
      </c>
      <c r="C46" t="s">
        <v>68</v>
      </c>
      <c r="D46" t="s">
        <v>69</v>
      </c>
      <c r="E46" t="s">
        <v>72</v>
      </c>
      <c r="F46" t="s">
        <v>73</v>
      </c>
      <c r="G46" t="s">
        <v>74</v>
      </c>
      <c r="H46" t="s">
        <v>63</v>
      </c>
    </row>
    <row r="47" spans="1:11">
      <c r="A47">
        <v>0.56920000000000004</v>
      </c>
      <c r="B47" t="s">
        <v>93</v>
      </c>
      <c r="C47" t="s">
        <v>8</v>
      </c>
      <c r="D47" t="s">
        <v>9</v>
      </c>
      <c r="E47">
        <v>32</v>
      </c>
      <c r="F47">
        <v>94</v>
      </c>
      <c r="G47">
        <v>38</v>
      </c>
    </row>
    <row r="48" spans="1:11">
      <c r="A48">
        <v>0.58499999999999996</v>
      </c>
      <c r="B48" t="s">
        <v>93</v>
      </c>
      <c r="C48" t="s">
        <v>8</v>
      </c>
      <c r="D48" t="s">
        <v>34</v>
      </c>
      <c r="E48">
        <v>34</v>
      </c>
      <c r="F48">
        <v>65</v>
      </c>
      <c r="G48">
        <v>40</v>
      </c>
    </row>
    <row r="49" spans="1:12">
      <c r="A49">
        <v>0.51400000000000001</v>
      </c>
      <c r="B49" t="s">
        <v>93</v>
      </c>
      <c r="C49" t="s">
        <v>8</v>
      </c>
      <c r="D49" t="s">
        <v>35</v>
      </c>
      <c r="E49">
        <v>5</v>
      </c>
      <c r="F49">
        <v>21</v>
      </c>
      <c r="G49">
        <v>3</v>
      </c>
    </row>
    <row r="50" spans="1:12">
      <c r="A50" t="s">
        <v>122</v>
      </c>
      <c r="B50" t="s">
        <v>70</v>
      </c>
    </row>
    <row r="51" spans="1:12">
      <c r="A51">
        <v>0.56920000000000004</v>
      </c>
      <c r="B51" t="s">
        <v>94</v>
      </c>
      <c r="C51" t="s">
        <v>8</v>
      </c>
      <c r="D51" t="s">
        <v>9</v>
      </c>
      <c r="E51">
        <v>32</v>
      </c>
      <c r="F51">
        <v>94</v>
      </c>
      <c r="G51">
        <v>38</v>
      </c>
    </row>
    <row r="52" spans="1:12">
      <c r="A52">
        <v>0.58499999999999996</v>
      </c>
      <c r="B52" t="s">
        <v>94</v>
      </c>
      <c r="C52" t="s">
        <v>8</v>
      </c>
      <c r="D52" t="s">
        <v>34</v>
      </c>
      <c r="E52">
        <v>34</v>
      </c>
      <c r="F52">
        <v>65</v>
      </c>
      <c r="G52">
        <v>40</v>
      </c>
    </row>
    <row r="53" spans="1:12">
      <c r="A53">
        <v>0.55779999999999996</v>
      </c>
      <c r="B53" t="s">
        <v>94</v>
      </c>
      <c r="C53" t="s">
        <v>8</v>
      </c>
      <c r="D53" t="s">
        <v>60</v>
      </c>
      <c r="E53">
        <v>17</v>
      </c>
      <c r="F53">
        <v>34</v>
      </c>
      <c r="G53">
        <v>35</v>
      </c>
    </row>
    <row r="54" spans="1:12">
      <c r="A54" t="s">
        <v>121</v>
      </c>
      <c r="B54" t="s">
        <v>70</v>
      </c>
    </row>
    <row r="58" spans="1:12">
      <c r="A58" t="s">
        <v>89</v>
      </c>
    </row>
    <row r="59" spans="1:12">
      <c r="A59" t="s">
        <v>36</v>
      </c>
      <c r="B59" t="s">
        <v>67</v>
      </c>
      <c r="C59" t="s">
        <v>68</v>
      </c>
      <c r="D59" t="s">
        <v>69</v>
      </c>
      <c r="E59" t="s">
        <v>65</v>
      </c>
      <c r="F59" t="s">
        <v>66</v>
      </c>
      <c r="G59" s="1" t="s">
        <v>75</v>
      </c>
      <c r="H59" t="s">
        <v>76</v>
      </c>
      <c r="I59" t="s">
        <v>72</v>
      </c>
      <c r="J59" t="s">
        <v>73</v>
      </c>
      <c r="K59" t="s">
        <v>74</v>
      </c>
      <c r="L59" t="s">
        <v>63</v>
      </c>
    </row>
    <row r="60" spans="1:12">
      <c r="A60">
        <v>0.70269999999999999</v>
      </c>
      <c r="B60" t="s">
        <v>93</v>
      </c>
      <c r="C60" t="s">
        <v>8</v>
      </c>
      <c r="D60" t="s">
        <v>9</v>
      </c>
      <c r="E60">
        <v>0</v>
      </c>
      <c r="F60">
        <v>2</v>
      </c>
      <c r="G60">
        <v>1</v>
      </c>
      <c r="I60">
        <v>32</v>
      </c>
      <c r="J60">
        <v>94</v>
      </c>
      <c r="K60">
        <v>38</v>
      </c>
    </row>
    <row r="61" spans="1:12">
      <c r="A61">
        <v>0.64329999999999998</v>
      </c>
      <c r="B61" t="s">
        <v>93</v>
      </c>
      <c r="C61" t="s">
        <v>8</v>
      </c>
      <c r="D61" t="s">
        <v>34</v>
      </c>
      <c r="E61">
        <v>2</v>
      </c>
      <c r="F61">
        <v>0</v>
      </c>
      <c r="G61">
        <v>1</v>
      </c>
      <c r="I61">
        <v>34</v>
      </c>
      <c r="J61">
        <v>65</v>
      </c>
      <c r="K61">
        <v>40</v>
      </c>
    </row>
    <row r="62" spans="1:12">
      <c r="A62">
        <v>0.60899999999999999</v>
      </c>
      <c r="B62" t="s">
        <v>93</v>
      </c>
      <c r="C62" t="s">
        <v>8</v>
      </c>
      <c r="D62" t="s">
        <v>35</v>
      </c>
      <c r="E62">
        <v>0</v>
      </c>
      <c r="F62">
        <v>0</v>
      </c>
      <c r="G62">
        <v>1</v>
      </c>
      <c r="I62">
        <v>5</v>
      </c>
      <c r="J62">
        <v>21</v>
      </c>
      <c r="K62">
        <v>3</v>
      </c>
    </row>
    <row r="63" spans="1:12">
      <c r="A63" t="s">
        <v>120</v>
      </c>
      <c r="B63" t="s">
        <v>70</v>
      </c>
    </row>
    <row r="64" spans="1:12">
      <c r="A64">
        <v>0.44990000000000002</v>
      </c>
      <c r="B64" t="s">
        <v>94</v>
      </c>
      <c r="C64" t="s">
        <v>8</v>
      </c>
      <c r="D64" t="s">
        <v>9</v>
      </c>
      <c r="E64">
        <v>0</v>
      </c>
      <c r="F64">
        <v>1</v>
      </c>
      <c r="G64">
        <v>0</v>
      </c>
      <c r="I64">
        <v>32</v>
      </c>
      <c r="J64">
        <v>94</v>
      </c>
      <c r="K64">
        <v>38</v>
      </c>
    </row>
    <row r="65" spans="1:11">
      <c r="A65">
        <v>0.49790000000000001</v>
      </c>
      <c r="B65" t="s">
        <v>94</v>
      </c>
      <c r="C65" t="s">
        <v>8</v>
      </c>
      <c r="D65" t="s">
        <v>34</v>
      </c>
      <c r="E65">
        <v>0</v>
      </c>
      <c r="F65">
        <v>1</v>
      </c>
      <c r="G65">
        <v>0</v>
      </c>
      <c r="I65">
        <v>34</v>
      </c>
      <c r="J65">
        <v>65</v>
      </c>
      <c r="K65">
        <v>40</v>
      </c>
    </row>
    <row r="66" spans="1:11">
      <c r="A66">
        <v>0.55610000000000004</v>
      </c>
      <c r="B66" t="s">
        <v>94</v>
      </c>
      <c r="C66" t="s">
        <v>8</v>
      </c>
      <c r="D66" t="s">
        <v>60</v>
      </c>
      <c r="E66">
        <v>1</v>
      </c>
      <c r="F66">
        <v>0</v>
      </c>
      <c r="G66">
        <v>0</v>
      </c>
      <c r="I66">
        <v>17</v>
      </c>
      <c r="J66">
        <v>34</v>
      </c>
      <c r="K66">
        <v>35</v>
      </c>
    </row>
    <row r="67" spans="1:11">
      <c r="A67" t="s">
        <v>119</v>
      </c>
      <c r="B67" t="s">
        <v>70</v>
      </c>
    </row>
    <row r="70" spans="1:11">
      <c r="A70" t="s">
        <v>90</v>
      </c>
    </row>
    <row r="72" spans="1:11">
      <c r="A72" t="s">
        <v>36</v>
      </c>
      <c r="B72" t="s">
        <v>67</v>
      </c>
      <c r="C72" t="s">
        <v>68</v>
      </c>
      <c r="D72" t="s">
        <v>80</v>
      </c>
      <c r="E72" t="s">
        <v>81</v>
      </c>
      <c r="F72" t="s">
        <v>82</v>
      </c>
      <c r="G72" t="s">
        <v>83</v>
      </c>
      <c r="H72" t="s">
        <v>85</v>
      </c>
      <c r="I72" t="s">
        <v>86</v>
      </c>
      <c r="J72" t="s">
        <v>87</v>
      </c>
      <c r="K72" t="s">
        <v>84</v>
      </c>
    </row>
    <row r="73" spans="1:11">
      <c r="A73">
        <v>0.6512</v>
      </c>
      <c r="B73" t="s">
        <v>93</v>
      </c>
      <c r="C73" t="s">
        <v>8</v>
      </c>
      <c r="D73">
        <v>0.27779999999999999</v>
      </c>
      <c r="E73">
        <v>0.55559999999999998</v>
      </c>
      <c r="F73">
        <v>0.55559999999999998</v>
      </c>
      <c r="H73">
        <v>13.9444</v>
      </c>
      <c r="I73">
        <v>26.166699999999999</v>
      </c>
      <c r="J73">
        <v>8.1667000000000005</v>
      </c>
    </row>
    <row r="74" spans="1:11">
      <c r="A74">
        <v>0.48039999999999999</v>
      </c>
      <c r="B74" t="s">
        <v>94</v>
      </c>
      <c r="C74" t="s">
        <v>8</v>
      </c>
      <c r="D74">
        <v>0.16669999999999999</v>
      </c>
      <c r="E74">
        <v>0.33329999999999999</v>
      </c>
      <c r="F74">
        <v>-0.27779999999999999</v>
      </c>
      <c r="H74">
        <v>14.222200000000001</v>
      </c>
      <c r="I74">
        <v>26.944400000000002</v>
      </c>
      <c r="J74">
        <v>8.2222000000000008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B5" sqref="B5"/>
    </sheetView>
  </sheetViews>
  <sheetFormatPr defaultRowHeight="14.4"/>
  <cols>
    <col min="1" max="1" width="54.77734375" bestFit="1" customWidth="1"/>
    <col min="2" max="2" width="15.5546875" bestFit="1" customWidth="1"/>
    <col min="3" max="3" width="18.44140625" bestFit="1" customWidth="1"/>
    <col min="4" max="4" width="16.44140625" bestFit="1" customWidth="1"/>
  </cols>
  <sheetData>
    <row r="1" spans="1:8">
      <c r="A1" t="s">
        <v>95</v>
      </c>
      <c r="D1" t="s">
        <v>97</v>
      </c>
    </row>
    <row r="2" spans="1:8">
      <c r="A2" t="s">
        <v>96</v>
      </c>
      <c r="B2" t="s">
        <v>117</v>
      </c>
      <c r="C2" t="s">
        <v>118</v>
      </c>
      <c r="D2" t="s">
        <v>100</v>
      </c>
      <c r="E2" t="s">
        <v>98</v>
      </c>
    </row>
    <row r="3" spans="1:8">
      <c r="A3" t="s">
        <v>101</v>
      </c>
      <c r="B3">
        <v>47466</v>
      </c>
      <c r="C3">
        <v>13</v>
      </c>
      <c r="D3" t="s">
        <v>115</v>
      </c>
    </row>
    <row r="4" spans="1:8">
      <c r="A4" t="s">
        <v>102</v>
      </c>
      <c r="B4">
        <v>47466</v>
      </c>
      <c r="C4">
        <f>13+18</f>
        <v>31</v>
      </c>
      <c r="D4" t="s">
        <v>116</v>
      </c>
    </row>
    <row r="5" spans="1:8">
      <c r="A5" t="s">
        <v>103</v>
      </c>
    </row>
    <row r="7" spans="1:8">
      <c r="A7" t="s">
        <v>109</v>
      </c>
      <c r="D7" t="s">
        <v>110</v>
      </c>
    </row>
    <row r="8" spans="1:8">
      <c r="A8" t="s">
        <v>96</v>
      </c>
      <c r="D8" t="s">
        <v>104</v>
      </c>
      <c r="E8" t="s">
        <v>105</v>
      </c>
      <c r="F8" t="s">
        <v>106</v>
      </c>
      <c r="G8" t="s">
        <v>107</v>
      </c>
      <c r="H8" t="s">
        <v>108</v>
      </c>
    </row>
    <row r="9" spans="1:8">
      <c r="A9" t="s">
        <v>101</v>
      </c>
    </row>
    <row r="10" spans="1:8">
      <c r="A10" t="s">
        <v>102</v>
      </c>
    </row>
    <row r="11" spans="1:8">
      <c r="A11" t="s">
        <v>103</v>
      </c>
    </row>
    <row r="13" spans="1:8">
      <c r="A13" t="s">
        <v>98</v>
      </c>
    </row>
    <row r="14" spans="1:8">
      <c r="A14" t="s">
        <v>99</v>
      </c>
      <c r="D14" t="s">
        <v>111</v>
      </c>
    </row>
    <row r="15" spans="1:8">
      <c r="A15" t="s">
        <v>96</v>
      </c>
      <c r="D15" t="s">
        <v>104</v>
      </c>
      <c r="E15" t="s">
        <v>105</v>
      </c>
      <c r="F15" t="s">
        <v>106</v>
      </c>
      <c r="G15" t="s">
        <v>107</v>
      </c>
      <c r="H15" t="s">
        <v>108</v>
      </c>
    </row>
    <row r="16" spans="1:8">
      <c r="A16" t="s">
        <v>101</v>
      </c>
    </row>
    <row r="17" spans="1:5">
      <c r="A17" t="s">
        <v>102</v>
      </c>
    </row>
    <row r="18" spans="1:5">
      <c r="A18" t="s">
        <v>103</v>
      </c>
    </row>
    <row r="21" spans="1:5">
      <c r="A21" t="s">
        <v>99</v>
      </c>
      <c r="D21" t="s">
        <v>112</v>
      </c>
    </row>
    <row r="22" spans="1:5">
      <c r="A22" t="s">
        <v>96</v>
      </c>
      <c r="D22" t="s">
        <v>100</v>
      </c>
      <c r="E22" t="s">
        <v>98</v>
      </c>
    </row>
    <row r="23" spans="1:5">
      <c r="A23" t="s">
        <v>103</v>
      </c>
    </row>
    <row r="26" spans="1:5">
      <c r="A26" t="s">
        <v>113</v>
      </c>
    </row>
    <row r="27" spans="1:5">
      <c r="A27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PlayerProbabilities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</dc:creator>
  <cp:lastModifiedBy>Kurt</cp:lastModifiedBy>
  <dcterms:created xsi:type="dcterms:W3CDTF">2014-01-07T20:45:17Z</dcterms:created>
  <dcterms:modified xsi:type="dcterms:W3CDTF">2014-01-08T00:27:26Z</dcterms:modified>
</cp:coreProperties>
</file>