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14080" yWindow="1320" windowWidth="23260" windowHeight="13180" activeTab="7"/>
  </bookViews>
  <sheets>
    <sheet name="Values ((FS-FP)-(AS-AP))" sheetId="1" r:id="rId1"/>
    <sheet name="Values (FS-FP)" sheetId="2" r:id="rId2"/>
    <sheet name="Values (FS)" sheetId="3" r:id="rId3"/>
    <sheet name="Values (FS-AS)" sheetId="4" r:id="rId4"/>
    <sheet name="Action Counts" sheetId="5" r:id="rId5"/>
    <sheet name="Values with Threshold 5% (M1)" sheetId="6" r:id="rId6"/>
    <sheet name="Sheet1" sheetId="7" r:id="rId7"/>
    <sheet name="Entropy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8" l="1"/>
  <c r="D2" i="8"/>
  <c r="F2" i="8"/>
  <c r="C3" i="8"/>
  <c r="C2" i="8"/>
  <c r="C6" i="8"/>
  <c r="C5" i="8"/>
  <c r="C4" i="8"/>
  <c r="K3" i="5"/>
  <c r="K4" i="5"/>
  <c r="K5" i="5"/>
  <c r="K6" i="5"/>
  <c r="K7" i="5"/>
  <c r="K8" i="5"/>
  <c r="K9" i="5"/>
  <c r="K10" i="5"/>
  <c r="K11" i="5"/>
  <c r="K12" i="5"/>
  <c r="K2" i="5"/>
  <c r="I3" i="5"/>
  <c r="I4" i="5"/>
  <c r="I5" i="5"/>
  <c r="I6" i="5"/>
  <c r="I7" i="5"/>
  <c r="I8" i="5"/>
  <c r="I9" i="5"/>
  <c r="I10" i="5"/>
  <c r="I11" i="5"/>
  <c r="I12" i="5"/>
  <c r="I2" i="5"/>
  <c r="J3" i="5"/>
  <c r="J4" i="5"/>
  <c r="J5" i="5"/>
  <c r="J6" i="5"/>
  <c r="J7" i="5"/>
  <c r="J8" i="5"/>
  <c r="J9" i="5"/>
  <c r="J10" i="5"/>
  <c r="J11" i="5"/>
  <c r="J12" i="5"/>
  <c r="J2" i="5"/>
  <c r="H3" i="5"/>
  <c r="H4" i="5"/>
  <c r="H5" i="5"/>
  <c r="H6" i="5"/>
  <c r="H7" i="5"/>
  <c r="H8" i="5"/>
  <c r="H9" i="5"/>
  <c r="H10" i="5"/>
  <c r="H11" i="5"/>
  <c r="H12" i="5"/>
  <c r="H2" i="5"/>
</calcChain>
</file>

<file path=xl/sharedStrings.xml><?xml version="1.0" encoding="utf-8"?>
<sst xmlns="http://schemas.openxmlformats.org/spreadsheetml/2006/main" count="763" uniqueCount="58">
  <si>
    <t>Variance</t>
  </si>
  <si>
    <t>Weighted Average</t>
  </si>
  <si>
    <t>Average</t>
  </si>
  <si>
    <t>Action</t>
  </si>
  <si>
    <t>Probability Next Goal</t>
  </si>
  <si>
    <t>Maximum</t>
  </si>
  <si>
    <t>Minimum</t>
  </si>
  <si>
    <t>Standard Deviation</t>
  </si>
  <si>
    <t>Conditional Probability Next Goal</t>
  </si>
  <si>
    <t>BLOCKED SHOT</t>
  </si>
  <si>
    <t>FACEOFF (Defensive)</t>
  </si>
  <si>
    <t>FACEOFF (Neutral)</t>
  </si>
  <si>
    <t>FACEOFF (Offensive)</t>
  </si>
  <si>
    <t>GIVEAWAY</t>
  </si>
  <si>
    <t>GOAL</t>
  </si>
  <si>
    <t>HIT</t>
  </si>
  <si>
    <t>MISSED SHOT</t>
  </si>
  <si>
    <t>PENALTY</t>
  </si>
  <si>
    <t>SHOT</t>
  </si>
  <si>
    <t>TAKEAWAY</t>
  </si>
  <si>
    <t>Conditional Probability Next Penalty</t>
  </si>
  <si>
    <t>Conditional Probability Win</t>
  </si>
  <si>
    <t>Expected Goals</t>
  </si>
  <si>
    <t>Expected Penalties</t>
  </si>
  <si>
    <t>Expected Wins</t>
  </si>
  <si>
    <t>Probability Next Penalty</t>
  </si>
  <si>
    <t>Probability Win</t>
  </si>
  <si>
    <t>descriptive statistics: describe Q-function, not meaningful average</t>
  </si>
  <si>
    <t>interesting question: do some actions lead to penalties in the future?</t>
  </si>
  <si>
    <t>interesting question: can we predict who will win  a game by customizing?</t>
  </si>
  <si>
    <t>Compare 1.  using only local history. 2. propagating penalty states. 3. propagating everything.</t>
  </si>
  <si>
    <t>Can probably propgate log-likelihood as well.</t>
  </si>
  <si>
    <t>Other ideas: investigate shot quality in context?</t>
  </si>
  <si>
    <t>More sophisticated sequential tools, e.g. HMM?</t>
  </si>
  <si>
    <t>why is faceoff offensive strange?</t>
  </si>
  <si>
    <t>Is it because faceoff offensive correlates with penalty?</t>
  </si>
  <si>
    <t>Number of Occurrences</t>
  </si>
  <si>
    <t>Min Occurrences</t>
  </si>
  <si>
    <t>Max Occurrences</t>
  </si>
  <si>
    <t>Avg Occurrences</t>
  </si>
  <si>
    <t>Standard Deviation Occurrences</t>
  </si>
  <si>
    <t>Number of Child Nodes</t>
  </si>
  <si>
    <t>5% Threshold of Occurrences</t>
  </si>
  <si>
    <t>5% Threshold of Max Occurrences</t>
  </si>
  <si>
    <t>1% Threshold of Occurrences</t>
  </si>
  <si>
    <t>1% Threshold of Max Occurrences</t>
  </si>
  <si>
    <t>Threshold: 5% of Max Occurrences</t>
  </si>
  <si>
    <t>Ranking (Average)</t>
  </si>
  <si>
    <t>Ranking (Weighted Average)</t>
  </si>
  <si>
    <t>Threshold 5%, No Shootout</t>
  </si>
  <si>
    <t>Base Probability of Home Team scores goal</t>
  </si>
  <si>
    <t>total goals</t>
  </si>
  <si>
    <t>home goals</t>
  </si>
  <si>
    <t>away goals</t>
  </si>
  <si>
    <t>probability away goals</t>
  </si>
  <si>
    <t>entropy 1</t>
  </si>
  <si>
    <t>entropy 2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</si>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</sst>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opLeftCell="C1" workbookViewId="0">
      <selection activeCell="H2" sqref="H2"/>
    </sheetView>
  </sheetViews>
  <sheetFormatPr baseColWidth="10" defaultColWidth="8.83203125" defaultRowHeight="14" x14ac:dyDescent="0"/>
  <cols>
    <col min="1" max="1" width="38.5" bestFit="1" customWidth="1"/>
    <col min="2" max="3" width="12.1640625" bestFit="1" customWidth="1"/>
    <col min="4" max="4" width="19.6640625" customWidth="1"/>
    <col min="5" max="6" width="11.5" bestFit="1" customWidth="1"/>
    <col min="7" max="7" width="15.83203125" bestFit="1" customWidth="1"/>
    <col min="8" max="8" width="14.5" bestFit="1" customWidth="1"/>
    <col min="9" max="9" width="22.83203125" bestFit="1" customWidth="1"/>
  </cols>
  <sheetData>
    <row r="1" spans="1:12">
      <c r="B1" t="s">
        <v>27</v>
      </c>
      <c r="G1" t="s">
        <v>30</v>
      </c>
      <c r="L1" t="s">
        <v>31</v>
      </c>
    </row>
    <row r="2" spans="1:12">
      <c r="A2" s="2" t="s">
        <v>8</v>
      </c>
      <c r="H2" t="s">
        <v>32</v>
      </c>
      <c r="J2" t="s">
        <v>33</v>
      </c>
    </row>
    <row r="3" spans="1:12">
      <c r="A3" s="2" t="s">
        <v>3</v>
      </c>
      <c r="B3" s="2" t="s">
        <v>6</v>
      </c>
      <c r="C3" s="2" t="s">
        <v>5</v>
      </c>
      <c r="D3" s="2" t="s">
        <v>7</v>
      </c>
      <c r="E3" s="2" t="s">
        <v>0</v>
      </c>
      <c r="F3" s="2" t="s">
        <v>2</v>
      </c>
      <c r="G3" s="2" t="s">
        <v>1</v>
      </c>
    </row>
    <row r="4" spans="1:12">
      <c r="A4" s="1" t="s">
        <v>9</v>
      </c>
      <c r="B4" s="1">
        <v>-1.4519985990987401</v>
      </c>
      <c r="C4" s="1">
        <v>1.54587244213368</v>
      </c>
      <c r="D4" s="1">
        <v>0.14285657862544701</v>
      </c>
      <c r="E4" s="1">
        <v>2.0408002056568699E-2</v>
      </c>
      <c r="F4" s="1">
        <v>1.1503603421620301E-3</v>
      </c>
      <c r="G4" s="1">
        <v>5.9488712366715301E-3</v>
      </c>
      <c r="H4" t="s">
        <v>34</v>
      </c>
    </row>
    <row r="5" spans="1:12">
      <c r="A5" s="1" t="s">
        <v>10</v>
      </c>
      <c r="B5" s="1">
        <v>-1.1983523558201501</v>
      </c>
      <c r="C5" s="1">
        <v>1.2220529558014701</v>
      </c>
      <c r="D5" s="1">
        <v>0.215378460246922</v>
      </c>
      <c r="E5" s="1">
        <v>4.6387881138335099E-2</v>
      </c>
      <c r="F5" s="1">
        <v>6.73123348498252E-3</v>
      </c>
      <c r="G5" s="1">
        <v>-0.37401054131136602</v>
      </c>
      <c r="H5" t="s">
        <v>35</v>
      </c>
    </row>
    <row r="6" spans="1:12">
      <c r="A6" s="1" t="s">
        <v>11</v>
      </c>
      <c r="B6" s="1">
        <v>-1.2750629546193399</v>
      </c>
      <c r="C6" s="1">
        <v>1.1761536050521399</v>
      </c>
      <c r="D6" s="1">
        <v>0.21594918373282199</v>
      </c>
      <c r="E6" s="1">
        <v>4.6634049954872199E-2</v>
      </c>
      <c r="F6" s="1">
        <v>1.6823970380662401E-2</v>
      </c>
      <c r="G6" s="1">
        <v>0.22614017699567401</v>
      </c>
      <c r="H6" s="1"/>
      <c r="I6" s="1"/>
    </row>
    <row r="7" spans="1:12">
      <c r="A7" s="1" t="s">
        <v>12</v>
      </c>
      <c r="B7" s="1">
        <v>-1.8512396694214801</v>
      </c>
      <c r="C7" s="1">
        <v>1.33030735698708</v>
      </c>
      <c r="D7" s="1">
        <v>0.219865519365394</v>
      </c>
      <c r="E7" s="1">
        <v>4.8340846605814503E-2</v>
      </c>
      <c r="F7" s="1">
        <v>4.3625487649010201E-3</v>
      </c>
      <c r="G7" s="1">
        <v>1.94332993833304</v>
      </c>
      <c r="H7" s="1"/>
      <c r="I7" s="1"/>
    </row>
    <row r="8" spans="1:12">
      <c r="A8" s="1" t="s">
        <v>13</v>
      </c>
      <c r="B8" s="1">
        <v>-1.43216545241176</v>
      </c>
      <c r="C8" s="1">
        <v>1.4278151387204201</v>
      </c>
      <c r="D8" s="1">
        <v>0.185108076503682</v>
      </c>
      <c r="E8" s="1">
        <v>3.4264999986893002E-2</v>
      </c>
      <c r="F8" s="1">
        <v>-1.14647423443288E-2</v>
      </c>
      <c r="G8" s="1">
        <v>-3.03186651358444E-2</v>
      </c>
      <c r="H8" s="1"/>
      <c r="I8" s="1"/>
    </row>
    <row r="9" spans="1:12">
      <c r="A9" s="1" t="s">
        <v>14</v>
      </c>
      <c r="B9" s="1">
        <v>-2</v>
      </c>
      <c r="C9" s="1">
        <v>0.41147899542780197</v>
      </c>
      <c r="D9" s="1">
        <v>0.32367203359923602</v>
      </c>
      <c r="E9" s="1">
        <v>0.104763585334265</v>
      </c>
      <c r="F9" s="1">
        <v>-0.83207372289626502</v>
      </c>
      <c r="G9" s="1">
        <v>-0.97049799304263495</v>
      </c>
      <c r="H9" s="1"/>
      <c r="I9" s="1"/>
    </row>
    <row r="10" spans="1:12">
      <c r="A10" s="1" t="s">
        <v>15</v>
      </c>
      <c r="B10" s="1">
        <v>-1.52834338505541</v>
      </c>
      <c r="C10" s="1">
        <v>1.39873838481376</v>
      </c>
      <c r="D10" s="1">
        <v>0.144388480135828</v>
      </c>
      <c r="E10" s="1">
        <v>2.08480331959346E-2</v>
      </c>
      <c r="F10" s="1">
        <v>-6.8751967958981198E-4</v>
      </c>
      <c r="G10" s="1">
        <v>-1.72178086979308E-3</v>
      </c>
      <c r="H10" s="1"/>
      <c r="I10" s="1"/>
    </row>
    <row r="11" spans="1:12">
      <c r="A11" s="1" t="s">
        <v>16</v>
      </c>
      <c r="B11" s="1">
        <v>-1.6</v>
      </c>
      <c r="C11" s="1">
        <v>1.6666666666666601</v>
      </c>
      <c r="D11" s="1">
        <v>0.15153271900475401</v>
      </c>
      <c r="E11" s="1">
        <v>2.2962164928973801E-2</v>
      </c>
      <c r="F11" s="1">
        <v>-8.1130662551222798E-4</v>
      </c>
      <c r="G11" s="1">
        <v>-3.4982368082165801E-3</v>
      </c>
      <c r="H11" s="1"/>
      <c r="I11" s="1"/>
    </row>
    <row r="12" spans="1:12">
      <c r="A12" s="1" t="s">
        <v>17</v>
      </c>
      <c r="B12" s="1">
        <v>-0.91325157171665206</v>
      </c>
      <c r="C12" s="1">
        <v>0.70251386944517902</v>
      </c>
      <c r="D12" s="1">
        <v>9.9738986898616794E-2</v>
      </c>
      <c r="E12" s="1">
        <v>9.9478655075624697E-3</v>
      </c>
      <c r="F12" s="1">
        <v>-4.5062745428891597E-2</v>
      </c>
      <c r="G12" s="1">
        <v>-0.112978579335445</v>
      </c>
      <c r="H12" s="1"/>
      <c r="I12" s="1"/>
    </row>
    <row r="13" spans="1:12">
      <c r="A13" s="1" t="s">
        <v>18</v>
      </c>
      <c r="B13" s="1">
        <v>-1.5214913541417701</v>
      </c>
      <c r="C13" s="1">
        <v>1.71428571428571</v>
      </c>
      <c r="D13" s="1">
        <v>0.15764419131981999</v>
      </c>
      <c r="E13" s="1">
        <v>2.48516910568801E-2</v>
      </c>
      <c r="F13" s="1">
        <v>2.3213484697057599E-2</v>
      </c>
      <c r="G13" s="1">
        <v>0.104856121917491</v>
      </c>
      <c r="H13" s="1"/>
      <c r="I13" s="1"/>
    </row>
    <row r="14" spans="1:12">
      <c r="A14" s="1" t="s">
        <v>19</v>
      </c>
      <c r="B14" s="1">
        <v>-1.7357144606943899</v>
      </c>
      <c r="C14" s="1">
        <v>1.6666666666666601</v>
      </c>
      <c r="D14" s="1">
        <v>0.18597186965652901</v>
      </c>
      <c r="E14" s="1">
        <v>3.4585536303545203E-2</v>
      </c>
      <c r="F14" s="1">
        <v>1.0075553810293901E-2</v>
      </c>
      <c r="G14" s="1">
        <v>2.3558984930610202E-2</v>
      </c>
      <c r="H14" s="1"/>
      <c r="I14" s="1"/>
    </row>
    <row r="15" spans="1:12" ht="28">
      <c r="A15" s="1" t="s">
        <v>28</v>
      </c>
      <c r="B15" s="1"/>
      <c r="C15" s="1"/>
      <c r="D15" s="1"/>
      <c r="E15" s="1"/>
      <c r="F15" s="1"/>
      <c r="G15" s="1"/>
      <c r="H15" s="1"/>
      <c r="I15" s="1"/>
    </row>
    <row r="16" spans="1:12">
      <c r="A16" s="3" t="s">
        <v>20</v>
      </c>
      <c r="B16" s="1"/>
      <c r="C16" s="1"/>
      <c r="D16" s="1"/>
      <c r="E16" s="1"/>
      <c r="F16" s="1"/>
      <c r="G16" s="1"/>
      <c r="H16" s="1"/>
      <c r="I16" s="1"/>
    </row>
    <row r="17" spans="1:9">
      <c r="A17" s="2" t="s">
        <v>3</v>
      </c>
      <c r="B17" s="2" t="s">
        <v>6</v>
      </c>
      <c r="C17" s="2" t="s">
        <v>5</v>
      </c>
      <c r="D17" s="2" t="s">
        <v>7</v>
      </c>
      <c r="E17" s="2" t="s">
        <v>0</v>
      </c>
      <c r="F17" s="2" t="s">
        <v>2</v>
      </c>
      <c r="G17" s="2" t="s">
        <v>1</v>
      </c>
      <c r="H17" s="1"/>
      <c r="I17" s="1"/>
    </row>
    <row r="18" spans="1:9">
      <c r="A18" s="1" t="s">
        <v>9</v>
      </c>
      <c r="B18" s="1">
        <v>-1.4868708971553599</v>
      </c>
      <c r="C18" s="1">
        <v>1.5791116640515299</v>
      </c>
      <c r="D18" s="1">
        <v>0.165539419595778</v>
      </c>
      <c r="E18" s="1">
        <v>2.7403299440107099E-2</v>
      </c>
      <c r="F18" s="1">
        <v>4.5047944022592497E-3</v>
      </c>
      <c r="G18" s="1">
        <v>8.6081570593858105E-3</v>
      </c>
      <c r="H18" s="1"/>
      <c r="I18" s="1"/>
    </row>
    <row r="19" spans="1:9">
      <c r="A19" s="1" t="s">
        <v>10</v>
      </c>
      <c r="B19" s="1">
        <v>-1.1945946347004801</v>
      </c>
      <c r="C19" s="1">
        <v>1.1520927249216899</v>
      </c>
      <c r="D19" s="1">
        <v>0.28277881941025101</v>
      </c>
      <c r="E19" s="1">
        <v>7.9963860707055398E-2</v>
      </c>
      <c r="F19" s="1">
        <v>3.0368966154980501E-2</v>
      </c>
      <c r="G19" s="1">
        <v>0.37715455988415297</v>
      </c>
    </row>
    <row r="20" spans="1:9">
      <c r="A20" s="1" t="s">
        <v>11</v>
      </c>
      <c r="B20" s="1">
        <v>-1.2871207081037299</v>
      </c>
      <c r="C20" s="1">
        <v>1.1909091925736199</v>
      </c>
      <c r="D20" s="1">
        <v>0.24256230754614599</v>
      </c>
      <c r="E20" s="1">
        <v>5.8836473042111301E-2</v>
      </c>
      <c r="F20" s="1">
        <v>4.1588497089193401E-4</v>
      </c>
      <c r="G20" s="1">
        <v>-1.2231226016049101E-2</v>
      </c>
    </row>
    <row r="21" spans="1:9">
      <c r="A21" s="1" t="s">
        <v>12</v>
      </c>
      <c r="B21" s="1">
        <v>-1.18528888014962</v>
      </c>
      <c r="C21" s="1">
        <v>1.18340806750451</v>
      </c>
      <c r="D21" s="1">
        <v>0.29150593443415901</v>
      </c>
      <c r="E21" s="1">
        <v>8.49757098103327E-2</v>
      </c>
      <c r="F21" s="1">
        <v>-3.6489289380100799E-2</v>
      </c>
      <c r="G21" s="1">
        <v>-0.84291880921206896</v>
      </c>
      <c r="H21" s="1"/>
      <c r="I21" s="1"/>
    </row>
    <row r="22" spans="1:9">
      <c r="A22" s="1" t="s">
        <v>13</v>
      </c>
      <c r="B22" s="1">
        <v>-1.5</v>
      </c>
      <c r="C22" s="1">
        <v>1.2898596846878401</v>
      </c>
      <c r="D22" s="1">
        <v>0.19539759610452601</v>
      </c>
      <c r="E22" s="1">
        <v>3.8180220563427798E-2</v>
      </c>
      <c r="F22" s="1">
        <v>1.5872453428027299E-3</v>
      </c>
      <c r="G22" s="1">
        <v>6.5312368656469102E-3</v>
      </c>
      <c r="H22" s="1"/>
      <c r="I22" s="1"/>
    </row>
    <row r="23" spans="1:9">
      <c r="A23" s="1" t="s">
        <v>14</v>
      </c>
      <c r="B23" s="1">
        <v>-1.4868708971553599</v>
      </c>
      <c r="C23" s="1">
        <v>0.82717232250863304</v>
      </c>
      <c r="D23" s="1">
        <v>8.6359003759629696E-2</v>
      </c>
      <c r="E23" s="1">
        <v>7.4578775303557497E-3</v>
      </c>
      <c r="F23" s="1">
        <v>1.8859159745943899E-3</v>
      </c>
      <c r="G23" s="1">
        <v>1.8900156427076301E-3</v>
      </c>
      <c r="H23" s="1"/>
      <c r="I23" s="1"/>
    </row>
    <row r="24" spans="1:9">
      <c r="A24" s="1" t="s">
        <v>15</v>
      </c>
      <c r="B24" s="1">
        <v>-1.3952891666682401</v>
      </c>
      <c r="C24" s="1">
        <v>1.79369369369369</v>
      </c>
      <c r="D24" s="1">
        <v>0.17267186890769601</v>
      </c>
      <c r="E24" s="1">
        <v>2.9815574312076799E-2</v>
      </c>
      <c r="F24" s="1">
        <v>9.1296107294518202E-4</v>
      </c>
      <c r="G24" s="1">
        <v>2.31290541536305E-3</v>
      </c>
      <c r="H24" s="1"/>
      <c r="I24" s="1"/>
    </row>
    <row r="25" spans="1:9">
      <c r="A25" s="1" t="s">
        <v>16</v>
      </c>
      <c r="B25" s="1">
        <v>-1.5791116640515299</v>
      </c>
      <c r="C25" s="1">
        <v>1.4282795160470201</v>
      </c>
      <c r="D25" s="1">
        <v>0.17343435923966199</v>
      </c>
      <c r="E25" s="1">
        <v>3.00794769648722E-2</v>
      </c>
      <c r="F25" s="1">
        <v>-4.9314122129771598E-3</v>
      </c>
      <c r="G25" s="1">
        <v>-1.1611073087613199E-2</v>
      </c>
      <c r="H25" s="1"/>
      <c r="I25" s="1"/>
    </row>
    <row r="26" spans="1:9">
      <c r="A26" s="1" t="s">
        <v>17</v>
      </c>
      <c r="B26" s="1">
        <v>-2</v>
      </c>
      <c r="C26" s="1">
        <v>1.0454475446485001</v>
      </c>
      <c r="D26" s="1">
        <v>0.45955956606667198</v>
      </c>
      <c r="E26" s="1">
        <v>0.21119499476338699</v>
      </c>
      <c r="F26" s="1">
        <v>-0.70279045791176697</v>
      </c>
      <c r="G26" s="1">
        <v>-0.75685003592210198</v>
      </c>
      <c r="H26" s="1"/>
      <c r="I26" s="1"/>
    </row>
    <row r="27" spans="1:9">
      <c r="A27" s="1" t="s">
        <v>18</v>
      </c>
      <c r="B27" s="1">
        <v>-1.4868708971553599</v>
      </c>
      <c r="C27" s="1">
        <v>1.4285714285714199</v>
      </c>
      <c r="D27" s="1">
        <v>0.13535792669407901</v>
      </c>
      <c r="E27" s="1">
        <v>1.8321768318919698E-2</v>
      </c>
      <c r="F27" s="1">
        <v>-3.4945459718893901E-3</v>
      </c>
      <c r="G27" s="1">
        <v>-1.14225269569081E-2</v>
      </c>
      <c r="H27" s="1"/>
      <c r="I27" s="1"/>
    </row>
    <row r="28" spans="1:9">
      <c r="A28" s="1" t="s">
        <v>19</v>
      </c>
      <c r="B28" s="1">
        <v>-1.3333333333333299</v>
      </c>
      <c r="C28" s="1">
        <v>1.3343319376876399</v>
      </c>
      <c r="D28" s="1">
        <v>0.19838598162729901</v>
      </c>
      <c r="E28" s="1">
        <v>3.9356997706227102E-2</v>
      </c>
      <c r="F28" s="1">
        <v>-3.7328683484335102E-3</v>
      </c>
      <c r="G28" s="1">
        <v>-1.1310861754124E-2</v>
      </c>
      <c r="H28" s="1"/>
      <c r="I28" s="1"/>
    </row>
    <row r="29" spans="1:9" ht="28">
      <c r="A29" s="1" t="s">
        <v>29</v>
      </c>
      <c r="B29" s="1"/>
      <c r="C29" s="1"/>
      <c r="D29" s="1"/>
      <c r="E29" s="1"/>
      <c r="F29" s="1"/>
      <c r="G29" s="1"/>
      <c r="H29" s="1"/>
      <c r="I29" s="1"/>
    </row>
    <row r="30" spans="1:9">
      <c r="A30" s="3" t="s">
        <v>21</v>
      </c>
      <c r="B30" s="1"/>
      <c r="C30" s="1"/>
      <c r="D30" s="1"/>
      <c r="E30" s="1"/>
      <c r="F30" s="1"/>
      <c r="G30" s="1"/>
      <c r="H30" s="1"/>
      <c r="I30" s="1"/>
    </row>
    <row r="31" spans="1:9">
      <c r="A31" s="2" t="s">
        <v>3</v>
      </c>
      <c r="B31" s="2" t="s">
        <v>6</v>
      </c>
      <c r="C31" s="2" t="s">
        <v>5</v>
      </c>
      <c r="D31" s="2" t="s">
        <v>7</v>
      </c>
      <c r="E31" s="2" t="s">
        <v>0</v>
      </c>
      <c r="F31" s="2" t="s">
        <v>2</v>
      </c>
      <c r="G31" s="2" t="s">
        <v>1</v>
      </c>
      <c r="H31" s="1"/>
      <c r="I31" s="1"/>
    </row>
    <row r="32" spans="1:9">
      <c r="A32" s="1" t="s">
        <v>9</v>
      </c>
      <c r="B32" s="1">
        <v>-1.1563963928761201</v>
      </c>
      <c r="C32" s="1">
        <v>1.13667268751494</v>
      </c>
      <c r="D32" s="1">
        <v>5.3335289035375801E-2</v>
      </c>
      <c r="E32" s="1">
        <v>2.8446530564870801E-3</v>
      </c>
      <c r="F32" s="1">
        <v>2.4217145402343301E-4</v>
      </c>
      <c r="G32" s="1">
        <v>1.7886708327403301E-3</v>
      </c>
      <c r="H32" s="1"/>
      <c r="I32" s="1"/>
    </row>
    <row r="33" spans="1:9">
      <c r="A33" s="1" t="s">
        <v>10</v>
      </c>
      <c r="B33" s="1">
        <v>-0.66666666666666596</v>
      </c>
      <c r="C33" s="1">
        <v>1.02372963316679</v>
      </c>
      <c r="D33" s="1">
        <v>8.1359199321790907E-2</v>
      </c>
      <c r="E33" s="1">
        <v>6.6193193142829098E-3</v>
      </c>
      <c r="F33" s="1">
        <v>2.4872888645659798E-3</v>
      </c>
      <c r="G33" s="1">
        <v>-0.14873965510767301</v>
      </c>
    </row>
    <row r="34" spans="1:9">
      <c r="A34" s="1" t="s">
        <v>11</v>
      </c>
      <c r="B34" s="1">
        <v>-0.72503998917101398</v>
      </c>
      <c r="C34" s="1">
        <v>0.78612969072873595</v>
      </c>
      <c r="D34" s="1">
        <v>8.0842758919781196E-2</v>
      </c>
      <c r="E34" s="1">
        <v>6.5355516697618602E-3</v>
      </c>
      <c r="F34" s="1">
        <v>5.8750233162008303E-3</v>
      </c>
      <c r="G34" s="1">
        <v>7.5072526540025497E-2</v>
      </c>
    </row>
    <row r="35" spans="1:9">
      <c r="A35" s="1" t="s">
        <v>12</v>
      </c>
      <c r="B35" s="1">
        <v>-0.66358890988515795</v>
      </c>
      <c r="C35" s="1">
        <v>0.74685284015538</v>
      </c>
      <c r="D35" s="1">
        <v>7.4198358146512003E-2</v>
      </c>
      <c r="E35" s="1">
        <v>5.5053963516380703E-3</v>
      </c>
      <c r="F35" s="1">
        <v>1.10226051592881E-3</v>
      </c>
      <c r="G35" s="1">
        <v>0.62613961128174001</v>
      </c>
      <c r="H35" s="1"/>
      <c r="I35" s="1"/>
    </row>
    <row r="36" spans="1:9">
      <c r="A36" s="1" t="s">
        <v>13</v>
      </c>
      <c r="B36" s="1">
        <v>-1.26633517632213</v>
      </c>
      <c r="C36" s="1">
        <v>1.1706920094789699</v>
      </c>
      <c r="D36" s="1">
        <v>6.8715092923077994E-2</v>
      </c>
      <c r="E36" s="1">
        <v>4.7217639954272497E-3</v>
      </c>
      <c r="F36" s="1">
        <v>-3.7812519954598901E-3</v>
      </c>
      <c r="G36" s="1">
        <v>-9.7646230109706897E-3</v>
      </c>
      <c r="H36" s="1"/>
      <c r="I36" s="1"/>
    </row>
    <row r="37" spans="1:9">
      <c r="A37" s="1" t="s">
        <v>14</v>
      </c>
      <c r="B37" s="1">
        <v>-0.107445625869138</v>
      </c>
      <c r="C37" s="1">
        <v>1.0617659711585601</v>
      </c>
      <c r="D37" s="1">
        <v>0.12815561615166901</v>
      </c>
      <c r="E37" s="1">
        <v>1.6423861951214098E-2</v>
      </c>
      <c r="F37" s="1">
        <v>6.1711018518213402E-2</v>
      </c>
      <c r="G37" s="1">
        <v>0.18876725617458301</v>
      </c>
      <c r="H37" s="1"/>
      <c r="I37" s="1"/>
    </row>
    <row r="38" spans="1:9">
      <c r="A38" s="1" t="s">
        <v>15</v>
      </c>
      <c r="B38" s="1">
        <v>-1.0252123222490099</v>
      </c>
      <c r="C38" s="1">
        <v>1.2358861922425901</v>
      </c>
      <c r="D38" s="1">
        <v>5.3049273607271602E-2</v>
      </c>
      <c r="E38" s="1">
        <v>2.81422543025916E-3</v>
      </c>
      <c r="F38" s="1">
        <v>-2.7266469971105401E-4</v>
      </c>
      <c r="G38" s="1">
        <v>-6.3206771648870598E-4</v>
      </c>
      <c r="H38" s="1"/>
      <c r="I38" s="1"/>
    </row>
    <row r="39" spans="1:9">
      <c r="A39" s="1" t="s">
        <v>16</v>
      </c>
      <c r="B39" s="1">
        <v>-1.2078187868736301</v>
      </c>
      <c r="C39" s="1">
        <v>1.31492240627033</v>
      </c>
      <c r="D39" s="1">
        <v>5.83831454603983E-2</v>
      </c>
      <c r="E39" s="1">
        <v>3.4085916738500299E-3</v>
      </c>
      <c r="F39" s="1">
        <v>-1.8010417579025699E-4</v>
      </c>
      <c r="G39" s="1">
        <v>-1.0966443801188499E-3</v>
      </c>
      <c r="H39" s="1"/>
      <c r="I39" s="1"/>
    </row>
    <row r="40" spans="1:9">
      <c r="A40" s="1" t="s">
        <v>17</v>
      </c>
      <c r="B40" s="1">
        <v>-0.69138719876389798</v>
      </c>
      <c r="C40" s="1">
        <v>0.388492360802979</v>
      </c>
      <c r="D40" s="1">
        <v>3.49031972311993E-2</v>
      </c>
      <c r="E40" s="1">
        <v>1.21823317696E-3</v>
      </c>
      <c r="F40" s="1">
        <v>-1.4109701991555999E-2</v>
      </c>
      <c r="G40" s="1">
        <v>-3.50846033539726E-2</v>
      </c>
      <c r="H40" s="1"/>
      <c r="I40" s="1"/>
    </row>
    <row r="41" spans="1:9">
      <c r="A41" s="1" t="s">
        <v>18</v>
      </c>
      <c r="B41" s="1">
        <v>-1.1168291617155199</v>
      </c>
      <c r="C41" s="1">
        <v>1.70155204972285</v>
      </c>
      <c r="D41" s="1">
        <v>6.0196734406721998E-2</v>
      </c>
      <c r="E41" s="1">
        <v>3.6236468332334201E-3</v>
      </c>
      <c r="F41" s="1">
        <v>7.7618858356274601E-3</v>
      </c>
      <c r="G41" s="1">
        <v>3.5635675871130201E-2</v>
      </c>
      <c r="H41" s="1"/>
      <c r="I41" s="1"/>
    </row>
    <row r="42" spans="1:9">
      <c r="A42" s="1" t="s">
        <v>19</v>
      </c>
      <c r="B42" s="1">
        <v>-1.15578216210937</v>
      </c>
      <c r="C42" s="1">
        <v>1.1248295062901701</v>
      </c>
      <c r="D42" s="1">
        <v>6.9997051166670904E-2</v>
      </c>
      <c r="E42" s="1">
        <v>4.8995871720295403E-3</v>
      </c>
      <c r="F42" s="1">
        <v>3.24007205157277E-3</v>
      </c>
      <c r="G42" s="1">
        <v>7.4494689568871102E-3</v>
      </c>
      <c r="H42" s="1"/>
      <c r="I42" s="1"/>
    </row>
    <row r="44" spans="1:9">
      <c r="A44" s="2" t="s">
        <v>4</v>
      </c>
    </row>
    <row r="45" spans="1:9">
      <c r="A45" s="2" t="s">
        <v>3</v>
      </c>
      <c r="B45" s="2" t="s">
        <v>6</v>
      </c>
      <c r="C45" s="2" t="s">
        <v>5</v>
      </c>
      <c r="D45" s="2" t="s">
        <v>7</v>
      </c>
      <c r="E45" s="2" t="s">
        <v>0</v>
      </c>
      <c r="F45" s="2" t="s">
        <v>2</v>
      </c>
      <c r="G45" s="2" t="s">
        <v>1</v>
      </c>
    </row>
    <row r="46" spans="1:9">
      <c r="A46" s="1" t="s">
        <v>9</v>
      </c>
      <c r="B46" s="1">
        <v>-1.4340987063744299</v>
      </c>
      <c r="C46" s="1">
        <v>1.4925187058368601</v>
      </c>
      <c r="D46" s="1">
        <v>0.13930286618332599</v>
      </c>
      <c r="E46" s="1">
        <v>1.9405288526889799E-2</v>
      </c>
      <c r="F46" s="1">
        <v>6.6242157713115402E-4</v>
      </c>
      <c r="G46" s="1">
        <v>5.0371871269934898E-3</v>
      </c>
    </row>
    <row r="47" spans="1:9">
      <c r="A47" s="1" t="s">
        <v>10</v>
      </c>
      <c r="B47" s="1">
        <v>-1.19492887328565</v>
      </c>
      <c r="C47" s="1">
        <v>1.19851802294342</v>
      </c>
      <c r="D47" s="1">
        <v>0.209310168896365</v>
      </c>
      <c r="E47" s="1">
        <v>4.3810746803425199E-2</v>
      </c>
      <c r="F47" s="1">
        <v>5.5544822470113197E-3</v>
      </c>
      <c r="G47" s="1">
        <v>-0.35284787859195399</v>
      </c>
    </row>
    <row r="48" spans="1:9">
      <c r="A48" s="1" t="s">
        <v>11</v>
      </c>
      <c r="B48" s="1">
        <v>-1.1806787281190101</v>
      </c>
      <c r="C48" s="1">
        <v>1.1733744631788701</v>
      </c>
      <c r="D48" s="1">
        <v>0.20937817391150099</v>
      </c>
      <c r="E48" s="1">
        <v>4.3839219710514903E-2</v>
      </c>
      <c r="F48" s="1">
        <v>1.54463252092984E-2</v>
      </c>
      <c r="G48" s="1">
        <v>0.19411919678577799</v>
      </c>
    </row>
    <row r="49" spans="1:7">
      <c r="A49" s="1" t="s">
        <v>12</v>
      </c>
      <c r="B49" s="1">
        <v>-1.4400485541318699</v>
      </c>
      <c r="C49" s="1">
        <v>1.27219559276827</v>
      </c>
      <c r="D49" s="1">
        <v>0.20885482843952999</v>
      </c>
      <c r="E49" s="1">
        <v>4.36203393625057E-2</v>
      </c>
      <c r="F49" s="1">
        <v>6.0282066012207402E-3</v>
      </c>
      <c r="G49" s="1">
        <v>1.74423405504855</v>
      </c>
    </row>
    <row r="50" spans="1:7">
      <c r="A50" s="1" t="s">
        <v>13</v>
      </c>
      <c r="B50" s="1">
        <v>-1.3580992000632901</v>
      </c>
      <c r="C50" s="1">
        <v>1.3862341568121399</v>
      </c>
      <c r="D50" s="1">
        <v>0.18215546022217999</v>
      </c>
      <c r="E50" s="1">
        <v>3.3180611688754302E-2</v>
      </c>
      <c r="F50" s="1">
        <v>-1.12958886931088E-2</v>
      </c>
      <c r="G50" s="1">
        <v>-2.8413906958398301E-2</v>
      </c>
    </row>
    <row r="51" spans="1:7">
      <c r="A51" s="1" t="s">
        <v>14</v>
      </c>
      <c r="B51" s="1">
        <v>-2</v>
      </c>
      <c r="C51" s="1">
        <v>0.38514056400775099</v>
      </c>
      <c r="D51" s="1">
        <v>0.32672929003148998</v>
      </c>
      <c r="E51" s="1">
        <v>0.10675202896448199</v>
      </c>
      <c r="F51" s="1">
        <v>-0.82201750833545895</v>
      </c>
      <c r="G51" s="1">
        <v>-0.94086681274872497</v>
      </c>
    </row>
    <row r="52" spans="1:7">
      <c r="A52" s="1" t="s">
        <v>15</v>
      </c>
      <c r="B52" s="1">
        <v>-1.45501015544157</v>
      </c>
      <c r="C52" s="1">
        <v>1.37732747814079</v>
      </c>
      <c r="D52" s="1">
        <v>0.141233919533891</v>
      </c>
      <c r="E52" s="1">
        <v>1.99470200269058E-2</v>
      </c>
      <c r="F52" s="1">
        <v>-7.3534908280712904E-4</v>
      </c>
      <c r="G52" s="1">
        <v>-1.7621129852205201E-3</v>
      </c>
    </row>
    <row r="53" spans="1:7">
      <c r="A53" s="1" t="s">
        <v>16</v>
      </c>
      <c r="B53" s="1">
        <v>-1.6</v>
      </c>
      <c r="C53" s="1">
        <v>1.6666666666666601</v>
      </c>
      <c r="D53" s="1">
        <v>0.147805281099054</v>
      </c>
      <c r="E53" s="1">
        <v>2.18464011207706E-2</v>
      </c>
      <c r="F53" s="1">
        <v>-3.5150434153893297E-4</v>
      </c>
      <c r="G53" s="1">
        <v>-2.6378867016884199E-3</v>
      </c>
    </row>
    <row r="54" spans="1:7">
      <c r="A54" s="1" t="s">
        <v>17</v>
      </c>
      <c r="B54" s="1">
        <v>-0.85943808015190104</v>
      </c>
      <c r="C54" s="1">
        <v>0.70204430719015098</v>
      </c>
      <c r="D54" s="1">
        <v>9.0185893795121402E-2</v>
      </c>
      <c r="E54" s="1">
        <v>8.1334954396249104E-3</v>
      </c>
      <c r="F54" s="1">
        <v>-4.0513440178604698E-2</v>
      </c>
      <c r="G54" s="1">
        <v>-0.101692650745296</v>
      </c>
    </row>
    <row r="55" spans="1:7">
      <c r="A55" s="1" t="s">
        <v>18</v>
      </c>
      <c r="B55" s="1">
        <v>-1.5</v>
      </c>
      <c r="C55" s="1">
        <v>1.71428571428571</v>
      </c>
      <c r="D55" s="1">
        <v>0.15602651237634299</v>
      </c>
      <c r="E55" s="1">
        <v>2.4344272564325298E-2</v>
      </c>
      <c r="F55" s="1">
        <v>2.3069840125784499E-2</v>
      </c>
      <c r="G55" s="1">
        <v>9.8023893247435795E-2</v>
      </c>
    </row>
    <row r="56" spans="1:7">
      <c r="A56" s="1" t="s">
        <v>19</v>
      </c>
      <c r="B56" s="1">
        <v>-1.71810589471707</v>
      </c>
      <c r="C56" s="1">
        <v>1.6666666666666601</v>
      </c>
      <c r="D56" s="1">
        <v>0.18274119160341801</v>
      </c>
      <c r="E56" s="1">
        <v>3.3394343108637203E-2</v>
      </c>
      <c r="F56" s="1">
        <v>9.7417842036474599E-3</v>
      </c>
      <c r="G56" s="1">
        <v>2.19041449962484E-2</v>
      </c>
    </row>
    <row r="58" spans="1:7">
      <c r="A58" s="2" t="s">
        <v>25</v>
      </c>
    </row>
    <row r="59" spans="1:7">
      <c r="A59" s="2" t="s">
        <v>3</v>
      </c>
      <c r="B59" s="2" t="s">
        <v>6</v>
      </c>
      <c r="C59" s="2" t="s">
        <v>5</v>
      </c>
      <c r="D59" s="2" t="s">
        <v>7</v>
      </c>
      <c r="E59" s="2" t="s">
        <v>0</v>
      </c>
      <c r="F59" s="2" t="s">
        <v>2</v>
      </c>
      <c r="G59" s="2" t="s">
        <v>1</v>
      </c>
    </row>
    <row r="60" spans="1:7">
      <c r="A60" s="1" t="s">
        <v>9</v>
      </c>
      <c r="B60" s="1">
        <v>-1.4048581902138599</v>
      </c>
      <c r="C60" s="1">
        <v>1.4061905922724101</v>
      </c>
      <c r="D60" s="1">
        <v>0.162008838912126</v>
      </c>
      <c r="E60" s="1">
        <v>2.6246863885655301E-2</v>
      </c>
      <c r="F60" s="1">
        <v>4.4153031793477699E-3</v>
      </c>
      <c r="G60" s="1">
        <v>8.0883340693225295E-3</v>
      </c>
    </row>
    <row r="61" spans="1:7">
      <c r="A61" s="1" t="s">
        <v>10</v>
      </c>
      <c r="B61" s="1">
        <v>-1.1712777894583599</v>
      </c>
      <c r="C61" s="1">
        <v>1.1415571965000499</v>
      </c>
      <c r="D61" s="1">
        <v>0.27807117185080998</v>
      </c>
      <c r="E61" s="1">
        <v>7.7323576614482706E-2</v>
      </c>
      <c r="F61" s="1">
        <v>3.1827771632928901E-2</v>
      </c>
      <c r="G61" s="1">
        <v>0.39020794676795001</v>
      </c>
    </row>
    <row r="62" spans="1:7">
      <c r="A62" s="1" t="s">
        <v>11</v>
      </c>
      <c r="B62" s="1">
        <v>-1.2625836710004099</v>
      </c>
      <c r="C62" s="1">
        <v>1.1787688500032201</v>
      </c>
      <c r="D62" s="1">
        <v>0.23375874218935699</v>
      </c>
      <c r="E62" s="1">
        <v>5.46431495499504E-2</v>
      </c>
      <c r="F62" s="1">
        <v>-1.0142407815041E-3</v>
      </c>
      <c r="G62" s="1">
        <v>-2.9683070245307201E-2</v>
      </c>
    </row>
    <row r="63" spans="1:7">
      <c r="A63" s="1" t="s">
        <v>12</v>
      </c>
      <c r="B63" s="1">
        <v>-1.1423737080276299</v>
      </c>
      <c r="C63" s="1">
        <v>1.1790904217626199</v>
      </c>
      <c r="D63" s="1">
        <v>0.28524628968799398</v>
      </c>
      <c r="E63" s="1">
        <v>8.1365445780767404E-2</v>
      </c>
      <c r="F63" s="1">
        <v>-3.7113287246488401E-2</v>
      </c>
      <c r="G63" s="1">
        <v>-0.73473934267603802</v>
      </c>
    </row>
    <row r="64" spans="1:7">
      <c r="A64" s="1" t="s">
        <v>13</v>
      </c>
      <c r="B64" s="1">
        <v>-1.5</v>
      </c>
      <c r="C64" s="1">
        <v>1.25773824034052</v>
      </c>
      <c r="D64" s="1">
        <v>0.191989137053624</v>
      </c>
      <c r="E64" s="1">
        <v>3.6859828746595297E-2</v>
      </c>
      <c r="F64" s="1">
        <v>1.4844213809926099E-3</v>
      </c>
      <c r="G64" s="1">
        <v>5.6365892003181501E-3</v>
      </c>
    </row>
    <row r="65" spans="1:7">
      <c r="A65" s="1" t="s">
        <v>14</v>
      </c>
      <c r="B65" s="1">
        <v>-0.65915194523153697</v>
      </c>
      <c r="C65" s="1">
        <v>0.74848502813067797</v>
      </c>
      <c r="D65" s="1">
        <v>6.6463071910421403E-2</v>
      </c>
      <c r="E65" s="1">
        <v>4.4173399277698498E-3</v>
      </c>
      <c r="F65" s="1">
        <v>4.68080316050594E-3</v>
      </c>
      <c r="G65" s="1">
        <v>1.0629507954498499E-2</v>
      </c>
    </row>
    <row r="66" spans="1:7">
      <c r="A66" s="1" t="s">
        <v>15</v>
      </c>
      <c r="B66" s="1">
        <v>-1.38911631738033</v>
      </c>
      <c r="C66" s="1">
        <v>1.4048581902138599</v>
      </c>
      <c r="D66" s="1">
        <v>0.17021077228432299</v>
      </c>
      <c r="E66" s="1">
        <v>2.8971707001625598E-2</v>
      </c>
      <c r="F66" s="1">
        <v>8.3712387118540696E-4</v>
      </c>
      <c r="G66" s="1">
        <v>2.0401043751647899E-3</v>
      </c>
    </row>
    <row r="67" spans="1:7">
      <c r="A67" s="1" t="s">
        <v>16</v>
      </c>
      <c r="B67" s="1">
        <v>-1.2551521296122501</v>
      </c>
      <c r="C67" s="1">
        <v>1.4129907845524401</v>
      </c>
      <c r="D67" s="1">
        <v>0.16980017423399901</v>
      </c>
      <c r="E67" s="1">
        <v>2.8832099169896399E-2</v>
      </c>
      <c r="F67" s="1">
        <v>-4.8263268886441198E-3</v>
      </c>
      <c r="G67" s="1">
        <v>-1.0680711037454899E-2</v>
      </c>
    </row>
    <row r="68" spans="1:7">
      <c r="A68" s="1" t="s">
        <v>17</v>
      </c>
      <c r="B68" s="1">
        <v>-2</v>
      </c>
      <c r="C68" s="1">
        <v>1.0397031969302899</v>
      </c>
      <c r="D68" s="1">
        <v>0.461688218021573</v>
      </c>
      <c r="E68" s="1">
        <v>0.213156010659935</v>
      </c>
      <c r="F68" s="1">
        <v>-0.69050075785524401</v>
      </c>
      <c r="G68" s="1">
        <v>-0.74035562602895</v>
      </c>
    </row>
    <row r="69" spans="1:7">
      <c r="A69" s="1" t="s">
        <v>18</v>
      </c>
      <c r="B69" s="1">
        <v>-1.3333333333333299</v>
      </c>
      <c r="C69" s="1">
        <v>1.40469608383303</v>
      </c>
      <c r="D69" s="1">
        <v>0.130904750699086</v>
      </c>
      <c r="E69" s="1">
        <v>1.7136053755590099E-2</v>
      </c>
      <c r="F69" s="1">
        <v>-3.1897994906527399E-3</v>
      </c>
      <c r="G69" s="1">
        <v>-9.6431154953779599E-3</v>
      </c>
    </row>
    <row r="70" spans="1:7">
      <c r="A70" s="1" t="s">
        <v>19</v>
      </c>
      <c r="B70" s="1">
        <v>-1.3333333333333299</v>
      </c>
      <c r="C70" s="1">
        <v>1.2848640829771301</v>
      </c>
      <c r="D70" s="1">
        <v>0.194690226140668</v>
      </c>
      <c r="E70" s="1">
        <v>3.7904284154704697E-2</v>
      </c>
      <c r="F70" s="1">
        <v>-3.6446786922513098E-3</v>
      </c>
      <c r="G70" s="1">
        <v>-1.0113706753418999E-2</v>
      </c>
    </row>
    <row r="72" spans="1:7">
      <c r="A72" s="2" t="s">
        <v>26</v>
      </c>
    </row>
    <row r="73" spans="1:7">
      <c r="A73" s="2" t="s">
        <v>3</v>
      </c>
      <c r="B73" s="2" t="s">
        <v>6</v>
      </c>
      <c r="C73" s="2" t="s">
        <v>5</v>
      </c>
      <c r="D73" s="2" t="s">
        <v>7</v>
      </c>
      <c r="E73" s="2" t="s">
        <v>0</v>
      </c>
      <c r="F73" s="2" t="s">
        <v>2</v>
      </c>
      <c r="G73" s="2" t="s">
        <v>1</v>
      </c>
    </row>
    <row r="74" spans="1:7">
      <c r="A74" s="1" t="s">
        <v>9</v>
      </c>
      <c r="B74" s="1">
        <v>-1.15525905533</v>
      </c>
      <c r="C74" s="1">
        <v>1.1358866133553001</v>
      </c>
      <c r="D74" s="1">
        <v>5.3043773474568699E-2</v>
      </c>
      <c r="E74" s="1">
        <v>2.8136419044213498E-3</v>
      </c>
      <c r="F74" s="1">
        <v>2.3993489679607701E-4</v>
      </c>
      <c r="G74" s="1">
        <v>1.7691174047953101E-3</v>
      </c>
    </row>
    <row r="75" spans="1:7">
      <c r="A75" s="1" t="s">
        <v>10</v>
      </c>
      <c r="B75" s="1">
        <v>-0.75</v>
      </c>
      <c r="C75" s="1">
        <v>1.01196478804946</v>
      </c>
      <c r="D75" s="1">
        <v>8.0981950446221501E-2</v>
      </c>
      <c r="E75" s="1">
        <v>6.55807629807428E-3</v>
      </c>
      <c r="F75" s="1">
        <v>2.5243578200283201E-3</v>
      </c>
      <c r="G75" s="1">
        <v>-0.14765261298620899</v>
      </c>
    </row>
    <row r="76" spans="1:7">
      <c r="A76" s="1" t="s">
        <v>11</v>
      </c>
      <c r="B76" s="1">
        <v>-0.71717624842628303</v>
      </c>
      <c r="C76" s="1">
        <v>0.77588483494164895</v>
      </c>
      <c r="D76" s="1">
        <v>8.0293216344516194E-2</v>
      </c>
      <c r="E76" s="1">
        <v>6.4470005909472898E-3</v>
      </c>
      <c r="F76" s="1">
        <v>5.8318786115151896E-3</v>
      </c>
      <c r="G76" s="1">
        <v>7.3277147561044101E-2</v>
      </c>
    </row>
    <row r="77" spans="1:7">
      <c r="A77" s="1" t="s">
        <v>12</v>
      </c>
      <c r="B77" s="1">
        <v>-0.66381499778599995</v>
      </c>
      <c r="C77" s="1">
        <v>0.74679187250924906</v>
      </c>
      <c r="D77" s="1">
        <v>7.3907098927989995E-2</v>
      </c>
      <c r="E77" s="1">
        <v>5.46225927195171E-3</v>
      </c>
      <c r="F77" s="1">
        <v>1.11188232292575E-3</v>
      </c>
      <c r="G77" s="1">
        <v>0.621720563625484</v>
      </c>
    </row>
    <row r="78" spans="1:7">
      <c r="A78" s="1" t="s">
        <v>13</v>
      </c>
      <c r="B78" s="1">
        <v>-1.26308536399552</v>
      </c>
      <c r="C78" s="1">
        <v>1.1698207546901001</v>
      </c>
      <c r="D78" s="1">
        <v>6.8300712129747004E-2</v>
      </c>
      <c r="E78" s="1">
        <v>4.6649872774305696E-3</v>
      </c>
      <c r="F78" s="1">
        <v>-3.7566284131469998E-3</v>
      </c>
      <c r="G78" s="1">
        <v>-9.6967644144474903E-3</v>
      </c>
    </row>
    <row r="79" spans="1:7">
      <c r="A79" s="1" t="s">
        <v>14</v>
      </c>
      <c r="B79" s="1">
        <v>-0.47093953311461301</v>
      </c>
      <c r="C79" s="1">
        <v>1.0600585948929799</v>
      </c>
      <c r="D79" s="1">
        <v>0.127437665061572</v>
      </c>
      <c r="E79" s="1">
        <v>1.6240358476345602E-2</v>
      </c>
      <c r="F79" s="1">
        <v>6.1276005198366498E-2</v>
      </c>
      <c r="G79" s="1">
        <v>0.18741298870596301</v>
      </c>
    </row>
    <row r="80" spans="1:7">
      <c r="A80" s="1" t="s">
        <v>15</v>
      </c>
      <c r="B80" s="1">
        <v>-1.02494313399467</v>
      </c>
      <c r="C80" s="1">
        <v>1.2334351402981401</v>
      </c>
      <c r="D80" s="1">
        <v>5.27268829214761E-2</v>
      </c>
      <c r="E80" s="1">
        <v>2.78012418261505E-3</v>
      </c>
      <c r="F80" s="1">
        <v>-2.74373326382602E-4</v>
      </c>
      <c r="G80" s="1">
        <v>-6.43261656820259E-4</v>
      </c>
    </row>
    <row r="81" spans="1:7">
      <c r="A81" s="1" t="s">
        <v>16</v>
      </c>
      <c r="B81" s="1">
        <v>-1.20671745798612</v>
      </c>
      <c r="C81" s="1">
        <v>1.3121025373842401</v>
      </c>
      <c r="D81" s="1">
        <v>5.7970586922227597E-2</v>
      </c>
      <c r="E81" s="1">
        <v>3.3605889481075498E-3</v>
      </c>
      <c r="F81" s="1">
        <v>-1.7730825787060699E-4</v>
      </c>
      <c r="G81" s="1">
        <v>-1.0850136715333601E-3</v>
      </c>
    </row>
    <row r="82" spans="1:7">
      <c r="A82" s="1" t="s">
        <v>17</v>
      </c>
      <c r="B82" s="1">
        <v>-0.685102279916182</v>
      </c>
      <c r="C82" s="1">
        <v>0.387423288845824</v>
      </c>
      <c r="D82" s="1">
        <v>3.4697850840002598E-2</v>
      </c>
      <c r="E82" s="1">
        <v>1.2039408529150701E-3</v>
      </c>
      <c r="F82" s="1">
        <v>-1.40264919741319E-2</v>
      </c>
      <c r="G82" s="1">
        <v>-3.4883759662785098E-2</v>
      </c>
    </row>
    <row r="83" spans="1:7">
      <c r="A83" s="1" t="s">
        <v>18</v>
      </c>
      <c r="B83" s="1">
        <v>-1.11484575964456</v>
      </c>
      <c r="C83" s="1">
        <v>1.1802944156303401</v>
      </c>
      <c r="D83" s="1">
        <v>5.97540257778972E-2</v>
      </c>
      <c r="E83" s="1">
        <v>3.5705435966656E-3</v>
      </c>
      <c r="F83" s="1">
        <v>7.7106268158058698E-3</v>
      </c>
      <c r="G83" s="1">
        <v>3.53778539756422E-2</v>
      </c>
    </row>
    <row r="84" spans="1:7">
      <c r="A84" s="1" t="s">
        <v>19</v>
      </c>
      <c r="B84" s="1">
        <v>-1.1543568303233001</v>
      </c>
      <c r="C84" s="1">
        <v>1.12248416391513</v>
      </c>
      <c r="D84" s="1">
        <v>6.9533275909266196E-2</v>
      </c>
      <c r="E84" s="1">
        <v>4.8348764586741396E-3</v>
      </c>
      <c r="F84" s="1">
        <v>3.2153606938697499E-3</v>
      </c>
      <c r="G84" s="1">
        <v>7.3996428168943001E-3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>
      <selection activeCell="F8" sqref="F8"/>
    </sheetView>
  </sheetViews>
  <sheetFormatPr baseColWidth="10" defaultColWidth="8.83203125" defaultRowHeight="14" x14ac:dyDescent="0"/>
  <cols>
    <col min="1" max="1" width="31.83203125" bestFit="1" customWidth="1"/>
    <col min="2" max="2" width="12.1640625" bestFit="1" customWidth="1"/>
    <col min="3" max="3" width="11.5" bestFit="1" customWidth="1"/>
    <col min="4" max="4" width="17.33203125" bestFit="1" customWidth="1"/>
    <col min="5" max="5" width="11.5" bestFit="1" customWidth="1"/>
    <col min="6" max="6" width="12.1640625" bestFit="1" customWidth="1"/>
    <col min="7" max="7" width="16.5" bestFit="1" customWidth="1"/>
  </cols>
  <sheetData>
    <row r="1" spans="1:9">
      <c r="A1" s="3" t="s">
        <v>22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3</v>
      </c>
      <c r="B2" s="2" t="s">
        <v>6</v>
      </c>
      <c r="C2" s="2" t="s">
        <v>5</v>
      </c>
      <c r="D2" s="2" t="s">
        <v>7</v>
      </c>
      <c r="E2" s="2" t="s">
        <v>0</v>
      </c>
      <c r="F2" s="2" t="s">
        <v>2</v>
      </c>
      <c r="G2" s="2" t="s">
        <v>1</v>
      </c>
      <c r="H2" s="1"/>
      <c r="I2" s="1"/>
    </row>
    <row r="3" spans="1:9">
      <c r="A3" s="1" t="s">
        <v>9</v>
      </c>
      <c r="B3" s="1">
        <v>-1.4165010964613201</v>
      </c>
      <c r="C3" s="1">
        <v>1.49158019156832</v>
      </c>
      <c r="D3" s="1">
        <v>0.13941340072660099</v>
      </c>
      <c r="E3" s="1">
        <v>1.9436096302155901E-2</v>
      </c>
      <c r="F3" s="1">
        <v>7.0191497472621097E-4</v>
      </c>
      <c r="G3" s="1">
        <v>5.1502494469556799E-3</v>
      </c>
      <c r="H3" s="1"/>
      <c r="I3" s="1"/>
    </row>
    <row r="4" spans="1:9">
      <c r="A4" s="1" t="s">
        <v>10</v>
      </c>
      <c r="B4" s="1">
        <v>-1.21750919917588</v>
      </c>
      <c r="C4" s="1">
        <v>1.22284165538987</v>
      </c>
      <c r="D4" s="1">
        <v>0.21009458642952999</v>
      </c>
      <c r="E4" s="1">
        <v>4.41397352469955E-2</v>
      </c>
      <c r="F4" s="1">
        <v>5.2804898928804304E-3</v>
      </c>
      <c r="G4" s="1">
        <v>-0.367021485579274</v>
      </c>
    </row>
    <row r="5" spans="1:9">
      <c r="A5" s="1" t="s">
        <v>11</v>
      </c>
      <c r="B5" s="1">
        <v>-1.1689967680701101</v>
      </c>
      <c r="C5" s="1">
        <v>1.1437476775367199</v>
      </c>
      <c r="D5" s="1">
        <v>0.21010978875170999</v>
      </c>
      <c r="E5" s="1">
        <v>4.41461233292883E-2</v>
      </c>
      <c r="F5" s="1">
        <v>1.50891828137515E-2</v>
      </c>
      <c r="G5" s="1">
        <v>0.19059293247765899</v>
      </c>
    </row>
    <row r="6" spans="1:9">
      <c r="A6" s="1" t="s">
        <v>12</v>
      </c>
      <c r="B6" s="1">
        <v>-1.44834352799737</v>
      </c>
      <c r="C6" s="1">
        <v>1.2791702153815401</v>
      </c>
      <c r="D6" s="1">
        <v>0.20790035100988599</v>
      </c>
      <c r="E6" s="1">
        <v>4.3222555950034103E-2</v>
      </c>
      <c r="F6" s="1">
        <v>6.4047766678738197E-3</v>
      </c>
      <c r="G6" s="1">
        <v>1.7658514699655301</v>
      </c>
      <c r="H6" s="1"/>
      <c r="I6" s="1"/>
    </row>
    <row r="7" spans="1:9">
      <c r="A7" s="1" t="s">
        <v>13</v>
      </c>
      <c r="B7" s="1">
        <v>-1.4422528166633399</v>
      </c>
      <c r="C7" s="1">
        <v>1.61410940363936</v>
      </c>
      <c r="D7" s="1">
        <v>0.181573774691904</v>
      </c>
      <c r="E7" s="1">
        <v>3.2969035655866397E-2</v>
      </c>
      <c r="F7" s="1">
        <v>-1.12552515453592E-2</v>
      </c>
      <c r="G7" s="1">
        <v>-2.8176796315068E-2</v>
      </c>
      <c r="H7" s="1"/>
      <c r="I7" s="1"/>
    </row>
    <row r="8" spans="1:9">
      <c r="A8" s="1" t="s">
        <v>14</v>
      </c>
      <c r="B8" s="1">
        <v>-0.13873957146834701</v>
      </c>
      <c r="C8" s="1">
        <v>1.4128868893879201</v>
      </c>
      <c r="D8" s="1">
        <v>0.31903055686723902</v>
      </c>
      <c r="E8" s="1">
        <v>0.10178049621502</v>
      </c>
      <c r="F8" s="1">
        <v>0.17991135017162199</v>
      </c>
      <c r="G8" s="1">
        <v>0.51112358758598297</v>
      </c>
      <c r="H8" s="1"/>
      <c r="I8" s="1"/>
    </row>
    <row r="9" spans="1:9">
      <c r="A9" s="1" t="s">
        <v>15</v>
      </c>
      <c r="B9" s="1">
        <v>-1.38254824487743</v>
      </c>
      <c r="C9" s="1">
        <v>1.4614836796534301</v>
      </c>
      <c r="D9" s="1">
        <v>0.14120800435877101</v>
      </c>
      <c r="E9" s="1">
        <v>1.9939700494986799E-2</v>
      </c>
      <c r="F9" s="1">
        <v>-7.3965047942760299E-4</v>
      </c>
      <c r="G9" s="1">
        <v>-1.8047928609883101E-3</v>
      </c>
      <c r="H9" s="1"/>
      <c r="I9" s="1"/>
    </row>
    <row r="10" spans="1:9">
      <c r="A10" s="1" t="s">
        <v>16</v>
      </c>
      <c r="B10" s="1">
        <v>-1.4850184626985901</v>
      </c>
      <c r="C10" s="1">
        <v>1.3421994814506299</v>
      </c>
      <c r="D10" s="1">
        <v>0.14715539253471799</v>
      </c>
      <c r="E10" s="1">
        <v>2.1654709552047201E-2</v>
      </c>
      <c r="F10" s="1">
        <v>-3.6692911591835998E-4</v>
      </c>
      <c r="G10" s="1">
        <v>-2.5132046166395101E-3</v>
      </c>
      <c r="H10" s="1"/>
      <c r="I10" s="1"/>
    </row>
    <row r="11" spans="1:9">
      <c r="A11" s="1" t="s">
        <v>17</v>
      </c>
      <c r="B11" s="1">
        <v>-0.82506264302502896</v>
      </c>
      <c r="C11" s="1">
        <v>0.65789158250253099</v>
      </c>
      <c r="D11" s="1">
        <v>9.1581833515085295E-2</v>
      </c>
      <c r="E11" s="1">
        <v>8.3872322299848104E-3</v>
      </c>
      <c r="F11" s="1">
        <v>-4.2232343214031E-2</v>
      </c>
      <c r="G11" s="1">
        <v>-0.105573235428426</v>
      </c>
      <c r="H11" s="1"/>
      <c r="I11" s="1"/>
    </row>
    <row r="12" spans="1:9">
      <c r="A12" s="1" t="s">
        <v>18</v>
      </c>
      <c r="B12" s="1">
        <v>-1.48955933752446</v>
      </c>
      <c r="C12" s="1">
        <v>1.54464136767408</v>
      </c>
      <c r="D12" s="1">
        <v>0.15449764827929199</v>
      </c>
      <c r="E12" s="1">
        <v>2.3869523323831899E-2</v>
      </c>
      <c r="F12" s="1">
        <v>2.2781758252883099E-2</v>
      </c>
      <c r="G12" s="1">
        <v>9.6747640950576905E-2</v>
      </c>
      <c r="H12" s="1"/>
      <c r="I12" s="1"/>
    </row>
    <row r="13" spans="1:9">
      <c r="A13" s="1" t="s">
        <v>19</v>
      </c>
      <c r="B13" s="1">
        <v>-1.61480919483367</v>
      </c>
      <c r="C13" s="1">
        <v>1.5933946485861801</v>
      </c>
      <c r="D13" s="1">
        <v>0.18201417717930299</v>
      </c>
      <c r="E13" s="1">
        <v>3.3129160694258898E-2</v>
      </c>
      <c r="F13" s="1">
        <v>9.7102969435906399E-3</v>
      </c>
      <c r="G13" s="1">
        <v>2.1844178384647299E-2</v>
      </c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3" t="s">
        <v>23</v>
      </c>
      <c r="B15" s="1"/>
      <c r="C15" s="1"/>
      <c r="D15" s="1"/>
      <c r="E15" s="1"/>
      <c r="F15" s="1"/>
      <c r="G15" s="1"/>
      <c r="H15" s="1"/>
      <c r="I15" s="1"/>
    </row>
    <row r="16" spans="1:9">
      <c r="A16" s="2" t="s">
        <v>3</v>
      </c>
      <c r="B16" s="2" t="s">
        <v>6</v>
      </c>
      <c r="C16" s="2" t="s">
        <v>5</v>
      </c>
      <c r="D16" s="2" t="s">
        <v>7</v>
      </c>
      <c r="E16" s="2" t="s">
        <v>0</v>
      </c>
      <c r="F16" s="2" t="s">
        <v>2</v>
      </c>
      <c r="G16" s="2" t="s">
        <v>1</v>
      </c>
      <c r="H16" s="1"/>
      <c r="I16" s="1"/>
    </row>
    <row r="17" spans="1:9">
      <c r="A17" s="1" t="s">
        <v>9</v>
      </c>
      <c r="B17" s="1">
        <v>-1.32292487114177</v>
      </c>
      <c r="C17" s="1">
        <v>1.5193284049644</v>
      </c>
      <c r="D17" s="1">
        <v>0.14795118837719101</v>
      </c>
      <c r="E17" s="1">
        <v>2.1889554142223301E-2</v>
      </c>
      <c r="F17" s="1">
        <v>4.1603950145872801E-3</v>
      </c>
      <c r="G17" s="1">
        <v>7.9106263661502495E-3</v>
      </c>
      <c r="H17" s="1"/>
      <c r="I17" s="1"/>
    </row>
    <row r="18" spans="1:9">
      <c r="A18" s="1" t="s">
        <v>10</v>
      </c>
      <c r="B18" s="1">
        <v>-1.1479971234738999</v>
      </c>
      <c r="C18" s="1">
        <v>1.1504964949560701</v>
      </c>
      <c r="D18" s="1">
        <v>0.25936380626114802</v>
      </c>
      <c r="E18" s="1">
        <v>6.7269583998270793E-2</v>
      </c>
      <c r="F18" s="1">
        <v>2.85135699022992E-2</v>
      </c>
      <c r="G18" s="1">
        <v>0.37482384656465201</v>
      </c>
    </row>
    <row r="19" spans="1:9">
      <c r="A19" s="1" t="s">
        <v>11</v>
      </c>
      <c r="B19" s="1">
        <v>-1.24504118221028</v>
      </c>
      <c r="C19" s="1">
        <v>1.1554675240737899</v>
      </c>
      <c r="D19" s="1">
        <v>0.22203151777027699</v>
      </c>
      <c r="E19" s="1">
        <v>4.9297994883373102E-2</v>
      </c>
      <c r="F19" s="1">
        <v>-1.54177872978678E-4</v>
      </c>
      <c r="G19" s="1">
        <v>-1.71202015823879E-2</v>
      </c>
    </row>
    <row r="20" spans="1:9">
      <c r="A20" s="1" t="s">
        <v>12</v>
      </c>
      <c r="B20" s="1">
        <v>-1.2058120303245199</v>
      </c>
      <c r="C20" s="1">
        <v>1.2759550474731201</v>
      </c>
      <c r="D20" s="1">
        <v>0.26645030667942399</v>
      </c>
      <c r="E20" s="1">
        <v>7.0995765929559196E-2</v>
      </c>
      <c r="F20" s="1">
        <v>-3.29887077628691E-2</v>
      </c>
      <c r="G20" s="1">
        <v>-0.60862649512671096</v>
      </c>
      <c r="H20" s="1"/>
      <c r="I20" s="1"/>
    </row>
    <row r="21" spans="1:9">
      <c r="A21" s="1" t="s">
        <v>13</v>
      </c>
      <c r="B21" s="1">
        <v>-1.43870037005117</v>
      </c>
      <c r="C21" s="1">
        <v>1.2247534777698099</v>
      </c>
      <c r="D21" s="1">
        <v>0.17534440560145401</v>
      </c>
      <c r="E21" s="1">
        <v>3.07456605757272E-2</v>
      </c>
      <c r="F21" s="1">
        <v>7.2405395780182603E-4</v>
      </c>
      <c r="G21" s="1">
        <v>3.25184355441429E-3</v>
      </c>
      <c r="H21" s="1"/>
      <c r="I21" s="1"/>
    </row>
    <row r="22" spans="1:9">
      <c r="A22" s="1" t="s">
        <v>14</v>
      </c>
      <c r="B22" s="1">
        <v>-0.65297218876850105</v>
      </c>
      <c r="C22" s="1">
        <v>0.76343435558402695</v>
      </c>
      <c r="D22" s="1">
        <v>7.4298871254727894E-2</v>
      </c>
      <c r="E22" s="1">
        <v>5.5203222697266397E-3</v>
      </c>
      <c r="F22" s="1">
        <v>1.3673186193519499E-2</v>
      </c>
      <c r="G22" s="1">
        <v>3.9504247090131603E-2</v>
      </c>
      <c r="H22" s="1"/>
      <c r="I22" s="1"/>
    </row>
    <row r="23" spans="1:9">
      <c r="A23" s="1" t="s">
        <v>15</v>
      </c>
      <c r="B23" s="1">
        <v>-1.2649621067586601</v>
      </c>
      <c r="C23" s="1">
        <v>1.51430422060046</v>
      </c>
      <c r="D23" s="1">
        <v>0.15469107010488101</v>
      </c>
      <c r="E23" s="1">
        <v>2.39293271701932E-2</v>
      </c>
      <c r="F23" s="1">
        <v>7.2446517287191598E-4</v>
      </c>
      <c r="G23" s="1">
        <v>1.70804372580565E-3</v>
      </c>
      <c r="H23" s="1"/>
      <c r="I23" s="1"/>
    </row>
    <row r="24" spans="1:9">
      <c r="A24" s="1" t="s">
        <v>16</v>
      </c>
      <c r="B24" s="1">
        <v>-1.39257322439437</v>
      </c>
      <c r="C24" s="1">
        <v>1.47262420044514</v>
      </c>
      <c r="D24" s="1">
        <v>0.15500238775376499</v>
      </c>
      <c r="E24" s="1">
        <v>2.4025740209368499E-2</v>
      </c>
      <c r="F24" s="1">
        <v>-4.5456117305162002E-3</v>
      </c>
      <c r="G24" s="1">
        <v>-1.00067846355738E-2</v>
      </c>
      <c r="H24" s="1"/>
      <c r="I24" s="1"/>
    </row>
    <row r="25" spans="1:9">
      <c r="A25" s="1" t="s">
        <v>17</v>
      </c>
      <c r="B25" s="1">
        <v>-2</v>
      </c>
      <c r="C25" s="1">
        <v>2.8373406653922699</v>
      </c>
      <c r="D25" s="1">
        <v>0.41551684285336898</v>
      </c>
      <c r="E25" s="1">
        <v>0.17265424669483101</v>
      </c>
      <c r="F25" s="1">
        <v>0.35273930337123699</v>
      </c>
      <c r="G25" s="1">
        <v>0.93725591396700403</v>
      </c>
      <c r="H25" s="1"/>
      <c r="I25" s="1"/>
    </row>
    <row r="26" spans="1:9">
      <c r="A26" s="1" t="s">
        <v>18</v>
      </c>
      <c r="B26" s="1">
        <v>-1.8115806705480499</v>
      </c>
      <c r="C26" s="1">
        <v>1.43870037005117</v>
      </c>
      <c r="D26" s="1">
        <v>0.120454710447638</v>
      </c>
      <c r="E26" s="1">
        <v>1.4509337269024401E-2</v>
      </c>
      <c r="F26" s="1">
        <v>-1.8295408317891199E-3</v>
      </c>
      <c r="G26" s="1">
        <v>-3.4790172428193602E-3</v>
      </c>
      <c r="H26" s="1"/>
      <c r="I26" s="1"/>
    </row>
    <row r="27" spans="1:9">
      <c r="A27" s="1" t="s">
        <v>19</v>
      </c>
      <c r="B27" s="1">
        <v>-1.20750466658912</v>
      </c>
      <c r="C27" s="1">
        <v>1.20657957417032</v>
      </c>
      <c r="D27" s="1">
        <v>0.17792416277202</v>
      </c>
      <c r="E27" s="1">
        <v>3.1657007698124399E-2</v>
      </c>
      <c r="F27" s="1">
        <v>-2.7166566525649301E-3</v>
      </c>
      <c r="G27" s="1">
        <v>-7.7734949245747203E-3</v>
      </c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3" t="s">
        <v>24</v>
      </c>
      <c r="B29" s="1"/>
      <c r="C29" s="1"/>
      <c r="D29" s="1"/>
      <c r="E29" s="1"/>
      <c r="F29" s="1"/>
      <c r="G29" s="1"/>
      <c r="H29" s="1"/>
      <c r="I29" s="1"/>
    </row>
    <row r="30" spans="1:9">
      <c r="A30" s="2" t="s">
        <v>3</v>
      </c>
      <c r="B30" s="2" t="s">
        <v>6</v>
      </c>
      <c r="C30" s="2" t="s">
        <v>5</v>
      </c>
      <c r="D30" s="2" t="s">
        <v>7</v>
      </c>
      <c r="E30" s="2" t="s">
        <v>0</v>
      </c>
      <c r="F30" s="2" t="s">
        <v>2</v>
      </c>
      <c r="G30" s="2" t="s">
        <v>1</v>
      </c>
      <c r="H30" s="1"/>
      <c r="I30" s="1"/>
    </row>
    <row r="31" spans="1:9">
      <c r="A31" s="1" t="s">
        <v>9</v>
      </c>
      <c r="B31" s="1">
        <v>-1.15525905533</v>
      </c>
      <c r="C31" s="1">
        <v>1.1358866133553001</v>
      </c>
      <c r="D31" s="1">
        <v>5.3043773474568602E-2</v>
      </c>
      <c r="E31" s="1">
        <v>2.8136419044213498E-3</v>
      </c>
      <c r="F31" s="1">
        <v>2.3993489679607999E-4</v>
      </c>
      <c r="G31" s="1">
        <v>1.76911740479533E-3</v>
      </c>
      <c r="H31" s="1"/>
      <c r="I31" s="1"/>
    </row>
    <row r="32" spans="1:9">
      <c r="A32" s="1" t="s">
        <v>10</v>
      </c>
      <c r="B32" s="1">
        <v>-0.75</v>
      </c>
      <c r="C32" s="1">
        <v>1.01196478804946</v>
      </c>
      <c r="D32" s="1">
        <v>8.0981950446221404E-2</v>
      </c>
      <c r="E32" s="1">
        <v>6.5580762980742696E-3</v>
      </c>
      <c r="F32" s="1">
        <v>2.5243578200283101E-3</v>
      </c>
      <c r="G32" s="1">
        <v>-0.14765261298620699</v>
      </c>
    </row>
    <row r="33" spans="1:7">
      <c r="A33" s="1" t="s">
        <v>11</v>
      </c>
      <c r="B33" s="1">
        <v>-0.71717624842628303</v>
      </c>
      <c r="C33" s="1">
        <v>0.77588483494164895</v>
      </c>
      <c r="D33" s="1">
        <v>8.0293216344516097E-2</v>
      </c>
      <c r="E33" s="1">
        <v>6.4470005909472699E-3</v>
      </c>
      <c r="F33" s="1">
        <v>5.8318786115152E-3</v>
      </c>
      <c r="G33" s="1">
        <v>7.3277147561041506E-2</v>
      </c>
    </row>
    <row r="34" spans="1:7">
      <c r="A34" s="1" t="s">
        <v>12</v>
      </c>
      <c r="B34" s="1">
        <v>-0.66381499778599995</v>
      </c>
      <c r="C34" s="1">
        <v>0.74679187250925005</v>
      </c>
      <c r="D34" s="1">
        <v>7.3907098927989995E-2</v>
      </c>
      <c r="E34" s="1">
        <v>5.4622592719517004E-3</v>
      </c>
      <c r="F34" s="1">
        <v>1.1118823229257699E-3</v>
      </c>
      <c r="G34" s="1">
        <v>0.621720563625487</v>
      </c>
    </row>
    <row r="35" spans="1:7">
      <c r="A35" s="1" t="s">
        <v>13</v>
      </c>
      <c r="B35" s="1">
        <v>-1.26308536399552</v>
      </c>
      <c r="C35" s="1">
        <v>1.1698207546901001</v>
      </c>
      <c r="D35" s="1">
        <v>6.8300712129746893E-2</v>
      </c>
      <c r="E35" s="1">
        <v>4.6649872774305601E-3</v>
      </c>
      <c r="F35" s="1">
        <v>-3.7566284131469898E-3</v>
      </c>
      <c r="G35" s="1">
        <v>-9.6967644144474903E-3</v>
      </c>
    </row>
    <row r="36" spans="1:7">
      <c r="A36" s="1" t="s">
        <v>14</v>
      </c>
      <c r="B36" s="1">
        <v>-0.47093953311461501</v>
      </c>
      <c r="C36" s="1">
        <v>1.0600585948929799</v>
      </c>
      <c r="D36" s="1">
        <v>0.127437665061572</v>
      </c>
      <c r="E36" s="1">
        <v>1.6240358476345602E-2</v>
      </c>
      <c r="F36" s="1">
        <v>6.1276005198366498E-2</v>
      </c>
      <c r="G36" s="1">
        <v>0.18741298870596301</v>
      </c>
    </row>
    <row r="37" spans="1:7">
      <c r="A37" s="1" t="s">
        <v>15</v>
      </c>
      <c r="B37" s="1">
        <v>-1.02494313399467</v>
      </c>
      <c r="C37" s="1">
        <v>1.2334351402981401</v>
      </c>
      <c r="D37" s="1">
        <v>5.27268829214761E-2</v>
      </c>
      <c r="E37" s="1">
        <v>2.78012418261504E-3</v>
      </c>
      <c r="F37" s="1">
        <v>-2.7437332638260298E-4</v>
      </c>
      <c r="G37" s="1">
        <v>-6.4326165682026095E-4</v>
      </c>
    </row>
    <row r="38" spans="1:7">
      <c r="A38" s="1" t="s">
        <v>16</v>
      </c>
      <c r="B38" s="1">
        <v>-1.20671745798612</v>
      </c>
      <c r="C38" s="1">
        <v>1.3121025373842401</v>
      </c>
      <c r="D38" s="1">
        <v>5.7970586922227597E-2</v>
      </c>
      <c r="E38" s="1">
        <v>3.3605889481075398E-3</v>
      </c>
      <c r="F38" s="1">
        <v>-1.77308257870611E-4</v>
      </c>
      <c r="G38" s="1">
        <v>-1.0850136715333701E-3</v>
      </c>
    </row>
    <row r="39" spans="1:7">
      <c r="A39" s="1" t="s">
        <v>17</v>
      </c>
      <c r="B39" s="1">
        <v>-0.685102279916183</v>
      </c>
      <c r="C39" s="1">
        <v>0.387423288845824</v>
      </c>
      <c r="D39" s="1">
        <v>3.4697850840002598E-2</v>
      </c>
      <c r="E39" s="1">
        <v>1.2039408529150701E-3</v>
      </c>
      <c r="F39" s="1">
        <v>-1.40264919741319E-2</v>
      </c>
      <c r="G39" s="1">
        <v>-3.4883759662785098E-2</v>
      </c>
    </row>
    <row r="40" spans="1:7">
      <c r="A40" s="1" t="s">
        <v>18</v>
      </c>
      <c r="B40" s="1">
        <v>-1.11484575964456</v>
      </c>
      <c r="C40" s="1">
        <v>1.1802944156303401</v>
      </c>
      <c r="D40" s="1">
        <v>5.9754025777897103E-2</v>
      </c>
      <c r="E40" s="1">
        <v>3.57054359666559E-3</v>
      </c>
      <c r="F40" s="1">
        <v>7.7106268158058803E-3</v>
      </c>
      <c r="G40" s="1">
        <v>3.5377853975642103E-2</v>
      </c>
    </row>
    <row r="41" spans="1:7">
      <c r="A41" s="1" t="s">
        <v>19</v>
      </c>
      <c r="B41" s="1">
        <v>-1.1543568303233001</v>
      </c>
      <c r="C41" s="1">
        <v>1.12248416391513</v>
      </c>
      <c r="D41" s="1">
        <v>6.9533275909266098E-2</v>
      </c>
      <c r="E41" s="1">
        <v>4.83487645867413E-3</v>
      </c>
      <c r="F41" s="1">
        <v>3.2153606938697399E-3</v>
      </c>
      <c r="G41" s="1">
        <v>7.3996428168942897E-3</v>
      </c>
    </row>
    <row r="43" spans="1:7">
      <c r="A43" s="2" t="s">
        <v>8</v>
      </c>
    </row>
    <row r="44" spans="1:7">
      <c r="A44" s="2" t="s">
        <v>3</v>
      </c>
      <c r="B44" s="2" t="s">
        <v>6</v>
      </c>
      <c r="C44" s="2" t="s">
        <v>5</v>
      </c>
      <c r="D44" s="2" t="s">
        <v>7</v>
      </c>
      <c r="E44" s="2" t="s">
        <v>0</v>
      </c>
      <c r="F44" s="2" t="s">
        <v>2</v>
      </c>
      <c r="G44" s="2" t="s">
        <v>1</v>
      </c>
    </row>
    <row r="45" spans="1:7">
      <c r="A45" s="1" t="s">
        <v>9</v>
      </c>
      <c r="B45" s="1">
        <v>-0.72599929954937104</v>
      </c>
      <c r="C45" s="1">
        <v>0.77293622106684301</v>
      </c>
      <c r="D45" s="1">
        <v>7.14428821985197E-2</v>
      </c>
      <c r="E45" s="1">
        <v>5.1040854168315697E-3</v>
      </c>
      <c r="F45" s="1">
        <v>5.7164320268736997E-4</v>
      </c>
      <c r="G45" s="1">
        <v>2.9708986499421201E-3</v>
      </c>
    </row>
    <row r="46" spans="1:7">
      <c r="A46" s="1" t="s">
        <v>10</v>
      </c>
      <c r="B46" s="1">
        <v>-0.59917617791007505</v>
      </c>
      <c r="C46" s="1">
        <v>0.61102647790073505</v>
      </c>
      <c r="D46" s="1">
        <v>0.107689230123461</v>
      </c>
      <c r="E46" s="1">
        <v>1.15969702845837E-2</v>
      </c>
      <c r="F46" s="1">
        <v>3.36561674249126E-3</v>
      </c>
      <c r="G46" s="1">
        <v>-0.18700527065568401</v>
      </c>
    </row>
    <row r="47" spans="1:7">
      <c r="A47" s="1" t="s">
        <v>11</v>
      </c>
      <c r="B47" s="1">
        <v>-0.63753147730967397</v>
      </c>
      <c r="C47" s="1">
        <v>0.58807680252607197</v>
      </c>
      <c r="D47" s="1">
        <v>0.10797459186641099</v>
      </c>
      <c r="E47" s="1">
        <v>1.1658512488717999E-2</v>
      </c>
      <c r="F47" s="1">
        <v>8.4119851903312406E-3</v>
      </c>
      <c r="G47" s="1">
        <v>0.11307008849783599</v>
      </c>
    </row>
    <row r="48" spans="1:7">
      <c r="A48" s="1" t="s">
        <v>12</v>
      </c>
      <c r="B48" s="1">
        <v>-0.92561983471074305</v>
      </c>
      <c r="C48" s="1">
        <v>0.66515367849354401</v>
      </c>
      <c r="D48" s="1">
        <v>0.109932759682697</v>
      </c>
      <c r="E48" s="1">
        <v>1.20852116514536E-2</v>
      </c>
      <c r="F48" s="1">
        <v>2.18127438245051E-3</v>
      </c>
      <c r="G48" s="1">
        <v>0.97166496916652101</v>
      </c>
    </row>
    <row r="49" spans="1:7">
      <c r="A49" s="1" t="s">
        <v>13</v>
      </c>
      <c r="B49" s="1">
        <v>-0.71608272620588198</v>
      </c>
      <c r="C49" s="1">
        <v>0.71390756936021205</v>
      </c>
      <c r="D49" s="1">
        <v>9.2561057319653306E-2</v>
      </c>
      <c r="E49" s="1">
        <v>8.5675493321321506E-3</v>
      </c>
      <c r="F49" s="1">
        <v>-5.7376805495868502E-3</v>
      </c>
      <c r="G49" s="1">
        <v>-1.5164641945344601E-2</v>
      </c>
    </row>
    <row r="50" spans="1:7">
      <c r="A50" s="1" t="s">
        <v>14</v>
      </c>
      <c r="B50" s="1">
        <v>-1</v>
      </c>
      <c r="C50" s="1">
        <v>0.20573949771390099</v>
      </c>
      <c r="D50" s="1">
        <v>0.177052576427952</v>
      </c>
      <c r="E50" s="1">
        <v>3.1347614819775702E-2</v>
      </c>
      <c r="F50" s="1">
        <v>-0.42672654501153801</v>
      </c>
      <c r="G50" s="1">
        <v>-0.49910853490263501</v>
      </c>
    </row>
    <row r="51" spans="1:7">
      <c r="A51" s="1" t="s">
        <v>15</v>
      </c>
      <c r="B51" s="1">
        <v>-0.764171692527709</v>
      </c>
      <c r="C51" s="1">
        <v>0.699369192406881</v>
      </c>
      <c r="D51" s="1">
        <v>7.2206625569218794E-2</v>
      </c>
      <c r="E51" s="1">
        <v>5.2137967760933603E-3</v>
      </c>
      <c r="F51" s="1">
        <v>-3.4779178896008999E-4</v>
      </c>
      <c r="G51" s="1">
        <v>-8.6492238406172595E-4</v>
      </c>
    </row>
    <row r="52" spans="1:7">
      <c r="A52" s="1" t="s">
        <v>16</v>
      </c>
      <c r="B52" s="1">
        <v>-1</v>
      </c>
      <c r="C52" s="1">
        <v>0.83333333333333304</v>
      </c>
      <c r="D52" s="1">
        <v>7.5846524439519197E-2</v>
      </c>
      <c r="E52" s="1">
        <v>5.7526952695545804E-3</v>
      </c>
      <c r="F52" s="1">
        <v>-4.1781235300253702E-4</v>
      </c>
      <c r="G52" s="1">
        <v>-1.7612774443547001E-3</v>
      </c>
    </row>
    <row r="53" spans="1:7">
      <c r="A53" s="1" t="s">
        <v>17</v>
      </c>
      <c r="B53" s="1">
        <v>-0.45662578585832603</v>
      </c>
      <c r="C53" s="1">
        <v>0.35125693472258901</v>
      </c>
      <c r="D53" s="1">
        <v>4.9869493449308397E-2</v>
      </c>
      <c r="E53" s="1">
        <v>2.48696637689061E-3</v>
      </c>
      <c r="F53" s="1">
        <v>-2.2531372714445799E-2</v>
      </c>
      <c r="G53" s="1">
        <v>-5.64892896677225E-2</v>
      </c>
    </row>
    <row r="54" spans="1:7">
      <c r="A54" s="1" t="s">
        <v>18</v>
      </c>
      <c r="B54" s="1">
        <v>-0.76074567707088903</v>
      </c>
      <c r="C54" s="1">
        <v>0.85714285714285698</v>
      </c>
      <c r="D54" s="1">
        <v>7.8837384573971103E-2</v>
      </c>
      <c r="E54" s="1">
        <v>6.2153332064642103E-3</v>
      </c>
      <c r="F54" s="1">
        <v>1.1601696159074601E-2</v>
      </c>
      <c r="G54" s="1">
        <v>5.2423014769291398E-2</v>
      </c>
    </row>
    <row r="55" spans="1:7">
      <c r="A55" s="1" t="s">
        <v>19</v>
      </c>
      <c r="B55" s="1">
        <v>-1</v>
      </c>
      <c r="C55" s="1">
        <v>0.83333333333333304</v>
      </c>
      <c r="D55" s="1">
        <v>9.3105412594863698E-2</v>
      </c>
      <c r="E55" s="1">
        <v>8.6686178544597998E-3</v>
      </c>
      <c r="F55" s="1">
        <v>5.0080765226060402E-3</v>
      </c>
      <c r="G55" s="1">
        <v>1.17497920827641E-2</v>
      </c>
    </row>
    <row r="57" spans="1:7">
      <c r="A57" s="2" t="s">
        <v>20</v>
      </c>
    </row>
    <row r="58" spans="1:7">
      <c r="A58" s="2" t="s">
        <v>3</v>
      </c>
      <c r="B58" s="2" t="s">
        <v>6</v>
      </c>
      <c r="C58" s="2" t="s">
        <v>5</v>
      </c>
      <c r="D58" s="2" t="s">
        <v>7</v>
      </c>
      <c r="E58" s="2" t="s">
        <v>0</v>
      </c>
      <c r="F58" s="2" t="s">
        <v>2</v>
      </c>
      <c r="G58" s="2" t="s">
        <v>1</v>
      </c>
    </row>
    <row r="59" spans="1:7">
      <c r="A59" s="1" t="s">
        <v>9</v>
      </c>
      <c r="B59" s="1">
        <v>-0.75</v>
      </c>
      <c r="C59" s="1">
        <v>0.78955583202576796</v>
      </c>
      <c r="D59" s="1">
        <v>8.2813951603083594E-2</v>
      </c>
      <c r="E59" s="1">
        <v>6.8581505801178699E-3</v>
      </c>
      <c r="F59" s="1">
        <v>2.2382493275550099E-3</v>
      </c>
      <c r="G59" s="1">
        <v>4.2899306561183003E-3</v>
      </c>
    </row>
    <row r="60" spans="1:7">
      <c r="A60" s="1" t="s">
        <v>10</v>
      </c>
      <c r="B60" s="1">
        <v>-0.59729731735024105</v>
      </c>
      <c r="C60" s="1">
        <v>0.57604636246084695</v>
      </c>
      <c r="D60" s="1">
        <v>0.14164431933361199</v>
      </c>
      <c r="E60" s="1">
        <v>2.00631131994825E-2</v>
      </c>
      <c r="F60" s="1">
        <v>1.4969151466809799E-2</v>
      </c>
      <c r="G60" s="1">
        <v>0.18836194833139699</v>
      </c>
    </row>
    <row r="61" spans="1:7">
      <c r="A61" s="1" t="s">
        <v>11</v>
      </c>
      <c r="B61" s="1">
        <v>-0.64356035405186796</v>
      </c>
      <c r="C61" s="1">
        <v>0.59545459628680997</v>
      </c>
      <c r="D61" s="1">
        <v>0.121281327910679</v>
      </c>
      <c r="E61" s="1">
        <v>1.47091604997776E-2</v>
      </c>
      <c r="F61" s="1">
        <v>-3.1635856671903599E-5</v>
      </c>
      <c r="G61" s="1">
        <v>-6.3551913501421796E-3</v>
      </c>
    </row>
    <row r="62" spans="1:7">
      <c r="A62" s="1" t="s">
        <v>12</v>
      </c>
      <c r="B62" s="1">
        <v>-0.59264444007480999</v>
      </c>
      <c r="C62" s="1">
        <v>0.591704033752256</v>
      </c>
      <c r="D62" s="1">
        <v>0.145752967217079</v>
      </c>
      <c r="E62" s="1">
        <v>2.1243927452583099E-2</v>
      </c>
      <c r="F62" s="1">
        <v>-1.82446446900504E-2</v>
      </c>
      <c r="G62" s="1">
        <v>-0.42145940460603398</v>
      </c>
    </row>
    <row r="63" spans="1:7">
      <c r="A63" s="1" t="s">
        <v>13</v>
      </c>
      <c r="B63" s="1">
        <v>-0.75</v>
      </c>
      <c r="C63" s="1">
        <v>0.64492984234392303</v>
      </c>
      <c r="D63" s="1">
        <v>9.7708359344114398E-2</v>
      </c>
      <c r="E63" s="1">
        <v>9.5469234857185996E-3</v>
      </c>
      <c r="F63" s="1">
        <v>7.8831329397895903E-4</v>
      </c>
      <c r="G63" s="1">
        <v>3.26030905540104E-3</v>
      </c>
    </row>
    <row r="64" spans="1:7">
      <c r="A64" s="1" t="s">
        <v>14</v>
      </c>
      <c r="B64" s="1">
        <v>-0.74343544857767996</v>
      </c>
      <c r="C64" s="1">
        <v>0.41358616125431602</v>
      </c>
      <c r="D64" s="1">
        <v>4.3242526048809501E-2</v>
      </c>
      <c r="E64" s="1">
        <v>1.8699160590819699E-3</v>
      </c>
      <c r="F64" s="1">
        <v>9.2923567206816896E-4</v>
      </c>
      <c r="G64" s="1">
        <v>9.3128550612478901E-4</v>
      </c>
    </row>
    <row r="65" spans="1:7">
      <c r="A65" s="1" t="s">
        <v>15</v>
      </c>
      <c r="B65" s="1">
        <v>-0.99118582010480505</v>
      </c>
      <c r="C65" s="1">
        <v>0.89684684684684601</v>
      </c>
      <c r="D65" s="1">
        <v>8.6371700887209704E-2</v>
      </c>
      <c r="E65" s="1">
        <v>7.4600707141496197E-3</v>
      </c>
      <c r="F65" s="1">
        <v>4.4640066355962799E-4</v>
      </c>
      <c r="G65" s="1">
        <v>1.1463728347685599E-3</v>
      </c>
    </row>
    <row r="66" spans="1:7">
      <c r="A66" s="1" t="s">
        <v>16</v>
      </c>
      <c r="B66" s="1">
        <v>-0.78955583202576796</v>
      </c>
      <c r="C66" s="1">
        <v>0.71413975802351304</v>
      </c>
      <c r="D66" s="1">
        <v>8.6764980624368798E-2</v>
      </c>
      <c r="E66" s="1">
        <v>7.5281618627470901E-3</v>
      </c>
      <c r="F66" s="1">
        <v>-2.4819181601504802E-3</v>
      </c>
      <c r="G66" s="1">
        <v>-5.8217485974685398E-3</v>
      </c>
    </row>
    <row r="67" spans="1:7">
      <c r="A67" s="1" t="s">
        <v>17</v>
      </c>
      <c r="B67" s="1">
        <v>-1</v>
      </c>
      <c r="C67" s="1">
        <v>0.52272377232425105</v>
      </c>
      <c r="D67" s="1">
        <v>0.229827498395103</v>
      </c>
      <c r="E67" s="1">
        <v>5.2820679018551399E-2</v>
      </c>
      <c r="F67" s="1">
        <v>-0.35142273876771601</v>
      </c>
      <c r="G67" s="1">
        <v>-0.37845252777288402</v>
      </c>
    </row>
    <row r="68" spans="1:7">
      <c r="A68" s="1" t="s">
        <v>18</v>
      </c>
      <c r="B68" s="1">
        <v>-0.75</v>
      </c>
      <c r="C68" s="1">
        <v>0.71428571428571397</v>
      </c>
      <c r="D68" s="1">
        <v>6.7725092201850204E-2</v>
      </c>
      <c r="E68" s="1">
        <v>4.5866881137491197E-3</v>
      </c>
      <c r="F68" s="1">
        <v>-1.75904742800435E-3</v>
      </c>
      <c r="G68" s="1">
        <v>-5.7230379205137002E-3</v>
      </c>
    </row>
    <row r="69" spans="1:7">
      <c r="A69" s="1" t="s">
        <v>19</v>
      </c>
      <c r="B69" s="1">
        <v>-0.66666666666666596</v>
      </c>
      <c r="C69" s="1">
        <v>0.66716596884382195</v>
      </c>
      <c r="D69" s="1">
        <v>9.9268386303430697E-2</v>
      </c>
      <c r="E69" s="1">
        <v>9.8542125192871508E-3</v>
      </c>
      <c r="F69" s="1">
        <v>-1.8961345567576799E-3</v>
      </c>
      <c r="G69" s="1">
        <v>-5.6851312596029602E-3</v>
      </c>
    </row>
    <row r="71" spans="1:7">
      <c r="A71" s="2" t="s">
        <v>21</v>
      </c>
    </row>
    <row r="72" spans="1:7">
      <c r="A72" s="2" t="s">
        <v>3</v>
      </c>
      <c r="B72" s="2" t="s">
        <v>6</v>
      </c>
      <c r="C72" s="2" t="s">
        <v>5</v>
      </c>
      <c r="D72" s="2" t="s">
        <v>7</v>
      </c>
      <c r="E72" s="2" t="s">
        <v>0</v>
      </c>
      <c r="F72" s="2" t="s">
        <v>2</v>
      </c>
      <c r="G72" s="2" t="s">
        <v>1</v>
      </c>
    </row>
    <row r="73" spans="1:7">
      <c r="A73" s="1" t="s">
        <v>9</v>
      </c>
      <c r="B73" s="1">
        <v>-0.89769681803391599</v>
      </c>
      <c r="C73" s="1">
        <v>0.56833634375747299</v>
      </c>
      <c r="D73" s="1">
        <v>2.6753427341417599E-2</v>
      </c>
      <c r="E73" s="1">
        <v>7.1574587451251497E-4</v>
      </c>
      <c r="F73" s="1">
        <v>1.17548758618067E-4</v>
      </c>
      <c r="G73" s="1">
        <v>8.90798447976514E-4</v>
      </c>
    </row>
    <row r="74" spans="1:7">
      <c r="A74" s="1" t="s">
        <v>10</v>
      </c>
      <c r="B74" s="1">
        <v>-0.33333333333333298</v>
      </c>
      <c r="C74" s="1">
        <v>0.511864816583397</v>
      </c>
      <c r="D74" s="1">
        <v>4.0679599660895398E-2</v>
      </c>
      <c r="E74" s="1">
        <v>1.6548298285707201E-3</v>
      </c>
      <c r="F74" s="1">
        <v>1.2436444322829899E-3</v>
      </c>
      <c r="G74" s="1">
        <v>-7.4369827553836795E-2</v>
      </c>
    </row>
    <row r="75" spans="1:7">
      <c r="A75" s="1" t="s">
        <v>11</v>
      </c>
      <c r="B75" s="1">
        <v>-0.36251999458550699</v>
      </c>
      <c r="C75" s="1">
        <v>0.39306484536436798</v>
      </c>
      <c r="D75" s="1">
        <v>4.0421379459890598E-2</v>
      </c>
      <c r="E75" s="1">
        <v>1.6338879174404601E-3</v>
      </c>
      <c r="F75" s="1">
        <v>2.93751165810041E-3</v>
      </c>
      <c r="G75" s="1">
        <v>3.7536263270012103E-2</v>
      </c>
    </row>
    <row r="76" spans="1:7">
      <c r="A76" s="1" t="s">
        <v>12</v>
      </c>
      <c r="B76" s="1">
        <v>-0.33179445494257898</v>
      </c>
      <c r="C76" s="1">
        <v>0.37342642007769</v>
      </c>
      <c r="D76" s="1">
        <v>3.7099179073256001E-2</v>
      </c>
      <c r="E76" s="1">
        <v>1.37634908790951E-3</v>
      </c>
      <c r="F76" s="1">
        <v>5.5113025796440498E-4</v>
      </c>
      <c r="G76" s="1">
        <v>0.31306980564087</v>
      </c>
    </row>
    <row r="77" spans="1:7">
      <c r="A77" s="1" t="s">
        <v>13</v>
      </c>
      <c r="B77" s="1">
        <v>-0.633167588161068</v>
      </c>
      <c r="C77" s="1">
        <v>0.58534600473948595</v>
      </c>
      <c r="D77" s="1">
        <v>3.4331440602469801E-2</v>
      </c>
      <c r="E77" s="1">
        <v>1.1786478138409099E-3</v>
      </c>
      <c r="F77" s="1">
        <v>-1.89593537515234E-3</v>
      </c>
      <c r="G77" s="1">
        <v>-4.8876208829077396E-3</v>
      </c>
    </row>
    <row r="78" spans="1:7">
      <c r="A78" s="1" t="s">
        <v>14</v>
      </c>
      <c r="B78" s="1">
        <v>-5.3722812934568903E-2</v>
      </c>
      <c r="C78" s="1">
        <v>0.53088298557928104</v>
      </c>
      <c r="D78" s="1">
        <v>6.4077808075834797E-2</v>
      </c>
      <c r="E78" s="1">
        <v>4.1059654878035203E-3</v>
      </c>
      <c r="F78" s="1">
        <v>3.0855509259106701E-2</v>
      </c>
      <c r="G78" s="1">
        <v>9.4383628087291893E-2</v>
      </c>
    </row>
    <row r="79" spans="1:7">
      <c r="A79" s="1" t="s">
        <v>15</v>
      </c>
      <c r="B79" s="1">
        <v>-0.73103340444876297</v>
      </c>
      <c r="C79" s="1">
        <v>0.61794309612129705</v>
      </c>
      <c r="D79" s="1">
        <v>2.6543227440330702E-2</v>
      </c>
      <c r="E79" s="1">
        <v>7.0454292294912495E-4</v>
      </c>
      <c r="F79" s="1">
        <v>-1.4036429902070999E-4</v>
      </c>
      <c r="G79" s="1">
        <v>-3.2006580740953801E-4</v>
      </c>
    </row>
    <row r="80" spans="1:7">
      <c r="A80" s="1" t="s">
        <v>16</v>
      </c>
      <c r="B80" s="1">
        <v>-0.99842055343839498</v>
      </c>
      <c r="C80" s="1">
        <v>0.65746120313516898</v>
      </c>
      <c r="D80" s="1">
        <v>2.9270394317433002E-2</v>
      </c>
      <c r="E80" s="1">
        <v>8.5675598349801703E-4</v>
      </c>
      <c r="F80" s="1">
        <v>-9.8158114726076706E-5</v>
      </c>
      <c r="G80" s="1">
        <v>-5.5642821689037402E-4</v>
      </c>
    </row>
    <row r="81" spans="1:7">
      <c r="A81" s="1" t="s">
        <v>17</v>
      </c>
      <c r="B81" s="1">
        <v>-0.34569359938194899</v>
      </c>
      <c r="C81" s="1">
        <v>0.194246180401489</v>
      </c>
      <c r="D81" s="1">
        <v>1.7451598615599601E-2</v>
      </c>
      <c r="E81" s="1">
        <v>3.0455829424000001E-4</v>
      </c>
      <c r="F81" s="1">
        <v>-7.0548509957780404E-3</v>
      </c>
      <c r="G81" s="1">
        <v>-1.75423016769863E-2</v>
      </c>
    </row>
    <row r="82" spans="1:7">
      <c r="A82" s="1" t="s">
        <v>18</v>
      </c>
      <c r="B82" s="1">
        <v>-0.98764270154239298</v>
      </c>
      <c r="C82" s="1">
        <v>0.85077602486142601</v>
      </c>
      <c r="D82" s="1">
        <v>3.0181134097046401E-2</v>
      </c>
      <c r="E82" s="1">
        <v>9.1090085538389704E-4</v>
      </c>
      <c r="F82" s="1">
        <v>3.8775787915109701E-3</v>
      </c>
      <c r="G82" s="1">
        <v>1.78144738092623E-2</v>
      </c>
    </row>
    <row r="83" spans="1:7">
      <c r="A83" s="1" t="s">
        <v>19</v>
      </c>
      <c r="B83" s="1">
        <v>-0.81252540829914199</v>
      </c>
      <c r="C83" s="1">
        <v>0.56241475314508604</v>
      </c>
      <c r="D83" s="1">
        <v>3.4979424866096703E-2</v>
      </c>
      <c r="E83" s="1">
        <v>1.2235601639629E-3</v>
      </c>
      <c r="F83" s="1">
        <v>1.59627571975364E-3</v>
      </c>
      <c r="G83" s="1">
        <v>3.7009741724108201E-3</v>
      </c>
    </row>
    <row r="85" spans="1:7">
      <c r="A85" s="2" t="s">
        <v>4</v>
      </c>
    </row>
    <row r="86" spans="1:7">
      <c r="A86" s="2" t="s">
        <v>3</v>
      </c>
      <c r="B86" s="2" t="s">
        <v>6</v>
      </c>
      <c r="C86" s="2" t="s">
        <v>5</v>
      </c>
      <c r="D86" s="2" t="s">
        <v>7</v>
      </c>
      <c r="E86" s="2" t="s">
        <v>0</v>
      </c>
      <c r="F86" s="2" t="s">
        <v>2</v>
      </c>
      <c r="G86" s="2" t="s">
        <v>1</v>
      </c>
    </row>
    <row r="87" spans="1:7">
      <c r="A87" s="1" t="s">
        <v>9</v>
      </c>
      <c r="B87" s="1">
        <v>-0.70587074591962495</v>
      </c>
      <c r="C87" s="1">
        <v>0.79515430262934494</v>
      </c>
      <c r="D87" s="1">
        <v>6.9437894564335301E-2</v>
      </c>
      <c r="E87" s="1">
        <v>4.8216212015277501E-3</v>
      </c>
      <c r="F87" s="1">
        <v>-5.72498641721518E-5</v>
      </c>
      <c r="G87" s="1">
        <v>1.60859704386286E-3</v>
      </c>
    </row>
    <row r="88" spans="1:7">
      <c r="A88" s="1" t="s">
        <v>10</v>
      </c>
      <c r="B88" s="1">
        <v>-0.59711290492956504</v>
      </c>
      <c r="C88" s="1">
        <v>0.71651795540959695</v>
      </c>
      <c r="D88" s="1">
        <v>0.106951193703157</v>
      </c>
      <c r="E88" s="1">
        <v>1.1438557834530299E-2</v>
      </c>
      <c r="F88" s="1">
        <v>2.7312479688485301E-3</v>
      </c>
      <c r="G88" s="1">
        <v>9.72261672453439E-2</v>
      </c>
    </row>
    <row r="89" spans="1:7">
      <c r="A89" s="1" t="s">
        <v>11</v>
      </c>
      <c r="B89" s="1">
        <v>-0.53425407161601102</v>
      </c>
      <c r="C89" s="1">
        <v>0.72313028804762702</v>
      </c>
      <c r="D89" s="1">
        <v>0.107118293183845</v>
      </c>
      <c r="E89" s="1">
        <v>1.14743287346202E-2</v>
      </c>
      <c r="F89" s="1">
        <v>8.5302608069861303E-3</v>
      </c>
      <c r="G89" s="1">
        <v>0.40032093200386998</v>
      </c>
    </row>
    <row r="90" spans="1:7">
      <c r="A90" s="1" t="s">
        <v>12</v>
      </c>
      <c r="B90" s="1">
        <v>-0.71993841637505496</v>
      </c>
      <c r="C90" s="1">
        <v>0.72406399360856899</v>
      </c>
      <c r="D90" s="1">
        <v>0.110554781478828</v>
      </c>
      <c r="E90" s="1">
        <v>1.22223597078315E-2</v>
      </c>
      <c r="F90" s="1">
        <v>2.7955837728392699E-3</v>
      </c>
      <c r="G90" s="1">
        <v>1.1907644843096199</v>
      </c>
    </row>
    <row r="91" spans="1:7">
      <c r="A91" s="1" t="s">
        <v>13</v>
      </c>
      <c r="B91" s="1">
        <v>-0.67899923860467504</v>
      </c>
      <c r="C91" s="1">
        <v>0.75687393957038396</v>
      </c>
      <c r="D91" s="1">
        <v>9.0443485922183306E-2</v>
      </c>
      <c r="E91" s="1">
        <v>8.1800241457561703E-3</v>
      </c>
      <c r="F91" s="1">
        <v>-5.6485368552354597E-3</v>
      </c>
      <c r="G91" s="1">
        <v>-1.3710069967099101E-2</v>
      </c>
    </row>
    <row r="92" spans="1:7">
      <c r="A92" s="1" t="s">
        <v>14</v>
      </c>
      <c r="B92" s="1">
        <v>-1</v>
      </c>
      <c r="C92" s="1">
        <v>0.13857077318244301</v>
      </c>
      <c r="D92" s="1">
        <v>0.207889830925306</v>
      </c>
      <c r="E92" s="1">
        <v>4.3218181802152499E-2</v>
      </c>
      <c r="F92" s="1">
        <v>-0.486790142168114</v>
      </c>
      <c r="G92" s="1">
        <v>-0.56928569863654899</v>
      </c>
    </row>
    <row r="93" spans="1:7">
      <c r="A93" s="1" t="s">
        <v>15</v>
      </c>
      <c r="B93" s="1">
        <v>-0.69453932162441401</v>
      </c>
      <c r="C93" s="1">
        <v>0.79609415806194295</v>
      </c>
      <c r="D93" s="1">
        <v>7.1655682701410206E-2</v>
      </c>
      <c r="E93" s="1">
        <v>5.1345368634051801E-3</v>
      </c>
      <c r="F93" s="1">
        <v>-6.5867687555497202E-4</v>
      </c>
      <c r="G93" s="1">
        <v>-1.1989660950177199E-3</v>
      </c>
    </row>
    <row r="94" spans="1:7">
      <c r="A94" s="1" t="s">
        <v>16</v>
      </c>
      <c r="B94" s="1">
        <v>-0.8</v>
      </c>
      <c r="C94" s="1">
        <v>0.83333333333333304</v>
      </c>
      <c r="D94" s="1">
        <v>7.7067602319004905E-2</v>
      </c>
      <c r="E94" s="1">
        <v>5.9394153272002998E-3</v>
      </c>
      <c r="F94" s="1">
        <v>-6.6479231727508E-4</v>
      </c>
      <c r="G94" s="1">
        <v>-1.9439687569855499E-3</v>
      </c>
    </row>
    <row r="95" spans="1:7">
      <c r="A95" s="1" t="s">
        <v>17</v>
      </c>
      <c r="B95" s="1">
        <v>-0.49953670829004798</v>
      </c>
      <c r="C95" s="1">
        <v>0.35044160994759899</v>
      </c>
      <c r="D95" s="1">
        <v>4.5583151664498299E-2</v>
      </c>
      <c r="E95" s="1">
        <v>2.0778237156686601E-3</v>
      </c>
      <c r="F95" s="1">
        <v>-1.93141960161523E-2</v>
      </c>
      <c r="G95" s="1">
        <v>-4.8831570810833502E-2</v>
      </c>
    </row>
    <row r="96" spans="1:7">
      <c r="A96" s="1" t="s">
        <v>18</v>
      </c>
      <c r="B96" s="1">
        <v>-0.75</v>
      </c>
      <c r="C96" s="1">
        <v>0.87949535962877001</v>
      </c>
      <c r="D96" s="1">
        <v>8.4140258986759406E-2</v>
      </c>
      <c r="E96" s="1">
        <v>7.0795831823589504E-3</v>
      </c>
      <c r="F96" s="1">
        <v>1.2376444005172099E-2</v>
      </c>
      <c r="G96" s="1">
        <v>5.3319534835349597E-2</v>
      </c>
    </row>
    <row r="97" spans="1:7">
      <c r="A97" s="1" t="s">
        <v>19</v>
      </c>
      <c r="B97" s="1">
        <v>-0.84708596361820698</v>
      </c>
      <c r="C97" s="1">
        <v>0.83333333333333304</v>
      </c>
      <c r="D97" s="1">
        <v>9.4390647221140003E-2</v>
      </c>
      <c r="E97" s="1">
        <v>8.9095942828257002E-3</v>
      </c>
      <c r="F97" s="1">
        <v>4.7004847256497204E-3</v>
      </c>
      <c r="G97" s="1">
        <v>1.10807831482315E-2</v>
      </c>
    </row>
    <row r="99" spans="1:7">
      <c r="A99" s="2" t="s">
        <v>25</v>
      </c>
    </row>
    <row r="100" spans="1:7">
      <c r="A100" s="2" t="s">
        <v>3</v>
      </c>
      <c r="B100" s="2" t="s">
        <v>6</v>
      </c>
      <c r="C100" s="2" t="s">
        <v>5</v>
      </c>
      <c r="D100" s="2" t="s">
        <v>7</v>
      </c>
      <c r="E100" s="2" t="s">
        <v>0</v>
      </c>
      <c r="F100" s="2" t="s">
        <v>2</v>
      </c>
      <c r="G100" s="2" t="s">
        <v>1</v>
      </c>
    </row>
    <row r="101" spans="1:7">
      <c r="A101" s="1" t="s">
        <v>9</v>
      </c>
      <c r="B101" s="1">
        <v>-0.70093370353212203</v>
      </c>
      <c r="C101" s="1">
        <v>0.90563311265996005</v>
      </c>
      <c r="D101" s="1">
        <v>8.3884269526992003E-2</v>
      </c>
      <c r="E101" s="1">
        <v>7.0365706740770501E-3</v>
      </c>
      <c r="F101" s="1">
        <v>2.2141963831379999E-3</v>
      </c>
      <c r="G101" s="1">
        <v>3.8607136254185598E-3</v>
      </c>
    </row>
    <row r="102" spans="1:7">
      <c r="A102" s="1" t="s">
        <v>10</v>
      </c>
      <c r="B102" s="1">
        <v>-0.57609670188358097</v>
      </c>
      <c r="C102" s="1">
        <v>0.87949120677025205</v>
      </c>
      <c r="D102" s="1">
        <v>0.14768427227377701</v>
      </c>
      <c r="E102" s="1">
        <v>2.18106442770351E-2</v>
      </c>
      <c r="F102" s="1">
        <v>1.7150053178860099E-2</v>
      </c>
      <c r="G102" s="1">
        <v>0.32368303058374898</v>
      </c>
    </row>
    <row r="103" spans="1:7">
      <c r="A103" s="1" t="s">
        <v>11</v>
      </c>
      <c r="B103" s="1">
        <v>-0.58856235551011804</v>
      </c>
      <c r="C103" s="1">
        <v>0.83845533051316601</v>
      </c>
      <c r="D103" s="1">
        <v>0.119992182441821</v>
      </c>
      <c r="E103" s="1">
        <v>1.4398123847151299E-2</v>
      </c>
      <c r="F103" s="1">
        <v>-6.1465832867618601E-4</v>
      </c>
      <c r="G103" s="1">
        <v>0.20101484139286799</v>
      </c>
    </row>
    <row r="104" spans="1:7">
      <c r="A104" s="1" t="s">
        <v>12</v>
      </c>
      <c r="B104" s="1">
        <v>-0.555854028682916</v>
      </c>
      <c r="C104" s="1">
        <v>0.65351054750186799</v>
      </c>
      <c r="D104" s="1">
        <v>0.13698371644103299</v>
      </c>
      <c r="E104" s="1">
        <v>1.8764538569997501E-2</v>
      </c>
      <c r="F104" s="1">
        <v>-1.6996273078630102E-2</v>
      </c>
      <c r="G104" s="1">
        <v>-0.23002114079996999</v>
      </c>
    </row>
    <row r="105" spans="1:7">
      <c r="A105" s="1" t="s">
        <v>13</v>
      </c>
      <c r="B105" s="1">
        <v>-0.75</v>
      </c>
      <c r="C105" s="1">
        <v>0.92434862172773502</v>
      </c>
      <c r="D105" s="1">
        <v>9.85912955939693E-2</v>
      </c>
      <c r="E105" s="1">
        <v>9.7202435668974404E-3</v>
      </c>
      <c r="F105" s="1">
        <v>7.6679892350251205E-4</v>
      </c>
      <c r="G105" s="1">
        <v>3.0055966416278898E-3</v>
      </c>
    </row>
    <row r="106" spans="1:7">
      <c r="A106" s="1" t="s">
        <v>14</v>
      </c>
      <c r="B106" s="1">
        <v>-0.49889624724061798</v>
      </c>
      <c r="C106" s="1">
        <v>0.34972848946708801</v>
      </c>
      <c r="D106" s="1">
        <v>3.4696415612475003E-2</v>
      </c>
      <c r="E106" s="1">
        <v>1.2038412563536E-3</v>
      </c>
      <c r="F106" s="1">
        <v>6.2094920697762198E-4</v>
      </c>
      <c r="G106" s="1">
        <v>1.03946995209756E-3</v>
      </c>
    </row>
    <row r="107" spans="1:7">
      <c r="A107" s="1" t="s">
        <v>15</v>
      </c>
      <c r="B107" s="1">
        <v>-0.68675014141014801</v>
      </c>
      <c r="C107" s="1">
        <v>0.86236092782332097</v>
      </c>
      <c r="D107" s="1">
        <v>8.6750993767058193E-2</v>
      </c>
      <c r="E107" s="1">
        <v>7.5257349195721702E-3</v>
      </c>
      <c r="F107" s="1">
        <v>5.9015624219170603E-4</v>
      </c>
      <c r="G107" s="1">
        <v>1.6995191210804001E-3</v>
      </c>
    </row>
    <row r="108" spans="1:7">
      <c r="A108" s="1" t="s">
        <v>16</v>
      </c>
      <c r="B108" s="1">
        <v>-0.60046629800115303</v>
      </c>
      <c r="C108" s="1">
        <v>0.87982865518471598</v>
      </c>
      <c r="D108" s="1">
        <v>8.5855249937897102E-2</v>
      </c>
      <c r="E108" s="1">
        <v>7.3711239418987901E-3</v>
      </c>
      <c r="F108" s="1">
        <v>-2.40547946154141E-3</v>
      </c>
      <c r="G108" s="1">
        <v>-5.2278190483009699E-3</v>
      </c>
    </row>
    <row r="109" spans="1:7">
      <c r="A109" s="1" t="s">
        <v>17</v>
      </c>
      <c r="B109" s="1">
        <v>-1</v>
      </c>
      <c r="C109" s="1">
        <v>0.58304915691006498</v>
      </c>
      <c r="D109" s="1">
        <v>0.25706835469829997</v>
      </c>
      <c r="E109" s="1">
        <v>6.6084138987291305E-2</v>
      </c>
      <c r="F109" s="1">
        <v>-0.373465667447475</v>
      </c>
      <c r="G109" s="1">
        <v>-0.39724222357194</v>
      </c>
    </row>
    <row r="110" spans="1:7">
      <c r="A110" s="1" t="s">
        <v>18</v>
      </c>
      <c r="B110" s="1">
        <v>-0.66666666666666596</v>
      </c>
      <c r="C110" s="1">
        <v>0.89470299610661996</v>
      </c>
      <c r="D110" s="1">
        <v>6.59889217422817E-2</v>
      </c>
      <c r="E110" s="1">
        <v>4.3545377927089899E-3</v>
      </c>
      <c r="F110" s="1">
        <v>-1.82669239563774E-3</v>
      </c>
      <c r="G110" s="1">
        <v>-5.5786988901736301E-3</v>
      </c>
    </row>
    <row r="111" spans="1:7">
      <c r="A111" s="1" t="s">
        <v>19</v>
      </c>
      <c r="B111" s="1">
        <v>-0.66666666666666596</v>
      </c>
      <c r="C111" s="1">
        <v>0.91107782161407602</v>
      </c>
      <c r="D111" s="1">
        <v>9.8754742356189501E-2</v>
      </c>
      <c r="E111" s="1">
        <v>9.7524991378373799E-3</v>
      </c>
      <c r="F111" s="1">
        <v>-1.7095846843519799E-3</v>
      </c>
      <c r="G111" s="1">
        <v>-4.6921622274358598E-3</v>
      </c>
    </row>
    <row r="113" spans="1:7">
      <c r="A113" s="2" t="s">
        <v>26</v>
      </c>
    </row>
    <row r="114" spans="1:7">
      <c r="A114" s="2" t="s">
        <v>3</v>
      </c>
      <c r="B114" s="2" t="s">
        <v>6</v>
      </c>
      <c r="C114" s="2" t="s">
        <v>5</v>
      </c>
      <c r="D114" s="2" t="s">
        <v>7</v>
      </c>
      <c r="E114" s="2" t="s">
        <v>0</v>
      </c>
      <c r="F114" s="2" t="s">
        <v>2</v>
      </c>
      <c r="G114" s="2" t="s">
        <v>1</v>
      </c>
    </row>
    <row r="115" spans="1:7">
      <c r="A115" s="1" t="s">
        <v>9</v>
      </c>
      <c r="B115" s="1">
        <v>-0.83137374010171605</v>
      </c>
      <c r="C115" s="1">
        <v>0.57036684832542095</v>
      </c>
      <c r="D115" s="1">
        <v>2.66234702425329E-2</v>
      </c>
      <c r="E115" s="1">
        <v>7.0880916775503699E-4</v>
      </c>
      <c r="F115" s="1">
        <v>1.20419087831606E-4</v>
      </c>
      <c r="G115" s="1">
        <v>8.8372007563235298E-4</v>
      </c>
    </row>
    <row r="116" spans="1:7">
      <c r="A116" s="1" t="s">
        <v>10</v>
      </c>
      <c r="B116" s="1">
        <v>-0.283432544415054</v>
      </c>
      <c r="C116" s="1">
        <v>0.50338900872218295</v>
      </c>
      <c r="D116" s="1">
        <v>4.0384485267201002E-2</v>
      </c>
      <c r="E116" s="1">
        <v>1.6309066502967701E-3</v>
      </c>
      <c r="F116" s="1">
        <v>1.33861401208194E-3</v>
      </c>
      <c r="G116" s="1">
        <v>-7.6393108491672496E-2</v>
      </c>
    </row>
    <row r="117" spans="1:7">
      <c r="A117" s="1" t="s">
        <v>11</v>
      </c>
      <c r="B117" s="1">
        <v>-0.35922470029792403</v>
      </c>
      <c r="C117" s="1">
        <v>0.385294712900422</v>
      </c>
      <c r="D117" s="1">
        <v>4.0111550226924801E-2</v>
      </c>
      <c r="E117" s="1">
        <v>1.60893646160711E-3</v>
      </c>
      <c r="F117" s="1">
        <v>2.8931498965455299E-3</v>
      </c>
      <c r="G117" s="1">
        <v>3.1158454581490601E-2</v>
      </c>
    </row>
    <row r="118" spans="1:7">
      <c r="A118" s="1" t="s">
        <v>12</v>
      </c>
      <c r="B118" s="1">
        <v>-0.33022660755837402</v>
      </c>
      <c r="C118" s="1">
        <v>0.37528693900607801</v>
      </c>
      <c r="D118" s="1">
        <v>3.71456190992858E-2</v>
      </c>
      <c r="E118" s="1">
        <v>1.37979701826923E-3</v>
      </c>
      <c r="F118" s="1">
        <v>5.7267706340376103E-4</v>
      </c>
      <c r="G118" s="1">
        <v>0.30923988014981901</v>
      </c>
    </row>
    <row r="119" spans="1:7">
      <c r="A119" s="1" t="s">
        <v>13</v>
      </c>
      <c r="B119" s="1">
        <v>-0.628044862961332</v>
      </c>
      <c r="C119" s="1">
        <v>0.58711258068300098</v>
      </c>
      <c r="D119" s="1">
        <v>3.4145672704219802E-2</v>
      </c>
      <c r="E119" s="1">
        <v>1.1659269644237E-3</v>
      </c>
      <c r="F119" s="1">
        <v>-1.8753048508406501E-3</v>
      </c>
      <c r="G119" s="1">
        <v>-4.8388924306442998E-3</v>
      </c>
    </row>
    <row r="120" spans="1:7">
      <c r="A120" s="1" t="s">
        <v>14</v>
      </c>
      <c r="B120" s="1">
        <v>-5.3428305416417299E-2</v>
      </c>
      <c r="C120" s="1">
        <v>0.53222163542295697</v>
      </c>
      <c r="D120" s="1">
        <v>6.3770428049301803E-2</v>
      </c>
      <c r="E120" s="1">
        <v>4.0666674935911796E-3</v>
      </c>
      <c r="F120" s="1">
        <v>3.0657948745775401E-2</v>
      </c>
      <c r="G120" s="1">
        <v>9.3750689969773801E-2</v>
      </c>
    </row>
    <row r="121" spans="1:7">
      <c r="A121" s="1" t="s">
        <v>15</v>
      </c>
      <c r="B121" s="1">
        <v>-0.50967024985957299</v>
      </c>
      <c r="C121" s="1">
        <v>0.61840982800398803</v>
      </c>
      <c r="D121" s="1">
        <v>2.6370902406221499E-2</v>
      </c>
      <c r="E121" s="1">
        <v>6.9542449371846101E-4</v>
      </c>
      <c r="F121" s="1">
        <v>-1.3461679947018401E-4</v>
      </c>
      <c r="G121" s="1">
        <v>-3.1411581679499097E-4</v>
      </c>
    </row>
    <row r="122" spans="1:7">
      <c r="A122" s="1" t="s">
        <v>16</v>
      </c>
      <c r="B122" s="1">
        <v>-0.66412288824674004</v>
      </c>
      <c r="C122" s="1">
        <v>0.66024245836670803</v>
      </c>
      <c r="D122" s="1">
        <v>2.9015547536047799E-2</v>
      </c>
      <c r="E122" s="1">
        <v>8.4190199881665302E-4</v>
      </c>
      <c r="F122" s="1">
        <v>-8.9252243567765598E-5</v>
      </c>
      <c r="G122" s="1">
        <v>-5.3861920379893395E-4</v>
      </c>
    </row>
    <row r="123" spans="1:7">
      <c r="A123" s="1" t="s">
        <v>17</v>
      </c>
      <c r="B123" s="1">
        <v>-0.34158087704245299</v>
      </c>
      <c r="C123" s="1">
        <v>0.19210046191445601</v>
      </c>
      <c r="D123" s="1">
        <v>1.73719423491537E-2</v>
      </c>
      <c r="E123" s="1">
        <v>3.0178438098232201E-4</v>
      </c>
      <c r="F123" s="1">
        <v>-7.0549332541435797E-3</v>
      </c>
      <c r="G123" s="1">
        <v>-1.7518030641408298E-2</v>
      </c>
    </row>
    <row r="124" spans="1:7">
      <c r="A124" s="1" t="s">
        <v>18</v>
      </c>
      <c r="B124" s="1">
        <v>-0.65047008847292997</v>
      </c>
      <c r="C124" s="1">
        <v>0.592030835148316</v>
      </c>
      <c r="D124" s="1">
        <v>2.9921132285256301E-2</v>
      </c>
      <c r="E124" s="1">
        <v>8.95274157231809E-4</v>
      </c>
      <c r="F124" s="1">
        <v>3.8574990221461498E-3</v>
      </c>
      <c r="G124" s="1">
        <v>1.7700828727843301E-2</v>
      </c>
    </row>
    <row r="125" spans="1:7">
      <c r="A125" s="1" t="s">
        <v>19</v>
      </c>
      <c r="B125" s="1">
        <v>-0.78877163675663897</v>
      </c>
      <c r="C125" s="1">
        <v>0.56445938231868897</v>
      </c>
      <c r="D125" s="1">
        <v>3.4804826883023603E-2</v>
      </c>
      <c r="E125" s="1">
        <v>1.2113759743572401E-3</v>
      </c>
      <c r="F125" s="1">
        <v>1.5981958141852699E-3</v>
      </c>
      <c r="G125" s="1">
        <v>3.70120938704766E-3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F96" sqref="F96"/>
    </sheetView>
  </sheetViews>
  <sheetFormatPr baseColWidth="10" defaultColWidth="8.83203125" defaultRowHeight="14" x14ac:dyDescent="0"/>
  <cols>
    <col min="1" max="1" width="18" bestFit="1" customWidth="1"/>
    <col min="2" max="2" width="12.1640625" bestFit="1" customWidth="1"/>
    <col min="3" max="3" width="11.5" bestFit="1" customWidth="1"/>
    <col min="4" max="4" width="17.33203125" bestFit="1" customWidth="1"/>
    <col min="5" max="5" width="11.5" bestFit="1" customWidth="1"/>
    <col min="6" max="6" width="12.1640625" bestFit="1" customWidth="1"/>
    <col min="7" max="7" width="16.5" bestFit="1" customWidth="1"/>
  </cols>
  <sheetData>
    <row r="1" spans="1:7">
      <c r="A1" s="2" t="s">
        <v>22</v>
      </c>
    </row>
    <row r="2" spans="1:7">
      <c r="A2" s="2" t="s">
        <v>3</v>
      </c>
      <c r="B2" s="2" t="s">
        <v>6</v>
      </c>
      <c r="C2" s="2" t="s">
        <v>5</v>
      </c>
      <c r="D2" s="2" t="s">
        <v>7</v>
      </c>
      <c r="E2" s="2" t="s">
        <v>0</v>
      </c>
      <c r="F2" s="2" t="s">
        <v>2</v>
      </c>
      <c r="G2" s="2" t="s">
        <v>1</v>
      </c>
    </row>
    <row r="3" spans="1:7">
      <c r="A3" s="1" t="s">
        <v>9</v>
      </c>
      <c r="B3" s="1">
        <v>-1.5844456994099501</v>
      </c>
      <c r="C3" s="1">
        <v>1.4620759823718199</v>
      </c>
      <c r="D3" s="1">
        <v>0.34582775294684898</v>
      </c>
      <c r="E3" s="1">
        <v>0.119596834708267</v>
      </c>
      <c r="F3" s="1">
        <v>-2.66456084935295E-2</v>
      </c>
      <c r="G3" s="1">
        <v>-6.0132209319955998E-2</v>
      </c>
    </row>
    <row r="4" spans="1:7">
      <c r="A4" s="1" t="s">
        <v>10</v>
      </c>
      <c r="B4" s="1">
        <v>-1.3124541079113401</v>
      </c>
      <c r="C4" s="1">
        <v>1.2348286463245599</v>
      </c>
      <c r="D4" s="1">
        <v>0.341875954229796</v>
      </c>
      <c r="E4" s="1">
        <v>0.116879168080533</v>
      </c>
      <c r="F4" s="1">
        <v>-3.5273410215072999E-2</v>
      </c>
      <c r="G4" s="1">
        <v>-2.3723783461902701</v>
      </c>
    </row>
    <row r="5" spans="1:7">
      <c r="A5" s="1" t="s">
        <v>11</v>
      </c>
      <c r="B5" s="1">
        <v>-1.3124541079113401</v>
      </c>
      <c r="C5" s="1">
        <v>1.30804490036397</v>
      </c>
      <c r="D5" s="1">
        <v>0.33344233689401298</v>
      </c>
      <c r="E5" s="1">
        <v>0.11118379203334</v>
      </c>
      <c r="F5" s="1">
        <v>1.9634966058937001E-2</v>
      </c>
      <c r="G5" s="1">
        <v>0.67414959922502904</v>
      </c>
    </row>
    <row r="6" spans="1:7">
      <c r="A6" s="1" t="s">
        <v>12</v>
      </c>
      <c r="B6" s="1">
        <v>-1.2348286463245599</v>
      </c>
      <c r="C6" s="1">
        <v>1.3730829366321999</v>
      </c>
      <c r="D6" s="1">
        <v>0.339176966034548</v>
      </c>
      <c r="E6" s="1">
        <v>0.11504101428840099</v>
      </c>
      <c r="F6" s="1">
        <v>7.3891482402100903E-2</v>
      </c>
      <c r="G6" s="1">
        <v>5.20809253002344</v>
      </c>
    </row>
    <row r="7" spans="1:7">
      <c r="A7" s="1" t="s">
        <v>13</v>
      </c>
      <c r="B7" s="1">
        <v>-1.49995384149362</v>
      </c>
      <c r="C7" s="1">
        <v>1.4628895565381801</v>
      </c>
      <c r="D7" s="1">
        <v>0.373486532167838</v>
      </c>
      <c r="E7" s="1">
        <v>0.139492189710757</v>
      </c>
      <c r="F7" s="1">
        <v>-2.2644532982339601E-3</v>
      </c>
      <c r="G7" s="1">
        <v>5.5174431375141003E-3</v>
      </c>
    </row>
    <row r="8" spans="1:7">
      <c r="A8" s="1" t="s">
        <v>14</v>
      </c>
      <c r="B8" s="1">
        <v>0</v>
      </c>
      <c r="C8" s="1">
        <v>1.8297868845448999</v>
      </c>
      <c r="D8" s="1">
        <v>0.173393339593608</v>
      </c>
      <c r="E8" s="1">
        <v>3.0065250215424399E-2</v>
      </c>
      <c r="F8" s="1">
        <v>0.99953054435757205</v>
      </c>
      <c r="G8" s="1">
        <v>1.4454263523340101</v>
      </c>
    </row>
    <row r="9" spans="1:7">
      <c r="A9" s="1" t="s">
        <v>15</v>
      </c>
      <c r="B9" s="1">
        <v>-1.4834710791858401</v>
      </c>
      <c r="C9" s="1">
        <v>1.4628895565381801</v>
      </c>
      <c r="D9" s="1">
        <v>0.346855220206986</v>
      </c>
      <c r="E9" s="1">
        <v>0.120308543784837</v>
      </c>
      <c r="F9" s="1">
        <v>4.05041015192151E-3</v>
      </c>
      <c r="G9" s="1">
        <v>7.0742214739478197E-3</v>
      </c>
    </row>
    <row r="10" spans="1:7">
      <c r="A10" s="1" t="s">
        <v>16</v>
      </c>
      <c r="B10" s="1">
        <v>-1.49995384149362</v>
      </c>
      <c r="C10" s="1">
        <v>1.4234084182120801</v>
      </c>
      <c r="D10" s="1">
        <v>0.34904245584195698</v>
      </c>
      <c r="E10" s="1">
        <v>0.121830635980184</v>
      </c>
      <c r="F10" s="1">
        <v>3.2668644242224598E-2</v>
      </c>
      <c r="G10" s="1">
        <v>6.8185465057127997E-2</v>
      </c>
    </row>
    <row r="11" spans="1:7">
      <c r="A11" s="1" t="s">
        <v>17</v>
      </c>
      <c r="B11" s="1">
        <v>-1.02449130657516</v>
      </c>
      <c r="C11" s="1">
        <v>1</v>
      </c>
      <c r="D11" s="1">
        <v>0.20431417801675</v>
      </c>
      <c r="E11" s="1">
        <v>4.1744283338660503E-2</v>
      </c>
      <c r="F11" s="1">
        <v>-0.123084570869314</v>
      </c>
      <c r="G11" s="1">
        <v>-0.17807379914667101</v>
      </c>
    </row>
    <row r="12" spans="1:7">
      <c r="A12" s="1" t="s">
        <v>18</v>
      </c>
      <c r="B12" s="1">
        <v>-1.4239992820056999</v>
      </c>
      <c r="C12" s="1">
        <v>1.8297868845448999</v>
      </c>
      <c r="D12" s="1">
        <v>0.42542546444315499</v>
      </c>
      <c r="E12" s="1">
        <v>0.18098682579667399</v>
      </c>
      <c r="F12" s="1">
        <v>0.130120003336089</v>
      </c>
      <c r="G12" s="1">
        <v>0.247501028704815</v>
      </c>
    </row>
    <row r="13" spans="1:7">
      <c r="A13" s="1" t="s">
        <v>19</v>
      </c>
      <c r="B13" s="1">
        <v>-1.4620759823718199</v>
      </c>
      <c r="C13" s="1">
        <v>1.5844456994099501</v>
      </c>
      <c r="D13" s="1">
        <v>0.36307537275707602</v>
      </c>
      <c r="E13" s="1">
        <v>0.13182372630268999</v>
      </c>
      <c r="F13" s="1">
        <v>4.3668176664710602E-2</v>
      </c>
      <c r="G13" s="1">
        <v>6.3604216852918505E-2</v>
      </c>
    </row>
    <row r="15" spans="1:7">
      <c r="A15" s="2" t="s">
        <v>23</v>
      </c>
    </row>
    <row r="16" spans="1:7">
      <c r="A16" s="2" t="s">
        <v>3</v>
      </c>
      <c r="B16" s="2" t="s">
        <v>6</v>
      </c>
      <c r="C16" s="2" t="s">
        <v>5</v>
      </c>
      <c r="D16" s="2" t="s">
        <v>7</v>
      </c>
      <c r="E16" s="2" t="s">
        <v>0</v>
      </c>
      <c r="F16" s="2" t="s">
        <v>2</v>
      </c>
      <c r="G16" s="2" t="s">
        <v>1</v>
      </c>
    </row>
    <row r="17" spans="1:7">
      <c r="A17" s="1" t="s">
        <v>9</v>
      </c>
      <c r="B17" s="1">
        <v>-1.67296535865027</v>
      </c>
      <c r="C17" s="1">
        <v>1.9266489415675201</v>
      </c>
      <c r="D17" s="1">
        <v>0.41767832892501</v>
      </c>
      <c r="E17" s="1">
        <v>0.17445518645358901</v>
      </c>
      <c r="F17" s="1">
        <v>1.8833615611675601E-2</v>
      </c>
      <c r="G17" s="1">
        <v>2.5736541214597401E-2</v>
      </c>
    </row>
    <row r="18" spans="1:7">
      <c r="A18" s="1" t="s">
        <v>10</v>
      </c>
      <c r="B18" s="1">
        <v>-1.40589665855816</v>
      </c>
      <c r="C18" s="1">
        <v>1.4101254685737701</v>
      </c>
      <c r="D18" s="1">
        <v>0.446607476028484</v>
      </c>
      <c r="E18" s="1">
        <v>0.19945823764453299</v>
      </c>
      <c r="F18" s="1">
        <v>5.3903421732382599E-2</v>
      </c>
      <c r="G18" s="1">
        <v>-0.94373404602663402</v>
      </c>
    </row>
    <row r="19" spans="1:7">
      <c r="A19" s="1" t="s">
        <v>11</v>
      </c>
      <c r="B19" s="1">
        <v>-2.8406261729866098</v>
      </c>
      <c r="C19" s="1">
        <v>1.5966389892500501</v>
      </c>
      <c r="D19" s="1">
        <v>0.37536701782168203</v>
      </c>
      <c r="E19" s="1">
        <v>0.14090039806834301</v>
      </c>
      <c r="F19" s="1">
        <v>-2.5419030209598999E-3</v>
      </c>
      <c r="G19" s="1">
        <v>-0.44816954085756999</v>
      </c>
    </row>
    <row r="20" spans="1:7">
      <c r="A20" s="1" t="s">
        <v>12</v>
      </c>
      <c r="B20" s="1">
        <v>-1.5966389892500501</v>
      </c>
      <c r="C20" s="1">
        <v>1.611737354932</v>
      </c>
      <c r="D20" s="1">
        <v>0.45318980186470198</v>
      </c>
      <c r="E20" s="1">
        <v>0.205380996514168</v>
      </c>
      <c r="F20" s="1">
        <v>-7.9560302499477598E-2</v>
      </c>
      <c r="G20" s="1">
        <v>-0.31542752091541099</v>
      </c>
    </row>
    <row r="21" spans="1:7">
      <c r="A21" s="1" t="s">
        <v>13</v>
      </c>
      <c r="B21" s="1">
        <v>-2.4329562956579101</v>
      </c>
      <c r="C21" s="1">
        <v>1.79391802145374</v>
      </c>
      <c r="D21" s="1">
        <v>0.41604565831854601</v>
      </c>
      <c r="E21" s="1">
        <v>0.173093989805712</v>
      </c>
      <c r="F21" s="1">
        <v>-3.1273273529032801E-2</v>
      </c>
      <c r="G21" s="1">
        <v>-5.4634307411392899E-2</v>
      </c>
    </row>
    <row r="22" spans="1:7">
      <c r="A22" s="1" t="s">
        <v>14</v>
      </c>
      <c r="B22" s="1">
        <v>-1.4329562956579101</v>
      </c>
      <c r="C22" s="1">
        <v>1.1077630966841501</v>
      </c>
      <c r="D22" s="1">
        <v>0.25692390091801598</v>
      </c>
      <c r="E22" s="1">
        <v>6.6009890862930604E-2</v>
      </c>
      <c r="F22" s="1">
        <v>6.5574500838474201E-2</v>
      </c>
      <c r="G22" s="1">
        <v>9.4601641188914204E-2</v>
      </c>
    </row>
    <row r="23" spans="1:7">
      <c r="A23" s="1" t="s">
        <v>15</v>
      </c>
      <c r="B23" s="1">
        <v>-1.9266489415675201</v>
      </c>
      <c r="C23" s="1">
        <v>1.79391802145374</v>
      </c>
      <c r="D23" s="1">
        <v>0.43246656831529101</v>
      </c>
      <c r="E23" s="1">
        <v>0.187027332710404</v>
      </c>
      <c r="F23" s="1">
        <v>-1.43928509023838E-2</v>
      </c>
      <c r="G23" s="1">
        <v>-2.82168126528149E-2</v>
      </c>
    </row>
    <row r="24" spans="1:7">
      <c r="A24" s="1" t="s">
        <v>16</v>
      </c>
      <c r="B24" s="1">
        <v>-1.5966389892500501</v>
      </c>
      <c r="C24" s="1">
        <v>1.611737354932</v>
      </c>
      <c r="D24" s="1">
        <v>0.42169163216497202</v>
      </c>
      <c r="E24" s="1">
        <v>0.17782383263795801</v>
      </c>
      <c r="F24" s="1">
        <v>-2.3094261446905798E-2</v>
      </c>
      <c r="G24" s="1">
        <v>-3.0507626280019101E-2</v>
      </c>
    </row>
    <row r="25" spans="1:7">
      <c r="A25" s="1" t="s">
        <v>17</v>
      </c>
      <c r="B25" s="1">
        <v>-0.84062617298661801</v>
      </c>
      <c r="C25" s="1">
        <v>2.8406261729866098</v>
      </c>
      <c r="D25" s="1">
        <v>0.28523642219210199</v>
      </c>
      <c r="E25" s="1">
        <v>8.1359816544951502E-2</v>
      </c>
      <c r="F25" s="1">
        <v>0.91767521808158004</v>
      </c>
      <c r="G25" s="1">
        <v>1.5252361468843301</v>
      </c>
    </row>
    <row r="26" spans="1:7">
      <c r="A26" s="1" t="s">
        <v>18</v>
      </c>
      <c r="B26" s="1">
        <v>-1.9329562956579101</v>
      </c>
      <c r="C26" s="1">
        <v>1.67296535865027</v>
      </c>
      <c r="D26" s="1">
        <v>0.38663695197257397</v>
      </c>
      <c r="E26" s="1">
        <v>0.14948813263064201</v>
      </c>
      <c r="F26" s="1">
        <v>-1.18205112057515E-2</v>
      </c>
      <c r="G26" s="1">
        <v>-1.47793239444916E-2</v>
      </c>
    </row>
    <row r="27" spans="1:7">
      <c r="A27" s="1" t="s">
        <v>19</v>
      </c>
      <c r="B27" s="1">
        <v>-1.9266489415675201</v>
      </c>
      <c r="C27" s="1">
        <v>1.9266489415675201</v>
      </c>
      <c r="D27" s="1">
        <v>0.41481087722549098</v>
      </c>
      <c r="E27" s="1">
        <v>0.17206806386458201</v>
      </c>
      <c r="F27" s="1">
        <v>-3.8376398146142E-2</v>
      </c>
      <c r="G27" s="1">
        <v>-6.4242657374550205E-2</v>
      </c>
    </row>
    <row r="29" spans="1:7">
      <c r="A29" s="2" t="s">
        <v>24</v>
      </c>
    </row>
    <row r="30" spans="1:7">
      <c r="A30" s="2" t="s">
        <v>3</v>
      </c>
      <c r="B30" s="2" t="s">
        <v>6</v>
      </c>
      <c r="C30" s="2" t="s">
        <v>5</v>
      </c>
      <c r="D30" s="2" t="s">
        <v>7</v>
      </c>
      <c r="E30" s="2" t="s">
        <v>0</v>
      </c>
      <c r="F30" s="2" t="s">
        <v>2</v>
      </c>
      <c r="G30" s="2" t="s">
        <v>1</v>
      </c>
    </row>
    <row r="31" spans="1:7">
      <c r="A31" s="1" t="s">
        <v>9</v>
      </c>
      <c r="B31" s="1">
        <v>-1</v>
      </c>
      <c r="C31" s="1">
        <v>1</v>
      </c>
      <c r="D31" s="1">
        <v>0.53130786223027004</v>
      </c>
      <c r="E31" s="1">
        <v>0.28228804446769901</v>
      </c>
      <c r="F31" s="1">
        <v>4.9178657368474703E-2</v>
      </c>
      <c r="G31" s="1">
        <v>9.8469663611536806E-2</v>
      </c>
    </row>
    <row r="32" spans="1:7">
      <c r="A32" s="1" t="s">
        <v>10</v>
      </c>
      <c r="B32" s="1">
        <v>-1</v>
      </c>
      <c r="C32" s="1">
        <v>1</v>
      </c>
      <c r="D32" s="1">
        <v>0.62083175073277796</v>
      </c>
      <c r="E32" s="1">
        <v>0.38543206271792602</v>
      </c>
      <c r="F32" s="1">
        <v>3.3582418137164602E-2</v>
      </c>
      <c r="G32" s="1">
        <v>3.0564948977633701</v>
      </c>
    </row>
    <row r="33" spans="1:7">
      <c r="A33" s="1" t="s">
        <v>11</v>
      </c>
      <c r="B33" s="1">
        <v>-1</v>
      </c>
      <c r="C33" s="1">
        <v>1</v>
      </c>
      <c r="D33" s="1">
        <v>0.65914256267893701</v>
      </c>
      <c r="E33" s="1">
        <v>0.43446891793495601</v>
      </c>
      <c r="F33" s="1">
        <v>3.0042419385819599E-3</v>
      </c>
      <c r="G33" s="1">
        <v>0.309395912953353</v>
      </c>
    </row>
    <row r="34" spans="1:7">
      <c r="A34" s="1" t="s">
        <v>12</v>
      </c>
      <c r="B34" s="1">
        <v>-1</v>
      </c>
      <c r="C34" s="1">
        <v>0.999999999999999</v>
      </c>
      <c r="D34" s="1">
        <v>0.620504729861589</v>
      </c>
      <c r="E34" s="1">
        <v>0.38502611978060303</v>
      </c>
      <c r="F34" s="1">
        <v>-2.32638068856462E-2</v>
      </c>
      <c r="G34" s="1">
        <v>-2.0913489567800898</v>
      </c>
    </row>
    <row r="35" spans="1:7">
      <c r="A35" s="1" t="s">
        <v>13</v>
      </c>
      <c r="B35" s="1">
        <v>-0.999999999999999</v>
      </c>
      <c r="C35" s="1">
        <v>1</v>
      </c>
      <c r="D35" s="1">
        <v>0.53070240433025595</v>
      </c>
      <c r="E35" s="1">
        <v>0.28164504196191498</v>
      </c>
      <c r="F35" s="1">
        <v>-6.9950938429498202E-3</v>
      </c>
      <c r="G35" s="1">
        <v>-6.0540917096860002E-3</v>
      </c>
    </row>
    <row r="36" spans="1:7">
      <c r="A36" s="1" t="s">
        <v>14</v>
      </c>
      <c r="B36" s="1">
        <v>-1</v>
      </c>
      <c r="C36" s="1">
        <v>1</v>
      </c>
      <c r="D36" s="1">
        <v>0.51637045252095304</v>
      </c>
      <c r="E36" s="1">
        <v>0.26663844423669403</v>
      </c>
      <c r="F36" s="1">
        <v>0.344570451908563</v>
      </c>
      <c r="G36" s="1">
        <v>0.50616131953783705</v>
      </c>
    </row>
    <row r="37" spans="1:7">
      <c r="A37" s="1" t="s">
        <v>15</v>
      </c>
      <c r="B37" s="1">
        <v>-1</v>
      </c>
      <c r="C37" s="1">
        <v>1</v>
      </c>
      <c r="D37" s="1">
        <v>0.51863776895156999</v>
      </c>
      <c r="E37" s="1">
        <v>0.26898513538306201</v>
      </c>
      <c r="F37" s="1">
        <v>-1.76227809093242E-2</v>
      </c>
      <c r="G37" s="1">
        <v>-3.1211419463642701E-2</v>
      </c>
    </row>
    <row r="38" spans="1:7">
      <c r="A38" s="1" t="s">
        <v>16</v>
      </c>
      <c r="B38" s="1">
        <v>-1</v>
      </c>
      <c r="C38" s="1">
        <v>1</v>
      </c>
      <c r="D38" s="1">
        <v>0.53911381861701202</v>
      </c>
      <c r="E38" s="1">
        <v>0.29064370942381601</v>
      </c>
      <c r="F38" s="1">
        <v>-2.1853311741470299E-2</v>
      </c>
      <c r="G38" s="1">
        <v>-4.8208142745086301E-2</v>
      </c>
    </row>
    <row r="39" spans="1:7">
      <c r="A39" s="1" t="s">
        <v>17</v>
      </c>
      <c r="B39" s="1">
        <v>-1</v>
      </c>
      <c r="C39" s="1">
        <v>0.999999999999999</v>
      </c>
      <c r="D39" s="1">
        <v>0.54838130887527103</v>
      </c>
      <c r="E39" s="1">
        <v>0.300722059923755</v>
      </c>
      <c r="F39" s="1">
        <v>-1.35435952443463E-2</v>
      </c>
      <c r="G39" s="1">
        <v>-3.3478702416363103E-2</v>
      </c>
    </row>
    <row r="40" spans="1:7">
      <c r="A40" s="1" t="s">
        <v>18</v>
      </c>
      <c r="B40" s="1">
        <v>-1</v>
      </c>
      <c r="C40" s="1">
        <v>1</v>
      </c>
      <c r="D40" s="1">
        <v>0.54308014541024996</v>
      </c>
      <c r="E40" s="1">
        <v>0.29493604433881798</v>
      </c>
      <c r="F40" s="1">
        <v>1.42423157414378E-2</v>
      </c>
      <c r="G40" s="1">
        <v>1.55949321232602E-2</v>
      </c>
    </row>
    <row r="41" spans="1:7">
      <c r="A41" s="1" t="s">
        <v>19</v>
      </c>
      <c r="B41" s="1">
        <v>-1</v>
      </c>
      <c r="C41" s="1">
        <v>1</v>
      </c>
      <c r="D41" s="1">
        <v>0.53171504043182005</v>
      </c>
      <c r="E41" s="1">
        <v>0.28272088422141201</v>
      </c>
      <c r="F41" s="1">
        <v>5.27248140104647E-2</v>
      </c>
      <c r="G41" s="1">
        <v>8.1269057851798707E-2</v>
      </c>
    </row>
    <row r="43" spans="1:7">
      <c r="A43" s="2" t="s">
        <v>8</v>
      </c>
    </row>
    <row r="44" spans="1:7">
      <c r="A44" s="2" t="s">
        <v>3</v>
      </c>
      <c r="B44" s="2" t="s">
        <v>6</v>
      </c>
      <c r="C44" s="2" t="s">
        <v>5</v>
      </c>
      <c r="D44" s="2" t="s">
        <v>7</v>
      </c>
      <c r="E44" s="2" t="s">
        <v>0</v>
      </c>
      <c r="F44" s="2" t="s">
        <v>2</v>
      </c>
      <c r="G44" s="2" t="s">
        <v>1</v>
      </c>
    </row>
    <row r="45" spans="1:7">
      <c r="A45" s="1" t="s">
        <v>9</v>
      </c>
      <c r="B45" s="1">
        <v>0</v>
      </c>
      <c r="C45" s="1">
        <v>1</v>
      </c>
      <c r="D45" s="1">
        <v>0.15936452853826599</v>
      </c>
      <c r="E45" s="1">
        <v>2.5397052956223999E-2</v>
      </c>
      <c r="F45" s="1">
        <v>0.43435484837791599</v>
      </c>
      <c r="G45" s="1">
        <v>0.77851699157207899</v>
      </c>
    </row>
    <row r="46" spans="1:7">
      <c r="A46" s="1" t="s">
        <v>10</v>
      </c>
      <c r="B46" s="1">
        <v>0</v>
      </c>
      <c r="C46" s="1">
        <v>1</v>
      </c>
      <c r="D46" s="1">
        <v>0.16367072828691401</v>
      </c>
      <c r="E46" s="1">
        <v>2.6788107297968999E-2</v>
      </c>
      <c r="F46" s="1">
        <v>0.41567052218160699</v>
      </c>
      <c r="G46" s="1">
        <v>33.2484284487644</v>
      </c>
    </row>
    <row r="47" spans="1:7">
      <c r="A47" s="1" t="s">
        <v>11</v>
      </c>
      <c r="B47" s="1">
        <v>0</v>
      </c>
      <c r="C47" s="1">
        <v>1</v>
      </c>
      <c r="D47" s="1">
        <v>0.170511199301837</v>
      </c>
      <c r="E47" s="1">
        <v>2.9074069087350999E-2</v>
      </c>
      <c r="F47" s="1">
        <v>0.43224762975807501</v>
      </c>
      <c r="G47" s="1">
        <v>39.358297278523899</v>
      </c>
    </row>
    <row r="48" spans="1:7">
      <c r="A48" s="1" t="s">
        <v>12</v>
      </c>
      <c r="B48" s="1">
        <v>0</v>
      </c>
      <c r="C48" s="1">
        <v>1</v>
      </c>
      <c r="D48" s="1">
        <v>0.17194479696396101</v>
      </c>
      <c r="E48" s="1">
        <v>2.9565013202978E-2</v>
      </c>
      <c r="F48" s="1">
        <v>0.46410642206365899</v>
      </c>
      <c r="G48" s="1">
        <v>35.697169151367198</v>
      </c>
    </row>
    <row r="49" spans="1:7">
      <c r="A49" s="1" t="s">
        <v>13</v>
      </c>
      <c r="B49" s="1">
        <v>0</v>
      </c>
      <c r="C49" s="1">
        <v>1</v>
      </c>
      <c r="D49" s="1">
        <v>0.17285117461706101</v>
      </c>
      <c r="E49" s="1">
        <v>2.98775285664977E-2</v>
      </c>
      <c r="F49" s="1">
        <v>0.43840447334205801</v>
      </c>
      <c r="G49" s="1">
        <v>0.70398551831308898</v>
      </c>
    </row>
    <row r="50" spans="1:7">
      <c r="A50" s="1" t="s">
        <v>14</v>
      </c>
      <c r="B50" s="1">
        <v>0</v>
      </c>
      <c r="C50" s="1">
        <v>1</v>
      </c>
      <c r="D50" s="1">
        <v>0.105330745822178</v>
      </c>
      <c r="E50" s="1">
        <v>1.10945660154563E-2</v>
      </c>
      <c r="F50" s="1">
        <v>0.41207779361740099</v>
      </c>
      <c r="G50" s="1">
        <v>0.59363150341468296</v>
      </c>
    </row>
    <row r="51" spans="1:7">
      <c r="A51" s="1" t="s">
        <v>15</v>
      </c>
      <c r="B51" s="1">
        <v>0</v>
      </c>
      <c r="C51" s="1">
        <v>1</v>
      </c>
      <c r="D51" s="1">
        <v>0.15933230406634599</v>
      </c>
      <c r="E51" s="1">
        <v>2.5386783119090602E-2</v>
      </c>
      <c r="F51" s="1">
        <v>0.44926962466481002</v>
      </c>
      <c r="G51" s="1">
        <v>0.76308902092275399</v>
      </c>
    </row>
    <row r="52" spans="1:7">
      <c r="A52" s="1" t="s">
        <v>16</v>
      </c>
      <c r="B52" s="1">
        <v>0</v>
      </c>
      <c r="C52" s="1">
        <v>1</v>
      </c>
      <c r="D52" s="1">
        <v>0.168349776825794</v>
      </c>
      <c r="E52" s="1">
        <v>2.8341647357294799E-2</v>
      </c>
      <c r="F52" s="1">
        <v>0.45958207320108302</v>
      </c>
      <c r="G52" s="1">
        <v>0.80746267367833702</v>
      </c>
    </row>
    <row r="53" spans="1:7">
      <c r="A53" s="1" t="s">
        <v>17</v>
      </c>
      <c r="B53" s="1">
        <v>0</v>
      </c>
      <c r="C53" s="1">
        <v>1</v>
      </c>
      <c r="D53" s="1">
        <v>6.6254632564904201E-2</v>
      </c>
      <c r="E53" s="1">
        <v>4.3896763363104599E-3</v>
      </c>
      <c r="F53" s="1">
        <v>0.390032175241393</v>
      </c>
      <c r="G53" s="1">
        <v>0.64932535614183695</v>
      </c>
    </row>
    <row r="54" spans="1:7">
      <c r="A54" s="1" t="s">
        <v>18</v>
      </c>
      <c r="B54" s="1">
        <v>0</v>
      </c>
      <c r="C54" s="1">
        <v>1</v>
      </c>
      <c r="D54" s="1">
        <v>0.217683139814486</v>
      </c>
      <c r="E54" s="1">
        <v>4.73859493594933E-2</v>
      </c>
      <c r="F54" s="1">
        <v>0.51497694512604597</v>
      </c>
      <c r="G54" s="1">
        <v>0.97175753407998799</v>
      </c>
    </row>
    <row r="55" spans="1:7">
      <c r="A55" s="1" t="s">
        <v>19</v>
      </c>
      <c r="B55" s="1">
        <v>0</v>
      </c>
      <c r="C55" s="1">
        <v>1</v>
      </c>
      <c r="D55" s="1">
        <v>0.17510047469944701</v>
      </c>
      <c r="E55" s="1">
        <v>3.06601762399718E-2</v>
      </c>
      <c r="F55" s="1">
        <v>0.46105835950070101</v>
      </c>
      <c r="G55" s="1">
        <v>0.69068485356410303</v>
      </c>
    </row>
    <row r="57" spans="1:7">
      <c r="A57" s="2" t="s">
        <v>20</v>
      </c>
    </row>
    <row r="58" spans="1:7">
      <c r="A58" s="2" t="s">
        <v>3</v>
      </c>
      <c r="B58" s="2" t="s">
        <v>6</v>
      </c>
      <c r="C58" s="2" t="s">
        <v>5</v>
      </c>
      <c r="D58" s="2" t="s">
        <v>7</v>
      </c>
      <c r="E58" s="2" t="s">
        <v>0</v>
      </c>
      <c r="F58" s="2" t="s">
        <v>2</v>
      </c>
      <c r="G58" s="2" t="s">
        <v>1</v>
      </c>
    </row>
    <row r="59" spans="1:7">
      <c r="A59" s="1" t="s">
        <v>9</v>
      </c>
      <c r="B59" s="1">
        <v>0</v>
      </c>
      <c r="C59" s="1">
        <v>1</v>
      </c>
      <c r="D59" s="1">
        <v>0.19326198972533301</v>
      </c>
      <c r="E59" s="1">
        <v>3.7350196672594697E-2</v>
      </c>
      <c r="F59" s="1">
        <v>0.44524426467739903</v>
      </c>
      <c r="G59" s="1">
        <v>0.79529448535038805</v>
      </c>
    </row>
    <row r="60" spans="1:7">
      <c r="A60" s="1" t="s">
        <v>10</v>
      </c>
      <c r="B60" s="1">
        <v>0</v>
      </c>
      <c r="C60" s="1">
        <v>1</v>
      </c>
      <c r="D60" s="1">
        <v>0.223565206702765</v>
      </c>
      <c r="E60" s="1">
        <v>4.9981401648049997E-2</v>
      </c>
      <c r="F60" s="1">
        <v>0.45827618686090599</v>
      </c>
      <c r="G60" s="1">
        <v>33.366360675519701</v>
      </c>
    </row>
    <row r="61" spans="1:7">
      <c r="A61" s="1" t="s">
        <v>11</v>
      </c>
      <c r="B61" s="1">
        <v>0</v>
      </c>
      <c r="C61" s="1">
        <v>1</v>
      </c>
      <c r="D61" s="1">
        <v>0.176092949251415</v>
      </c>
      <c r="E61" s="1">
        <v>3.1008726776061601E-2</v>
      </c>
      <c r="F61" s="1">
        <v>0.41897352685516598</v>
      </c>
      <c r="G61" s="1">
        <v>38.501475116447502</v>
      </c>
    </row>
    <row r="62" spans="1:7">
      <c r="A62" s="1" t="s">
        <v>12</v>
      </c>
      <c r="B62" s="1">
        <v>0</v>
      </c>
      <c r="C62" s="1">
        <v>1</v>
      </c>
      <c r="D62" s="1">
        <v>0.205455119107708</v>
      </c>
      <c r="E62" s="1">
        <v>4.2211805967562799E-2</v>
      </c>
      <c r="F62" s="1">
        <v>0.397821599957558</v>
      </c>
      <c r="G62" s="1">
        <v>33.159392774092296</v>
      </c>
    </row>
    <row r="63" spans="1:7">
      <c r="A63" s="1" t="s">
        <v>13</v>
      </c>
      <c r="B63" s="1">
        <v>0</v>
      </c>
      <c r="C63" s="1">
        <v>1</v>
      </c>
      <c r="D63" s="1">
        <v>0.191183718634658</v>
      </c>
      <c r="E63" s="1">
        <v>3.6551214270976302E-2</v>
      </c>
      <c r="F63" s="1">
        <v>0.442295733834838</v>
      </c>
      <c r="G63" s="1">
        <v>0.70685130140835095</v>
      </c>
    </row>
    <row r="64" spans="1:7">
      <c r="A64" s="1" t="s">
        <v>14</v>
      </c>
      <c r="B64" s="1">
        <v>0</v>
      </c>
      <c r="C64" s="1">
        <v>1</v>
      </c>
      <c r="D64" s="1">
        <v>0.110124675821895</v>
      </c>
      <c r="E64" s="1">
        <v>1.21274442248775E-2</v>
      </c>
      <c r="F64" s="1">
        <v>0.43031311149759599</v>
      </c>
      <c r="G64" s="1">
        <v>0.60573893100408704</v>
      </c>
    </row>
    <row r="65" spans="1:7">
      <c r="A65" s="1" t="s">
        <v>15</v>
      </c>
      <c r="B65" s="1">
        <v>0</v>
      </c>
      <c r="C65" s="1">
        <v>1</v>
      </c>
      <c r="D65" s="1">
        <v>0.19668881025273099</v>
      </c>
      <c r="E65" s="1">
        <v>3.8686488078634798E-2</v>
      </c>
      <c r="F65" s="1">
        <v>0.44611416664697701</v>
      </c>
      <c r="G65" s="1">
        <v>0.75575813908286205</v>
      </c>
    </row>
    <row r="66" spans="1:7">
      <c r="A66" s="1" t="s">
        <v>16</v>
      </c>
      <c r="B66" s="1">
        <v>0</v>
      </c>
      <c r="C66" s="1">
        <v>1</v>
      </c>
      <c r="D66" s="1">
        <v>0.19525574089904699</v>
      </c>
      <c r="E66" s="1">
        <v>3.8124804354035799E-2</v>
      </c>
      <c r="F66" s="1">
        <v>0.42839296794047199</v>
      </c>
      <c r="G66" s="1">
        <v>0.74940220056409901</v>
      </c>
    </row>
    <row r="67" spans="1:7">
      <c r="A67" s="1" t="s">
        <v>17</v>
      </c>
      <c r="B67" s="1">
        <v>0</v>
      </c>
      <c r="C67" s="1">
        <v>1</v>
      </c>
      <c r="D67" s="1">
        <v>5.7954708999045201E-2</v>
      </c>
      <c r="E67" s="1">
        <v>3.3587482951640099E-3</v>
      </c>
      <c r="F67" s="1">
        <v>0.41019799632343501</v>
      </c>
      <c r="G67" s="1">
        <v>0.68183523309474803</v>
      </c>
    </row>
    <row r="68" spans="1:7">
      <c r="A68" s="1" t="s">
        <v>18</v>
      </c>
      <c r="B68" s="1">
        <v>0</v>
      </c>
      <c r="C68" s="1">
        <v>1</v>
      </c>
      <c r="D68" s="1">
        <v>0.17257796843834</v>
      </c>
      <c r="E68" s="1">
        <v>2.9783155190305E-2</v>
      </c>
      <c r="F68" s="1">
        <v>0.429005249500575</v>
      </c>
      <c r="G68" s="1">
        <v>0.80713037862530401</v>
      </c>
    </row>
    <row r="69" spans="1:7">
      <c r="A69" s="1" t="s">
        <v>19</v>
      </c>
      <c r="B69" s="1">
        <v>0</v>
      </c>
      <c r="C69" s="1">
        <v>1</v>
      </c>
      <c r="D69" s="1">
        <v>0.19024033137972199</v>
      </c>
      <c r="E69" s="1">
        <v>3.6191383683466603E-2</v>
      </c>
      <c r="F69" s="1">
        <v>0.43097785934558203</v>
      </c>
      <c r="G69" s="1">
        <v>0.64492680112351397</v>
      </c>
    </row>
    <row r="71" spans="1:7">
      <c r="A71" s="2" t="s">
        <v>21</v>
      </c>
    </row>
    <row r="72" spans="1:7">
      <c r="A72" s="2" t="s">
        <v>3</v>
      </c>
      <c r="B72" s="2" t="s">
        <v>6</v>
      </c>
      <c r="C72" s="2" t="s">
        <v>5</v>
      </c>
      <c r="D72" s="2" t="s">
        <v>7</v>
      </c>
      <c r="E72" s="2" t="s">
        <v>0</v>
      </c>
      <c r="F72" s="2" t="s">
        <v>2</v>
      </c>
      <c r="G72" s="2" t="s">
        <v>1</v>
      </c>
    </row>
    <row r="73" spans="1:7">
      <c r="A73" s="1" t="s">
        <v>9</v>
      </c>
      <c r="B73" s="1">
        <v>0</v>
      </c>
      <c r="C73" s="1">
        <v>1</v>
      </c>
      <c r="D73" s="1">
        <v>0.26567896333435898</v>
      </c>
      <c r="E73" s="1">
        <v>7.0585311558419697E-2</v>
      </c>
      <c r="F73" s="1">
        <v>0.52121420194850399</v>
      </c>
      <c r="G73" s="1">
        <v>0.93998071215094703</v>
      </c>
    </row>
    <row r="74" spans="1:7">
      <c r="A74" s="1" t="s">
        <v>10</v>
      </c>
      <c r="B74" s="1">
        <v>0</v>
      </c>
      <c r="C74" s="1">
        <v>1</v>
      </c>
      <c r="D74" s="1">
        <v>0.31071759603001903</v>
      </c>
      <c r="E74" s="1">
        <v>9.6545424482674294E-2</v>
      </c>
      <c r="F74" s="1">
        <v>0.51289208382486695</v>
      </c>
      <c r="G74" s="1">
        <v>39.707506855711102</v>
      </c>
    </row>
    <row r="75" spans="1:7">
      <c r="A75" s="1" t="s">
        <v>11</v>
      </c>
      <c r="B75" s="1">
        <v>0</v>
      </c>
      <c r="C75" s="1">
        <v>1</v>
      </c>
      <c r="D75" s="1">
        <v>0.32964817142145902</v>
      </c>
      <c r="E75" s="1">
        <v>0.10866791692151199</v>
      </c>
      <c r="F75" s="1">
        <v>0.49772977997721302</v>
      </c>
      <c r="G75" s="1">
        <v>43.816586475519301</v>
      </c>
    </row>
    <row r="76" spans="1:7">
      <c r="A76" s="1" t="s">
        <v>12</v>
      </c>
      <c r="B76" s="1">
        <v>0</v>
      </c>
      <c r="C76" s="1">
        <v>0.999999999999999</v>
      </c>
      <c r="D76" s="1">
        <v>0.31025453407408599</v>
      </c>
      <c r="E76" s="1">
        <v>9.6257875913528607E-2</v>
      </c>
      <c r="F76" s="1">
        <v>0.48472694914581699</v>
      </c>
      <c r="G76" s="1">
        <v>35.9336844300122</v>
      </c>
    </row>
    <row r="77" spans="1:7">
      <c r="A77" s="1" t="s">
        <v>13</v>
      </c>
      <c r="B77" s="1">
        <v>0</v>
      </c>
      <c r="C77" s="1">
        <v>1</v>
      </c>
      <c r="D77" s="1">
        <v>0.26535379538602599</v>
      </c>
      <c r="E77" s="1">
        <v>7.0412636725769306E-2</v>
      </c>
      <c r="F77" s="1">
        <v>0.49314362378993998</v>
      </c>
      <c r="G77" s="1">
        <v>0.78583881229428698</v>
      </c>
    </row>
    <row r="78" spans="1:7">
      <c r="A78" s="1" t="s">
        <v>14</v>
      </c>
      <c r="B78" s="1">
        <v>0</v>
      </c>
      <c r="C78" s="1">
        <v>1</v>
      </c>
      <c r="D78" s="1">
        <v>0.258134135968902</v>
      </c>
      <c r="E78" s="1">
        <v>6.6633232152411903E-2</v>
      </c>
      <c r="F78" s="1">
        <v>0.66890644051839598</v>
      </c>
      <c r="G78" s="1">
        <v>0.97258233386450399</v>
      </c>
    </row>
    <row r="79" spans="1:7">
      <c r="A79" s="1" t="s">
        <v>15</v>
      </c>
      <c r="B79" s="1">
        <v>0</v>
      </c>
      <c r="C79" s="1">
        <v>1</v>
      </c>
      <c r="D79" s="1">
        <v>0.25934370919384198</v>
      </c>
      <c r="E79" s="1">
        <v>6.7259159498420096E-2</v>
      </c>
      <c r="F79" s="1">
        <v>0.487848547975193</v>
      </c>
      <c r="G79" s="1">
        <v>0.82317351188756704</v>
      </c>
    </row>
    <row r="80" spans="1:7">
      <c r="A80" s="1" t="s">
        <v>16</v>
      </c>
      <c r="B80" s="1">
        <v>0</v>
      </c>
      <c r="C80" s="1">
        <v>1</v>
      </c>
      <c r="D80" s="1">
        <v>0.269599073847681</v>
      </c>
      <c r="E80" s="1">
        <v>7.2683660619527302E-2</v>
      </c>
      <c r="F80" s="1">
        <v>0.48568421050667498</v>
      </c>
      <c r="G80" s="1">
        <v>0.83841042939616695</v>
      </c>
    </row>
    <row r="81" spans="1:7">
      <c r="A81" s="1" t="s">
        <v>17</v>
      </c>
      <c r="B81" s="1">
        <v>0</v>
      </c>
      <c r="C81" s="1">
        <v>0.999999999999999</v>
      </c>
      <c r="D81" s="1">
        <v>0.27416059683692401</v>
      </c>
      <c r="E81" s="1">
        <v>7.5164032857978597E-2</v>
      </c>
      <c r="F81" s="1">
        <v>0.48970801772387901</v>
      </c>
      <c r="G81" s="1">
        <v>0.79917872920831501</v>
      </c>
    </row>
    <row r="82" spans="1:7">
      <c r="A82" s="1" t="s">
        <v>18</v>
      </c>
      <c r="B82" s="1">
        <v>0</v>
      </c>
      <c r="C82" s="1">
        <v>1</v>
      </c>
      <c r="D82" s="1">
        <v>0.27156509070022999</v>
      </c>
      <c r="E82" s="1">
        <v>7.3747598487024599E-2</v>
      </c>
      <c r="F82" s="1">
        <v>0.50373950722203797</v>
      </c>
      <c r="G82" s="1">
        <v>0.94069341704999498</v>
      </c>
    </row>
    <row r="83" spans="1:7">
      <c r="A83" s="1" t="s">
        <v>19</v>
      </c>
      <c r="B83" s="1">
        <v>0</v>
      </c>
      <c r="C83" s="1">
        <v>1</v>
      </c>
      <c r="D83" s="1">
        <v>0.26587702475809299</v>
      </c>
      <c r="E83" s="1">
        <v>7.0690592294215704E-2</v>
      </c>
      <c r="F83" s="1">
        <v>0.52298806065238401</v>
      </c>
      <c r="G83" s="1">
        <v>0.78237084877016005</v>
      </c>
    </row>
    <row r="85" spans="1:7">
      <c r="A85" s="2" t="s">
        <v>4</v>
      </c>
    </row>
    <row r="86" spans="1:7">
      <c r="A86" s="2" t="s">
        <v>3</v>
      </c>
      <c r="B86" s="2" t="s">
        <v>6</v>
      </c>
      <c r="C86" s="2" t="s">
        <v>5</v>
      </c>
      <c r="D86" s="2" t="s">
        <v>7</v>
      </c>
      <c r="E86" s="2" t="s">
        <v>0</v>
      </c>
      <c r="F86" s="2" t="s">
        <v>2</v>
      </c>
      <c r="G86" s="2" t="s">
        <v>1</v>
      </c>
    </row>
    <row r="87" spans="1:7">
      <c r="A87" s="1" t="s">
        <v>9</v>
      </c>
      <c r="B87" s="1">
        <v>0</v>
      </c>
      <c r="C87" s="1">
        <v>1</v>
      </c>
      <c r="D87" s="1">
        <v>0.15936452853826599</v>
      </c>
      <c r="E87" s="1">
        <v>2.5397052956223999E-2</v>
      </c>
      <c r="F87" s="1">
        <v>0.43435484837791599</v>
      </c>
      <c r="G87" s="1">
        <v>0.77851699157207899</v>
      </c>
    </row>
    <row r="88" spans="1:7">
      <c r="A88" s="1" t="s">
        <v>10</v>
      </c>
      <c r="B88" s="1">
        <v>0</v>
      </c>
      <c r="C88" s="1">
        <v>1</v>
      </c>
      <c r="D88" s="1">
        <v>0.16367072828691401</v>
      </c>
      <c r="E88" s="1">
        <v>2.6788107297968999E-2</v>
      </c>
      <c r="F88" s="1">
        <v>0.41567052218160699</v>
      </c>
      <c r="G88" s="1">
        <v>33.2484284487644</v>
      </c>
    </row>
    <row r="89" spans="1:7">
      <c r="A89" s="1" t="s">
        <v>11</v>
      </c>
      <c r="B89" s="1">
        <v>0</v>
      </c>
      <c r="C89" s="1">
        <v>1</v>
      </c>
      <c r="D89" s="1">
        <v>0.170511199301837</v>
      </c>
      <c r="E89" s="1">
        <v>2.9074069087350999E-2</v>
      </c>
      <c r="F89" s="1">
        <v>0.43224762975807501</v>
      </c>
      <c r="G89" s="1">
        <v>39.358297278523899</v>
      </c>
    </row>
    <row r="90" spans="1:7">
      <c r="A90" s="1" t="s">
        <v>12</v>
      </c>
      <c r="B90" s="1">
        <v>0</v>
      </c>
      <c r="C90" s="1">
        <v>1</v>
      </c>
      <c r="D90" s="1">
        <v>0.17194479696396101</v>
      </c>
      <c r="E90" s="1">
        <v>2.9565013202978E-2</v>
      </c>
      <c r="F90" s="1">
        <v>0.46410642206365899</v>
      </c>
      <c r="G90" s="1">
        <v>35.697169151367198</v>
      </c>
    </row>
    <row r="91" spans="1:7">
      <c r="A91" s="1" t="s">
        <v>13</v>
      </c>
      <c r="B91" s="1">
        <v>0</v>
      </c>
      <c r="C91" s="1">
        <v>1</v>
      </c>
      <c r="D91" s="1">
        <v>0.17285117461706101</v>
      </c>
      <c r="E91" s="1">
        <v>2.98775285664977E-2</v>
      </c>
      <c r="F91" s="1">
        <v>0.43840447334205801</v>
      </c>
      <c r="G91" s="1">
        <v>0.70398551831308898</v>
      </c>
    </row>
    <row r="92" spans="1:7">
      <c r="A92" s="1" t="s">
        <v>14</v>
      </c>
      <c r="B92" s="1">
        <v>0</v>
      </c>
      <c r="C92" s="1">
        <v>1</v>
      </c>
      <c r="D92" s="1">
        <v>0.105330745822178</v>
      </c>
      <c r="E92" s="1">
        <v>1.10945660154563E-2</v>
      </c>
      <c r="F92" s="1">
        <v>0.41207779361740099</v>
      </c>
      <c r="G92" s="1">
        <v>0.59363150341468296</v>
      </c>
    </row>
    <row r="93" spans="1:7">
      <c r="A93" s="1" t="s">
        <v>15</v>
      </c>
      <c r="B93" s="1">
        <v>0</v>
      </c>
      <c r="C93" s="1">
        <v>1</v>
      </c>
      <c r="D93" s="1">
        <v>0.15933230406634599</v>
      </c>
      <c r="E93" s="1">
        <v>2.5386783119090602E-2</v>
      </c>
      <c r="F93" s="1">
        <v>0.44926962466481002</v>
      </c>
      <c r="G93" s="1">
        <v>0.76308902092275399</v>
      </c>
    </row>
    <row r="94" spans="1:7">
      <c r="A94" s="1" t="s">
        <v>16</v>
      </c>
      <c r="B94" s="1">
        <v>0</v>
      </c>
      <c r="C94" s="1">
        <v>1</v>
      </c>
      <c r="D94" s="1">
        <v>0.168349776825794</v>
      </c>
      <c r="E94" s="1">
        <v>2.8341647357294799E-2</v>
      </c>
      <c r="F94" s="1">
        <v>0.45958207320108302</v>
      </c>
      <c r="G94" s="1">
        <v>0.80746267367833702</v>
      </c>
    </row>
    <row r="95" spans="1:7">
      <c r="A95" s="1" t="s">
        <v>17</v>
      </c>
      <c r="B95" s="1">
        <v>0</v>
      </c>
      <c r="C95" s="1">
        <v>1</v>
      </c>
      <c r="D95" s="1">
        <v>6.6254632564904201E-2</v>
      </c>
      <c r="E95" s="1">
        <v>4.3896763363104599E-3</v>
      </c>
      <c r="F95" s="1">
        <v>0.390032175241393</v>
      </c>
      <c r="G95" s="1">
        <v>0.64932535614183695</v>
      </c>
    </row>
    <row r="96" spans="1:7">
      <c r="A96" s="1" t="s">
        <v>18</v>
      </c>
      <c r="B96" s="1">
        <v>0</v>
      </c>
      <c r="C96" s="1">
        <v>1</v>
      </c>
      <c r="D96" s="1">
        <v>0.217683139814486</v>
      </c>
      <c r="E96" s="1">
        <v>4.73859493594933E-2</v>
      </c>
      <c r="F96" s="1">
        <v>0.51497694512604597</v>
      </c>
      <c r="G96" s="1">
        <v>0.97175753407998799</v>
      </c>
    </row>
    <row r="97" spans="1:7">
      <c r="A97" s="1" t="s">
        <v>19</v>
      </c>
      <c r="B97" s="1">
        <v>0</v>
      </c>
      <c r="C97" s="1">
        <v>1</v>
      </c>
      <c r="D97" s="1">
        <v>0.17510047469944701</v>
      </c>
      <c r="E97" s="1">
        <v>3.06601762399718E-2</v>
      </c>
      <c r="F97" s="1">
        <v>0.46105835950070101</v>
      </c>
      <c r="G97" s="1">
        <v>0.69068485356410303</v>
      </c>
    </row>
    <row r="99" spans="1:7">
      <c r="A99" s="2" t="s">
        <v>25</v>
      </c>
    </row>
    <row r="100" spans="1:7">
      <c r="A100" s="2" t="s">
        <v>3</v>
      </c>
      <c r="B100" s="2" t="s">
        <v>6</v>
      </c>
      <c r="C100" s="2" t="s">
        <v>5</v>
      </c>
      <c r="D100" s="2" t="s">
        <v>7</v>
      </c>
      <c r="E100" s="2" t="s">
        <v>0</v>
      </c>
      <c r="F100" s="2" t="s">
        <v>2</v>
      </c>
      <c r="G100" s="2" t="s">
        <v>1</v>
      </c>
    </row>
    <row r="101" spans="1:7">
      <c r="A101" s="1" t="s">
        <v>9</v>
      </c>
      <c r="B101" s="1">
        <v>0</v>
      </c>
      <c r="C101" s="1">
        <v>1</v>
      </c>
      <c r="D101" s="1">
        <v>0.19326198972533301</v>
      </c>
      <c r="E101" s="1">
        <v>3.7350196672594697E-2</v>
      </c>
      <c r="F101" s="1">
        <v>0.44524426467739903</v>
      </c>
      <c r="G101" s="1">
        <v>0.79529448535038805</v>
      </c>
    </row>
    <row r="102" spans="1:7">
      <c r="A102" s="1" t="s">
        <v>10</v>
      </c>
      <c r="B102" s="1">
        <v>0</v>
      </c>
      <c r="C102" s="1">
        <v>1</v>
      </c>
      <c r="D102" s="1">
        <v>0.223565206702765</v>
      </c>
      <c r="E102" s="1">
        <v>4.9981401648049997E-2</v>
      </c>
      <c r="F102" s="1">
        <v>0.45827618686090599</v>
      </c>
      <c r="G102" s="1">
        <v>33.366360675519701</v>
      </c>
    </row>
    <row r="103" spans="1:7">
      <c r="A103" s="1" t="s">
        <v>11</v>
      </c>
      <c r="B103" s="1">
        <v>0</v>
      </c>
      <c r="C103" s="1">
        <v>1</v>
      </c>
      <c r="D103" s="1">
        <v>0.176092949251415</v>
      </c>
      <c r="E103" s="1">
        <v>3.1008726776061601E-2</v>
      </c>
      <c r="F103" s="1">
        <v>0.41897352685516598</v>
      </c>
      <c r="G103" s="1">
        <v>38.501475116447502</v>
      </c>
    </row>
    <row r="104" spans="1:7">
      <c r="A104" s="1" t="s">
        <v>12</v>
      </c>
      <c r="B104" s="1">
        <v>0</v>
      </c>
      <c r="C104" s="1">
        <v>1</v>
      </c>
      <c r="D104" s="1">
        <v>0.205455119107708</v>
      </c>
      <c r="E104" s="1">
        <v>4.2211805967562799E-2</v>
      </c>
      <c r="F104" s="1">
        <v>0.397821599957558</v>
      </c>
      <c r="G104" s="1">
        <v>33.159392774092296</v>
      </c>
    </row>
    <row r="105" spans="1:7">
      <c r="A105" s="1" t="s">
        <v>13</v>
      </c>
      <c r="B105" s="1">
        <v>0</v>
      </c>
      <c r="C105" s="1">
        <v>1</v>
      </c>
      <c r="D105" s="1">
        <v>0.191183718634658</v>
      </c>
      <c r="E105" s="1">
        <v>3.6551214270976302E-2</v>
      </c>
      <c r="F105" s="1">
        <v>0.442295733834838</v>
      </c>
      <c r="G105" s="1">
        <v>0.70685130140835095</v>
      </c>
    </row>
    <row r="106" spans="1:7">
      <c r="A106" s="1" t="s">
        <v>14</v>
      </c>
      <c r="B106" s="1">
        <v>0</v>
      </c>
      <c r="C106" s="1">
        <v>1</v>
      </c>
      <c r="D106" s="1">
        <v>0.110124675821895</v>
      </c>
      <c r="E106" s="1">
        <v>1.21274442248775E-2</v>
      </c>
      <c r="F106" s="1">
        <v>0.43031311149759599</v>
      </c>
      <c r="G106" s="1">
        <v>0.60573893100408704</v>
      </c>
    </row>
    <row r="107" spans="1:7">
      <c r="A107" s="1" t="s">
        <v>15</v>
      </c>
      <c r="B107" s="1">
        <v>0</v>
      </c>
      <c r="C107" s="1">
        <v>1</v>
      </c>
      <c r="D107" s="1">
        <v>0.19668881025273099</v>
      </c>
      <c r="E107" s="1">
        <v>3.8686488078634798E-2</v>
      </c>
      <c r="F107" s="1">
        <v>0.44611416664697701</v>
      </c>
      <c r="G107" s="1">
        <v>0.75575813908286205</v>
      </c>
    </row>
    <row r="108" spans="1:7">
      <c r="A108" s="1" t="s">
        <v>16</v>
      </c>
      <c r="B108" s="1">
        <v>0</v>
      </c>
      <c r="C108" s="1">
        <v>1</v>
      </c>
      <c r="D108" s="1">
        <v>0.19525574089904699</v>
      </c>
      <c r="E108" s="1">
        <v>3.8124804354035799E-2</v>
      </c>
      <c r="F108" s="1">
        <v>0.42839296794047199</v>
      </c>
      <c r="G108" s="1">
        <v>0.74940220056409901</v>
      </c>
    </row>
    <row r="109" spans="1:7">
      <c r="A109" s="1" t="s">
        <v>17</v>
      </c>
      <c r="B109" s="1">
        <v>0</v>
      </c>
      <c r="C109" s="1">
        <v>1</v>
      </c>
      <c r="D109" s="1">
        <v>5.7954708999045201E-2</v>
      </c>
      <c r="E109" s="1">
        <v>3.3587482951640099E-3</v>
      </c>
      <c r="F109" s="1">
        <v>0.41019799632343501</v>
      </c>
      <c r="G109" s="1">
        <v>0.68183523309474803</v>
      </c>
    </row>
    <row r="110" spans="1:7">
      <c r="A110" s="1" t="s">
        <v>18</v>
      </c>
      <c r="B110" s="1">
        <v>0</v>
      </c>
      <c r="C110" s="1">
        <v>1</v>
      </c>
      <c r="D110" s="1">
        <v>0.17257796843834</v>
      </c>
      <c r="E110" s="1">
        <v>2.9783155190305E-2</v>
      </c>
      <c r="F110" s="1">
        <v>0.429005249500575</v>
      </c>
      <c r="G110" s="1">
        <v>0.80713037862530401</v>
      </c>
    </row>
    <row r="111" spans="1:7">
      <c r="A111" s="1" t="s">
        <v>19</v>
      </c>
      <c r="B111" s="1">
        <v>0</v>
      </c>
      <c r="C111" s="1">
        <v>1</v>
      </c>
      <c r="D111" s="1">
        <v>0.19024033137972199</v>
      </c>
      <c r="E111" s="1">
        <v>3.6191383683466603E-2</v>
      </c>
      <c r="F111" s="1">
        <v>0.43097785934558203</v>
      </c>
      <c r="G111" s="1">
        <v>0.64492680112351397</v>
      </c>
    </row>
    <row r="113" spans="1:7">
      <c r="A113" s="2" t="s">
        <v>26</v>
      </c>
    </row>
    <row r="114" spans="1:7">
      <c r="A114" s="2" t="s">
        <v>3</v>
      </c>
      <c r="B114" s="2" t="s">
        <v>6</v>
      </c>
      <c r="C114" s="2" t="s">
        <v>5</v>
      </c>
      <c r="D114" s="2" t="s">
        <v>7</v>
      </c>
      <c r="E114" s="2" t="s">
        <v>0</v>
      </c>
      <c r="F114" s="2" t="s">
        <v>2</v>
      </c>
      <c r="G114" s="2" t="s">
        <v>1</v>
      </c>
    </row>
    <row r="115" spans="1:7">
      <c r="A115" s="1" t="s">
        <v>9</v>
      </c>
      <c r="B115" s="1">
        <v>0</v>
      </c>
      <c r="C115" s="1">
        <v>1</v>
      </c>
      <c r="D115" s="1">
        <v>0.26567896333435898</v>
      </c>
      <c r="E115" s="1">
        <v>7.0585311558419697E-2</v>
      </c>
      <c r="F115" s="1">
        <v>0.52121420194850399</v>
      </c>
      <c r="G115" s="1">
        <v>0.93998071215094703</v>
      </c>
    </row>
    <row r="116" spans="1:7">
      <c r="A116" s="1" t="s">
        <v>10</v>
      </c>
      <c r="B116" s="1">
        <v>0</v>
      </c>
      <c r="C116" s="1">
        <v>1</v>
      </c>
      <c r="D116" s="1">
        <v>0.31071759603001903</v>
      </c>
      <c r="E116" s="1">
        <v>9.6545424482674294E-2</v>
      </c>
      <c r="F116" s="1">
        <v>0.51289208382486695</v>
      </c>
      <c r="G116" s="1">
        <v>39.707506855711102</v>
      </c>
    </row>
    <row r="117" spans="1:7">
      <c r="A117" s="1" t="s">
        <v>11</v>
      </c>
      <c r="B117" s="1">
        <v>0</v>
      </c>
      <c r="C117" s="1">
        <v>1</v>
      </c>
      <c r="D117" s="1">
        <v>0.32964817142145902</v>
      </c>
      <c r="E117" s="1">
        <v>0.10866791692151199</v>
      </c>
      <c r="F117" s="1">
        <v>0.49772977997721302</v>
      </c>
      <c r="G117" s="1">
        <v>43.816586475519301</v>
      </c>
    </row>
    <row r="118" spans="1:7">
      <c r="A118" s="1" t="s">
        <v>12</v>
      </c>
      <c r="B118" s="1">
        <v>0</v>
      </c>
      <c r="C118" s="1">
        <v>0.999999999999999</v>
      </c>
      <c r="D118" s="1">
        <v>0.31025453407408599</v>
      </c>
      <c r="E118" s="1">
        <v>9.6257875913528607E-2</v>
      </c>
      <c r="F118" s="1">
        <v>0.48472694914581699</v>
      </c>
      <c r="G118" s="1">
        <v>35.9336844300122</v>
      </c>
    </row>
    <row r="119" spans="1:7">
      <c r="A119" s="1" t="s">
        <v>13</v>
      </c>
      <c r="B119" s="1">
        <v>0</v>
      </c>
      <c r="C119" s="1">
        <v>1</v>
      </c>
      <c r="D119" s="1">
        <v>0.26535379538602599</v>
      </c>
      <c r="E119" s="1">
        <v>7.0412636725769306E-2</v>
      </c>
      <c r="F119" s="1">
        <v>0.49314362378993998</v>
      </c>
      <c r="G119" s="1">
        <v>0.78583881229428698</v>
      </c>
    </row>
    <row r="120" spans="1:7">
      <c r="A120" s="1" t="s">
        <v>14</v>
      </c>
      <c r="B120" s="1">
        <v>0</v>
      </c>
      <c r="C120" s="1">
        <v>1</v>
      </c>
      <c r="D120" s="1">
        <v>0.258134135968902</v>
      </c>
      <c r="E120" s="1">
        <v>6.6633232152411903E-2</v>
      </c>
      <c r="F120" s="1">
        <v>0.66890644051839598</v>
      </c>
      <c r="G120" s="1">
        <v>0.97258233386450399</v>
      </c>
    </row>
    <row r="121" spans="1:7">
      <c r="A121" s="1" t="s">
        <v>15</v>
      </c>
      <c r="B121" s="1">
        <v>0</v>
      </c>
      <c r="C121" s="1">
        <v>1</v>
      </c>
      <c r="D121" s="1">
        <v>0.25934370919384198</v>
      </c>
      <c r="E121" s="1">
        <v>6.7259159498420096E-2</v>
      </c>
      <c r="F121" s="1">
        <v>0.487848547975193</v>
      </c>
      <c r="G121" s="1">
        <v>0.82317351188756704</v>
      </c>
    </row>
    <row r="122" spans="1:7">
      <c r="A122" s="1" t="s">
        <v>16</v>
      </c>
      <c r="B122" s="1">
        <v>0</v>
      </c>
      <c r="C122" s="1">
        <v>1</v>
      </c>
      <c r="D122" s="1">
        <v>0.269599073847681</v>
      </c>
      <c r="E122" s="1">
        <v>7.2683660619527302E-2</v>
      </c>
      <c r="F122" s="1">
        <v>0.48568421050667498</v>
      </c>
      <c r="G122" s="1">
        <v>0.83841042939616695</v>
      </c>
    </row>
    <row r="123" spans="1:7">
      <c r="A123" s="1" t="s">
        <v>17</v>
      </c>
      <c r="B123" s="1">
        <v>0</v>
      </c>
      <c r="C123" s="1">
        <v>0.999999999999999</v>
      </c>
      <c r="D123" s="1">
        <v>0.27416059683692401</v>
      </c>
      <c r="E123" s="1">
        <v>7.5164032857978597E-2</v>
      </c>
      <c r="F123" s="1">
        <v>0.48970801772387901</v>
      </c>
      <c r="G123" s="1">
        <v>0.79917872920831501</v>
      </c>
    </row>
    <row r="124" spans="1:7">
      <c r="A124" s="1" t="s">
        <v>18</v>
      </c>
      <c r="B124" s="1">
        <v>0</v>
      </c>
      <c r="C124" s="1">
        <v>1</v>
      </c>
      <c r="D124" s="1">
        <v>0.27156509070022999</v>
      </c>
      <c r="E124" s="1">
        <v>7.3747598487024599E-2</v>
      </c>
      <c r="F124" s="1">
        <v>0.50373950722203797</v>
      </c>
      <c r="G124" s="1">
        <v>0.94069341704999498</v>
      </c>
    </row>
    <row r="125" spans="1:7">
      <c r="A125" s="1" t="s">
        <v>19</v>
      </c>
      <c r="B125" s="1">
        <v>0</v>
      </c>
      <c r="C125" s="1">
        <v>1</v>
      </c>
      <c r="D125" s="1">
        <v>0.26587702475809299</v>
      </c>
      <c r="E125" s="1">
        <v>7.0690592294215704E-2</v>
      </c>
      <c r="F125" s="1">
        <v>0.52298806065238401</v>
      </c>
      <c r="G125" s="1">
        <v>0.78237084877016005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46" workbookViewId="0">
      <selection activeCell="A58" sqref="A58:G58"/>
    </sheetView>
  </sheetViews>
  <sheetFormatPr baseColWidth="10" defaultColWidth="8.83203125" defaultRowHeight="14" x14ac:dyDescent="0"/>
  <cols>
    <col min="1" max="1" width="29.1640625" bestFit="1" customWidth="1"/>
    <col min="2" max="2" width="12.1640625" bestFit="1" customWidth="1"/>
    <col min="3" max="3" width="9.5" bestFit="1" customWidth="1"/>
    <col min="4" max="4" width="17.33203125" bestFit="1" customWidth="1"/>
    <col min="5" max="5" width="11.5" bestFit="1" customWidth="1"/>
    <col min="6" max="6" width="12.1640625" bestFit="1" customWidth="1"/>
    <col min="7" max="7" width="16.5" bestFit="1" customWidth="1"/>
  </cols>
  <sheetData>
    <row r="1" spans="1:7">
      <c r="A1" s="2" t="s">
        <v>8</v>
      </c>
    </row>
    <row r="2" spans="1:7">
      <c r="A2" s="2" t="s">
        <v>3</v>
      </c>
      <c r="B2" s="2" t="s">
        <v>6</v>
      </c>
      <c r="C2" s="2" t="s">
        <v>5</v>
      </c>
      <c r="D2" s="2" t="s">
        <v>7</v>
      </c>
      <c r="E2" s="2" t="s">
        <v>0</v>
      </c>
      <c r="F2" s="2" t="s">
        <v>2</v>
      </c>
      <c r="G2" s="2" t="s">
        <v>1</v>
      </c>
    </row>
    <row r="3" spans="1:7">
      <c r="A3" s="1" t="s">
        <v>9</v>
      </c>
      <c r="B3" s="1">
        <v>-1</v>
      </c>
      <c r="C3" s="1">
        <v>1</v>
      </c>
      <c r="D3" s="1">
        <v>0.29856892193755202</v>
      </c>
      <c r="E3" s="1">
        <v>8.9143401146952003E-2</v>
      </c>
      <c r="F3" s="1">
        <v>-2.5351203507873701E-2</v>
      </c>
      <c r="G3" s="1">
        <v>-5.7399727509425499E-2</v>
      </c>
    </row>
    <row r="4" spans="1:7">
      <c r="A4" s="1" t="s">
        <v>10</v>
      </c>
      <c r="B4" s="1">
        <v>-1</v>
      </c>
      <c r="C4" s="1">
        <v>1</v>
      </c>
      <c r="D4" s="1">
        <v>0.30976761822846499</v>
      </c>
      <c r="E4" s="1">
        <v>9.5955977302936396E-2</v>
      </c>
      <c r="F4" s="1">
        <v>-3.7498673714706499E-2</v>
      </c>
      <c r="G4" s="1">
        <v>-2.6417176913292701</v>
      </c>
    </row>
    <row r="5" spans="1:7">
      <c r="A5" s="1" t="s">
        <v>11</v>
      </c>
      <c r="B5" s="1">
        <v>-1</v>
      </c>
      <c r="C5" s="1">
        <v>1</v>
      </c>
      <c r="D5" s="1">
        <v>0.31302959745430298</v>
      </c>
      <c r="E5" s="1">
        <v>9.7987528882403294E-2</v>
      </c>
      <c r="F5" s="1">
        <v>1.8733896799162101E-2</v>
      </c>
      <c r="G5" s="1">
        <v>0.44525265577062301</v>
      </c>
    </row>
    <row r="6" spans="1:7">
      <c r="A6" s="1" t="s">
        <v>12</v>
      </c>
      <c r="B6" s="1">
        <v>-1</v>
      </c>
      <c r="C6" s="1">
        <v>1</v>
      </c>
      <c r="D6" s="1">
        <v>0.30979287279069001</v>
      </c>
      <c r="E6" s="1">
        <v>9.5971624031908995E-2</v>
      </c>
      <c r="F6" s="1">
        <v>6.9780498890039594E-2</v>
      </c>
      <c r="G6" s="1">
        <v>4.9904372468293801</v>
      </c>
    </row>
    <row r="7" spans="1:7">
      <c r="A7" s="1" t="s">
        <v>13</v>
      </c>
      <c r="B7" s="1">
        <v>-1</v>
      </c>
      <c r="C7" s="1">
        <v>1</v>
      </c>
      <c r="D7" s="1">
        <v>0.32920025218702298</v>
      </c>
      <c r="E7" s="1">
        <v>0.10837280604000001</v>
      </c>
      <c r="F7" s="1">
        <v>-2.1131692572467602E-2</v>
      </c>
      <c r="G7" s="1">
        <v>-2.9695972107961599E-2</v>
      </c>
    </row>
    <row r="8" spans="1:7">
      <c r="A8" s="1" t="s">
        <v>14</v>
      </c>
      <c r="B8" s="1">
        <v>-1</v>
      </c>
      <c r="C8" s="1">
        <v>1</v>
      </c>
      <c r="D8" s="1">
        <v>9.2891064502423196E-2</v>
      </c>
      <c r="E8" s="1">
        <v>8.6287498643933605E-3</v>
      </c>
      <c r="F8" s="1">
        <v>-6.4326507794993104E-3</v>
      </c>
      <c r="G8" s="1">
        <v>-2.3449624436936701E-2</v>
      </c>
    </row>
    <row r="9" spans="1:7">
      <c r="A9" s="1" t="s">
        <v>15</v>
      </c>
      <c r="B9" s="1">
        <v>-1</v>
      </c>
      <c r="C9" s="1">
        <v>1</v>
      </c>
      <c r="D9" s="1">
        <v>0.29372752709282102</v>
      </c>
      <c r="E9" s="1">
        <v>8.6275860172064303E-2</v>
      </c>
      <c r="F9" s="1">
        <v>-2.5045499764603202E-3</v>
      </c>
      <c r="G9" s="1">
        <v>-4.9399049558457898E-3</v>
      </c>
    </row>
    <row r="10" spans="1:7">
      <c r="A10" s="1" t="s">
        <v>16</v>
      </c>
      <c r="B10" s="1">
        <v>-1</v>
      </c>
      <c r="C10" s="1">
        <v>1</v>
      </c>
      <c r="D10" s="1">
        <v>0.303857895066585</v>
      </c>
      <c r="E10" s="1">
        <v>9.2329620394296194E-2</v>
      </c>
      <c r="F10" s="1">
        <v>2.8540750913641898E-2</v>
      </c>
      <c r="G10" s="1">
        <v>6.1831733519038201E-2</v>
      </c>
    </row>
    <row r="11" spans="1:7">
      <c r="A11" s="1" t="s">
        <v>17</v>
      </c>
      <c r="B11" s="1">
        <v>-1</v>
      </c>
      <c r="C11" s="1">
        <v>1</v>
      </c>
      <c r="D11" s="1">
        <v>0.10002723644978601</v>
      </c>
      <c r="E11" s="1">
        <v>1.0005448031781401E-2</v>
      </c>
      <c r="F11" s="1">
        <v>-0.127239056758085</v>
      </c>
      <c r="G11" s="1">
        <v>-0.18340463704513399</v>
      </c>
    </row>
    <row r="12" spans="1:7">
      <c r="A12" s="1" t="s">
        <v>18</v>
      </c>
      <c r="B12" s="1">
        <v>-1</v>
      </c>
      <c r="C12" s="1">
        <v>1</v>
      </c>
      <c r="D12" s="1">
        <v>0.38966616707683899</v>
      </c>
      <c r="E12" s="1">
        <v>0.15183972176435501</v>
      </c>
      <c r="F12" s="1">
        <v>0.12867529913409601</v>
      </c>
      <c r="G12" s="1">
        <v>0.25287964490604498</v>
      </c>
    </row>
    <row r="13" spans="1:7">
      <c r="A13" s="1" t="s">
        <v>19</v>
      </c>
      <c r="B13" s="1">
        <v>-1</v>
      </c>
      <c r="C13" s="1">
        <v>1</v>
      </c>
      <c r="D13" s="1">
        <v>0.31890723516259301</v>
      </c>
      <c r="E13" s="1">
        <v>0.101701824639049</v>
      </c>
      <c r="F13" s="1">
        <v>2.7315876423915499E-2</v>
      </c>
      <c r="G13" s="1">
        <v>3.7460632538817901E-2</v>
      </c>
    </row>
    <row r="15" spans="1:7">
      <c r="A15" s="2" t="s">
        <v>20</v>
      </c>
    </row>
    <row r="16" spans="1:7">
      <c r="A16" s="2" t="s">
        <v>3</v>
      </c>
      <c r="B16" s="2" t="s">
        <v>6</v>
      </c>
      <c r="C16" s="2" t="s">
        <v>5</v>
      </c>
      <c r="D16" s="2" t="s">
        <v>7</v>
      </c>
      <c r="E16" s="2" t="s">
        <v>0</v>
      </c>
      <c r="F16" s="2" t="s">
        <v>2</v>
      </c>
      <c r="G16" s="2" t="s">
        <v>1</v>
      </c>
    </row>
    <row r="17" spans="1:7">
      <c r="A17" s="1" t="s">
        <v>9</v>
      </c>
      <c r="B17" s="1">
        <v>-1</v>
      </c>
      <c r="C17" s="1">
        <v>1</v>
      </c>
      <c r="D17" s="1">
        <v>0.35399086436875199</v>
      </c>
      <c r="E17" s="1">
        <v>0.125309532056536</v>
      </c>
      <c r="F17" s="1">
        <v>1.39165718812423E-2</v>
      </c>
      <c r="G17" s="1">
        <v>1.31555897616259E-2</v>
      </c>
    </row>
    <row r="18" spans="1:7">
      <c r="A18" s="1" t="s">
        <v>10</v>
      </c>
      <c r="B18" s="1">
        <v>-1</v>
      </c>
      <c r="C18" s="1">
        <v>1</v>
      </c>
      <c r="D18" s="1">
        <v>0.40175759811005102</v>
      </c>
      <c r="E18" s="1">
        <v>0.161409167639157</v>
      </c>
      <c r="F18" s="1">
        <v>5.5655029098554798E-2</v>
      </c>
      <c r="G18" s="1">
        <v>-0.98918719058146498</v>
      </c>
    </row>
    <row r="19" spans="1:7">
      <c r="A19" s="1" t="s">
        <v>11</v>
      </c>
      <c r="B19" s="1">
        <v>-1</v>
      </c>
      <c r="C19" s="1">
        <v>1</v>
      </c>
      <c r="D19" s="1">
        <v>0.32245042608643398</v>
      </c>
      <c r="E19" s="1">
        <v>0.10397427728332199</v>
      </c>
      <c r="F19" s="1">
        <v>4.4066200253998497E-3</v>
      </c>
      <c r="G19" s="1">
        <v>-8.0951138392950893E-3</v>
      </c>
    </row>
    <row r="20" spans="1:7">
      <c r="A20" s="1" t="s">
        <v>12</v>
      </c>
      <c r="B20" s="1">
        <v>-1</v>
      </c>
      <c r="C20" s="1">
        <v>1</v>
      </c>
      <c r="D20" s="1">
        <v>0.41264028980364398</v>
      </c>
      <c r="E20" s="1">
        <v>0.17027200876923601</v>
      </c>
      <c r="F20" s="1">
        <v>-7.1425755918336095E-2</v>
      </c>
      <c r="G20" s="1">
        <v>0.57324116891853205</v>
      </c>
    </row>
    <row r="21" spans="1:7">
      <c r="A21" s="1" t="s">
        <v>13</v>
      </c>
      <c r="B21" s="1">
        <v>-1</v>
      </c>
      <c r="C21" s="1">
        <v>1</v>
      </c>
      <c r="D21" s="1">
        <v>0.35199512340512901</v>
      </c>
      <c r="E21" s="1">
        <v>0.12390056690099201</v>
      </c>
      <c r="F21" s="1">
        <v>1.6024976786281899E-3</v>
      </c>
      <c r="G21" s="1">
        <v>3.7965295680557698E-3</v>
      </c>
    </row>
    <row r="22" spans="1:7">
      <c r="A22" s="1" t="s">
        <v>14</v>
      </c>
      <c r="B22" s="1">
        <v>-0.98963730569948105</v>
      </c>
      <c r="C22" s="1">
        <v>1</v>
      </c>
      <c r="D22" s="1">
        <v>0.121762310569583</v>
      </c>
      <c r="E22" s="1">
        <v>1.48260602752438E-2</v>
      </c>
      <c r="F22" s="1">
        <v>1.1183801811254101E-2</v>
      </c>
      <c r="G22" s="1">
        <v>1.51799468644829E-2</v>
      </c>
    </row>
    <row r="23" spans="1:7">
      <c r="A23" s="1" t="s">
        <v>15</v>
      </c>
      <c r="B23" s="1">
        <v>-1</v>
      </c>
      <c r="C23" s="1">
        <v>1</v>
      </c>
      <c r="D23" s="1">
        <v>0.36941399492097898</v>
      </c>
      <c r="E23" s="1">
        <v>0.13646669964347699</v>
      </c>
      <c r="F23" s="1">
        <v>-1.2637122796662101E-3</v>
      </c>
      <c r="G23" s="1">
        <v>-4.1088722648584802E-3</v>
      </c>
    </row>
    <row r="24" spans="1:7">
      <c r="A24" s="1" t="s">
        <v>16</v>
      </c>
      <c r="B24" s="1">
        <v>-1</v>
      </c>
      <c r="C24" s="1">
        <v>1</v>
      </c>
      <c r="D24" s="1">
        <v>0.36333297756134397</v>
      </c>
      <c r="E24" s="1">
        <v>0.13201085258359199</v>
      </c>
      <c r="F24" s="1">
        <v>-1.6422307608828401E-2</v>
      </c>
      <c r="G24" s="1">
        <v>-1.74289341193717E-2</v>
      </c>
    </row>
    <row r="25" spans="1:7">
      <c r="A25" s="1" t="s">
        <v>17</v>
      </c>
      <c r="B25" s="1">
        <v>-1</v>
      </c>
      <c r="C25" s="1">
        <v>1</v>
      </c>
      <c r="D25" s="1">
        <v>8.1104544171354903E-2</v>
      </c>
      <c r="E25" s="1">
        <v>6.5779470852432602E-3</v>
      </c>
      <c r="F25" s="1">
        <v>-8.4567989961897197E-2</v>
      </c>
      <c r="G25" s="1">
        <v>-0.122326031257614</v>
      </c>
    </row>
    <row r="26" spans="1:7">
      <c r="A26" s="1" t="s">
        <v>18</v>
      </c>
      <c r="B26" s="1">
        <v>-1</v>
      </c>
      <c r="C26" s="1">
        <v>1</v>
      </c>
      <c r="D26" s="1">
        <v>0.31349059355469699</v>
      </c>
      <c r="E26" s="1">
        <v>9.8276352247276696E-2</v>
      </c>
      <c r="F26" s="1">
        <v>-1.35101765626675E-2</v>
      </c>
      <c r="G26" s="1">
        <v>-1.4866244911320299E-2</v>
      </c>
    </row>
    <row r="27" spans="1:7">
      <c r="A27" s="1" t="s">
        <v>19</v>
      </c>
      <c r="B27" s="1">
        <v>-1</v>
      </c>
      <c r="C27" s="1">
        <v>1</v>
      </c>
      <c r="D27" s="1">
        <v>0.35469181980193698</v>
      </c>
      <c r="E27" s="1">
        <v>0.12580628703440899</v>
      </c>
      <c r="F27" s="1">
        <v>-1.63359968228553E-2</v>
      </c>
      <c r="G27" s="1">
        <v>-2.9193043826042601E-2</v>
      </c>
    </row>
    <row r="29" spans="1:7">
      <c r="A29" s="2" t="s">
        <v>21</v>
      </c>
    </row>
    <row r="30" spans="1:7">
      <c r="A30" s="2" t="s">
        <v>3</v>
      </c>
      <c r="B30" s="2" t="s">
        <v>6</v>
      </c>
      <c r="C30" s="2" t="s">
        <v>5</v>
      </c>
      <c r="D30" s="2" t="s">
        <v>7</v>
      </c>
      <c r="E30" s="2" t="s">
        <v>0</v>
      </c>
      <c r="F30" s="2" t="s">
        <v>2</v>
      </c>
      <c r="G30" s="2" t="s">
        <v>1</v>
      </c>
    </row>
    <row r="31" spans="1:7">
      <c r="A31" s="1" t="s">
        <v>9</v>
      </c>
      <c r="B31" s="1">
        <v>-1</v>
      </c>
      <c r="C31" s="1">
        <v>1</v>
      </c>
      <c r="D31" s="1">
        <v>0.53512924601527401</v>
      </c>
      <c r="E31" s="1">
        <v>0.286363309940875</v>
      </c>
      <c r="F31" s="1">
        <v>4.9522189772534003E-2</v>
      </c>
      <c r="G31" s="1">
        <v>9.9174853649849001E-2</v>
      </c>
    </row>
    <row r="32" spans="1:7">
      <c r="A32" s="1" t="s">
        <v>10</v>
      </c>
      <c r="B32" s="1">
        <v>-1</v>
      </c>
      <c r="C32" s="1">
        <v>1</v>
      </c>
      <c r="D32" s="1">
        <v>0.62615674377418096</v>
      </c>
      <c r="E32" s="1">
        <v>0.39207226777388499</v>
      </c>
      <c r="F32" s="1">
        <v>3.3458032663813198E-2</v>
      </c>
      <c r="G32" s="1">
        <v>3.0776357016068299</v>
      </c>
    </row>
    <row r="33" spans="1:7">
      <c r="A33" s="1" t="s">
        <v>11</v>
      </c>
      <c r="B33" s="1">
        <v>-1</v>
      </c>
      <c r="C33" s="1">
        <v>1</v>
      </c>
      <c r="D33" s="1">
        <v>0.66454481834505896</v>
      </c>
      <c r="E33" s="1">
        <v>0.441619815589267</v>
      </c>
      <c r="F33" s="1">
        <v>2.9567289081787098E-3</v>
      </c>
      <c r="G33" s="1">
        <v>0.31252620766403899</v>
      </c>
    </row>
    <row r="34" spans="1:7">
      <c r="A34" s="1" t="s">
        <v>12</v>
      </c>
      <c r="B34" s="1">
        <v>-1</v>
      </c>
      <c r="C34" s="1">
        <v>1</v>
      </c>
      <c r="D34" s="1">
        <v>0.62553210804050097</v>
      </c>
      <c r="E34" s="1">
        <v>0.39129041818959298</v>
      </c>
      <c r="F34" s="1">
        <v>-2.34246513958359E-2</v>
      </c>
      <c r="G34" s="1">
        <v>-2.1068708469855699</v>
      </c>
    </row>
    <row r="35" spans="1:7">
      <c r="A35" s="1" t="s">
        <v>13</v>
      </c>
      <c r="B35" s="1">
        <v>-1</v>
      </c>
      <c r="C35" s="1">
        <v>1</v>
      </c>
      <c r="D35" s="1">
        <v>0.53452308508906998</v>
      </c>
      <c r="E35" s="1">
        <v>0.28571492849313701</v>
      </c>
      <c r="F35" s="1">
        <v>-7.0201094870765597E-3</v>
      </c>
      <c r="G35" s="1">
        <v>-6.0664987098601204E-3</v>
      </c>
    </row>
    <row r="36" spans="1:7">
      <c r="A36" s="1" t="s">
        <v>14</v>
      </c>
      <c r="B36" s="1">
        <v>-1</v>
      </c>
      <c r="C36" s="1">
        <v>1</v>
      </c>
      <c r="D36" s="1">
        <v>0.52008874828984897</v>
      </c>
      <c r="E36" s="1">
        <v>0.27049230609770197</v>
      </c>
      <c r="F36" s="1">
        <v>0.346990131968552</v>
      </c>
      <c r="G36" s="1">
        <v>0.50977958396460199</v>
      </c>
    </row>
    <row r="37" spans="1:7">
      <c r="A37" s="1" t="s">
        <v>15</v>
      </c>
      <c r="B37" s="1">
        <v>-1</v>
      </c>
      <c r="C37" s="1">
        <v>1</v>
      </c>
      <c r="D37" s="1">
        <v>0.52235570674505005</v>
      </c>
      <c r="E37" s="1">
        <v>0.27285548436911999</v>
      </c>
      <c r="F37" s="1">
        <v>-1.7755152924944999E-2</v>
      </c>
      <c r="G37" s="1">
        <v>-3.1431787791840103E-2</v>
      </c>
    </row>
    <row r="38" spans="1:7">
      <c r="A38" s="1" t="s">
        <v>16</v>
      </c>
      <c r="B38" s="1">
        <v>-1</v>
      </c>
      <c r="C38" s="1">
        <v>1</v>
      </c>
      <c r="D38" s="1">
        <v>0.54301644534137194</v>
      </c>
      <c r="E38" s="1">
        <v>0.294866859911179</v>
      </c>
      <c r="F38" s="1">
        <v>-2.2009572906154701E-2</v>
      </c>
      <c r="G38" s="1">
        <v>-4.8563241854377402E-2</v>
      </c>
    </row>
    <row r="39" spans="1:7">
      <c r="A39" s="1" t="s">
        <v>17</v>
      </c>
      <c r="B39" s="1">
        <v>-1</v>
      </c>
      <c r="C39" s="1">
        <v>1</v>
      </c>
      <c r="D39" s="1">
        <v>0.55274159978167903</v>
      </c>
      <c r="E39" s="1">
        <v>0.30552327612920999</v>
      </c>
      <c r="F39" s="1">
        <v>-1.3604297856327E-2</v>
      </c>
      <c r="G39" s="1">
        <v>-3.3671693146292897E-2</v>
      </c>
    </row>
    <row r="40" spans="1:7">
      <c r="A40" s="1" t="s">
        <v>18</v>
      </c>
      <c r="B40" s="1">
        <v>-1</v>
      </c>
      <c r="C40" s="1">
        <v>1</v>
      </c>
      <c r="D40" s="1">
        <v>0.54703440089600397</v>
      </c>
      <c r="E40" s="1">
        <v>0.29924663576365002</v>
      </c>
      <c r="F40" s="1">
        <v>1.43371884932268E-2</v>
      </c>
      <c r="G40" s="1">
        <v>1.5697496975888299E-2</v>
      </c>
    </row>
    <row r="41" spans="1:7">
      <c r="A41" s="1" t="s">
        <v>19</v>
      </c>
      <c r="B41" s="1">
        <v>-1</v>
      </c>
      <c r="C41" s="1">
        <v>1</v>
      </c>
      <c r="D41" s="1">
        <v>0.53553239179428602</v>
      </c>
      <c r="E41" s="1">
        <v>0.28679494266090899</v>
      </c>
      <c r="F41" s="1">
        <v>5.30993068972134E-2</v>
      </c>
      <c r="G41" s="1">
        <v>8.1845644968068995E-2</v>
      </c>
    </row>
    <row r="43" spans="1:7">
      <c r="A43" s="2" t="s">
        <v>4</v>
      </c>
    </row>
    <row r="44" spans="1:7">
      <c r="A44" s="2" t="s">
        <v>3</v>
      </c>
      <c r="B44" s="2" t="s">
        <v>6</v>
      </c>
      <c r="C44" s="2" t="s">
        <v>5</v>
      </c>
      <c r="D44" s="2" t="s">
        <v>7</v>
      </c>
      <c r="E44" s="2" t="s">
        <v>0</v>
      </c>
      <c r="F44" s="2" t="s">
        <v>2</v>
      </c>
      <c r="G44" s="2" t="s">
        <v>1</v>
      </c>
    </row>
    <row r="45" spans="1:7">
      <c r="A45" s="1" t="s">
        <v>9</v>
      </c>
      <c r="B45" s="1">
        <v>-1</v>
      </c>
      <c r="C45" s="1">
        <v>1</v>
      </c>
      <c r="D45" s="1">
        <v>0.29494952906544802</v>
      </c>
      <c r="E45" s="1">
        <v>8.6995224695929796E-2</v>
      </c>
      <c r="F45" s="1">
        <v>-2.45310346082089E-2</v>
      </c>
      <c r="G45" s="1">
        <v>-5.4104277335016097E-2</v>
      </c>
    </row>
    <row r="46" spans="1:7">
      <c r="A46" s="1" t="s">
        <v>10</v>
      </c>
      <c r="B46" s="1">
        <v>-1</v>
      </c>
      <c r="C46" s="1">
        <v>1</v>
      </c>
      <c r="D46" s="1">
        <v>0.29717031119589199</v>
      </c>
      <c r="E46" s="1">
        <v>8.8310193856263694E-2</v>
      </c>
      <c r="F46" s="1">
        <v>-3.3569932822717398E-2</v>
      </c>
      <c r="G46" s="1">
        <v>-2.4111534997042301</v>
      </c>
    </row>
    <row r="47" spans="1:7">
      <c r="A47" s="1" t="s">
        <v>11</v>
      </c>
      <c r="B47" s="1">
        <v>-1</v>
      </c>
      <c r="C47" s="1">
        <v>1</v>
      </c>
      <c r="D47" s="1">
        <v>0.29750285130056697</v>
      </c>
      <c r="E47" s="1">
        <v>8.8507946531967502E-2</v>
      </c>
      <c r="F47" s="1">
        <v>1.8079285364294699E-2</v>
      </c>
      <c r="G47" s="1">
        <v>0.39351511816354701</v>
      </c>
    </row>
    <row r="48" spans="1:7">
      <c r="A48" s="1" t="s">
        <v>12</v>
      </c>
      <c r="B48" s="1">
        <v>-1</v>
      </c>
      <c r="C48" s="1">
        <v>1</v>
      </c>
      <c r="D48" s="1">
        <v>0.29670961632269099</v>
      </c>
      <c r="E48" s="1">
        <v>8.8036596418358606E-2</v>
      </c>
      <c r="F48" s="1">
        <v>6.4283828869411405E-2</v>
      </c>
      <c r="G48" s="1">
        <v>4.5109579472801098</v>
      </c>
    </row>
    <row r="49" spans="1:7">
      <c r="A49" s="1" t="s">
        <v>13</v>
      </c>
      <c r="B49" s="1">
        <v>-1</v>
      </c>
      <c r="C49" s="1">
        <v>1</v>
      </c>
      <c r="D49" s="1">
        <v>0.32595621888863202</v>
      </c>
      <c r="E49" s="1">
        <v>0.106247456632174</v>
      </c>
      <c r="F49" s="1">
        <v>-2.1488955090355599E-2</v>
      </c>
      <c r="G49" s="1">
        <v>-2.8981107031795399E-2</v>
      </c>
    </row>
    <row r="50" spans="1:7">
      <c r="A50" s="1" t="s">
        <v>14</v>
      </c>
      <c r="B50" s="1">
        <v>-1</v>
      </c>
      <c r="C50" s="1">
        <v>1</v>
      </c>
      <c r="D50" s="1">
        <v>6.7783497648834803E-2</v>
      </c>
      <c r="E50" s="1">
        <v>4.5946025535095903E-3</v>
      </c>
      <c r="F50" s="1">
        <v>-3.25542550271741E-3</v>
      </c>
      <c r="G50" s="1">
        <v>-8.9874749075592297E-3</v>
      </c>
    </row>
    <row r="51" spans="1:7">
      <c r="A51" s="1" t="s">
        <v>15</v>
      </c>
      <c r="B51" s="1">
        <v>-1</v>
      </c>
      <c r="C51" s="1">
        <v>1</v>
      </c>
      <c r="D51" s="1">
        <v>0.29070358692352999</v>
      </c>
      <c r="E51" s="1">
        <v>8.4508575450206402E-2</v>
      </c>
      <c r="F51" s="1">
        <v>-2.5094650141862102E-3</v>
      </c>
      <c r="G51" s="1">
        <v>-4.7497444141440404E-3</v>
      </c>
    </row>
    <row r="52" spans="1:7">
      <c r="A52" s="1" t="s">
        <v>16</v>
      </c>
      <c r="B52" s="1">
        <v>-1</v>
      </c>
      <c r="C52" s="1">
        <v>1</v>
      </c>
      <c r="D52" s="1">
        <v>0.30007672025061399</v>
      </c>
      <c r="E52" s="1">
        <v>9.0046038036365197E-2</v>
      </c>
      <c r="F52" s="1">
        <v>2.7548308953841801E-2</v>
      </c>
      <c r="G52" s="1">
        <v>5.7832422479072498E-2</v>
      </c>
    </row>
    <row r="53" spans="1:7">
      <c r="A53" s="1" t="s">
        <v>17</v>
      </c>
      <c r="B53" s="1">
        <v>-1</v>
      </c>
      <c r="C53" s="1">
        <v>1</v>
      </c>
      <c r="D53" s="1">
        <v>8.9163697342163895E-2</v>
      </c>
      <c r="E53" s="1">
        <v>7.9501649237250106E-3</v>
      </c>
      <c r="F53" s="1">
        <v>-0.114632233744315</v>
      </c>
      <c r="G53" s="1">
        <v>-0.16507015004640699</v>
      </c>
    </row>
    <row r="54" spans="1:7">
      <c r="A54" s="1" t="s">
        <v>18</v>
      </c>
      <c r="B54" s="1">
        <v>-1</v>
      </c>
      <c r="C54" s="1">
        <v>1</v>
      </c>
      <c r="D54" s="1">
        <v>0.38697082633109903</v>
      </c>
      <c r="E54" s="1">
        <v>0.14974642043137401</v>
      </c>
      <c r="F54" s="1">
        <v>0.12699347093812499</v>
      </c>
      <c r="G54" s="1">
        <v>0.24022206290571199</v>
      </c>
    </row>
    <row r="55" spans="1:7">
      <c r="A55" s="1" t="s">
        <v>19</v>
      </c>
      <c r="B55" s="1">
        <v>-1</v>
      </c>
      <c r="C55" s="1">
        <v>1</v>
      </c>
      <c r="D55" s="1">
        <v>0.31562658504081798</v>
      </c>
      <c r="E55" s="1">
        <v>9.9620141184528693E-2</v>
      </c>
      <c r="F55" s="1">
        <v>2.6575871515114199E-2</v>
      </c>
      <c r="G55" s="1">
        <v>3.5629220812145597E-2</v>
      </c>
    </row>
    <row r="57" spans="1:7">
      <c r="A57" s="2" t="s">
        <v>25</v>
      </c>
    </row>
    <row r="58" spans="1:7">
      <c r="A58" s="2" t="s">
        <v>3</v>
      </c>
      <c r="B58" s="2" t="s">
        <v>6</v>
      </c>
      <c r="C58" s="2" t="s">
        <v>5</v>
      </c>
      <c r="D58" s="2" t="s">
        <v>7</v>
      </c>
      <c r="E58" s="2" t="s">
        <v>0</v>
      </c>
      <c r="F58" s="2" t="s">
        <v>2</v>
      </c>
      <c r="G58" s="2" t="s">
        <v>1</v>
      </c>
    </row>
    <row r="59" spans="1:7">
      <c r="A59" s="1" t="s">
        <v>9</v>
      </c>
      <c r="B59" s="1">
        <v>-1</v>
      </c>
      <c r="C59" s="1">
        <v>1</v>
      </c>
      <c r="D59" s="1">
        <v>0.349699514327029</v>
      </c>
      <c r="E59" s="1">
        <v>0.12228975032056</v>
      </c>
      <c r="F59" s="1">
        <v>1.33994050187337E-2</v>
      </c>
      <c r="G59" s="1">
        <v>1.2045559385044801E-2</v>
      </c>
    </row>
    <row r="60" spans="1:7">
      <c r="A60" s="1" t="s">
        <v>10</v>
      </c>
      <c r="B60" s="1">
        <v>-1</v>
      </c>
      <c r="C60" s="1">
        <v>1</v>
      </c>
      <c r="D60" s="1">
        <v>0.39123801601647101</v>
      </c>
      <c r="E60" s="1">
        <v>0.153067185176504</v>
      </c>
      <c r="F60" s="1">
        <v>5.6161461435485401E-2</v>
      </c>
      <c r="G60" s="1">
        <v>-0.87614597599283495</v>
      </c>
    </row>
    <row r="61" spans="1:7">
      <c r="A61" s="1" t="s">
        <v>11</v>
      </c>
      <c r="B61" s="1">
        <v>-1</v>
      </c>
      <c r="C61" s="1">
        <v>1</v>
      </c>
      <c r="D61" s="1">
        <v>0.30428477578572699</v>
      </c>
      <c r="E61" s="1">
        <v>9.2589224774970405E-2</v>
      </c>
      <c r="F61" s="1">
        <v>2.4372108239507401E-3</v>
      </c>
      <c r="G61" s="1">
        <v>-2.3766021068730402E-2</v>
      </c>
    </row>
    <row r="62" spans="1:7">
      <c r="A62" s="1" t="s">
        <v>12</v>
      </c>
      <c r="B62" s="1">
        <v>-1</v>
      </c>
      <c r="C62" s="1">
        <v>1</v>
      </c>
      <c r="D62" s="1">
        <v>0.40120395731956299</v>
      </c>
      <c r="E62" s="1">
        <v>0.16096461536887799</v>
      </c>
      <c r="F62" s="1">
        <v>-7.1090272777275795E-2</v>
      </c>
      <c r="G62" s="1">
        <v>0.59291577729977596</v>
      </c>
    </row>
    <row r="63" spans="1:7">
      <c r="A63" s="1" t="s">
        <v>13</v>
      </c>
      <c r="B63" s="1">
        <v>-1</v>
      </c>
      <c r="C63" s="1">
        <v>1</v>
      </c>
      <c r="D63" s="1">
        <v>0.34796665465791399</v>
      </c>
      <c r="E63" s="1">
        <v>0.12108079275382</v>
      </c>
      <c r="F63" s="1">
        <v>2.4370969033805198E-3</v>
      </c>
      <c r="G63" s="1">
        <v>4.5271467619033799E-3</v>
      </c>
    </row>
    <row r="64" spans="1:7">
      <c r="A64" s="1" t="s">
        <v>14</v>
      </c>
      <c r="B64" s="1">
        <v>-0.50437202485208699</v>
      </c>
      <c r="C64" s="1">
        <v>1</v>
      </c>
      <c r="D64" s="1">
        <v>5.8273930556920601E-2</v>
      </c>
      <c r="E64" s="1">
        <v>3.3958509825528001E-3</v>
      </c>
      <c r="F64" s="1">
        <v>2.29928710391538E-2</v>
      </c>
      <c r="G64" s="1">
        <v>3.3976424867276998E-2</v>
      </c>
    </row>
    <row r="65" spans="1:7">
      <c r="A65" s="1" t="s">
        <v>15</v>
      </c>
      <c r="B65" s="1">
        <v>-1</v>
      </c>
      <c r="C65" s="1">
        <v>1</v>
      </c>
      <c r="D65" s="1">
        <v>0.36640729593500199</v>
      </c>
      <c r="E65" s="1">
        <v>0.13425430651440001</v>
      </c>
      <c r="F65" s="1">
        <v>-9.5774817843736701E-4</v>
      </c>
      <c r="G65" s="1">
        <v>-3.57241345464672E-3</v>
      </c>
    </row>
    <row r="66" spans="1:7">
      <c r="A66" s="1" t="s">
        <v>16</v>
      </c>
      <c r="B66" s="1">
        <v>-1</v>
      </c>
      <c r="C66" s="1">
        <v>1</v>
      </c>
      <c r="D66" s="1">
        <v>0.35891743458141701</v>
      </c>
      <c r="E66" s="1">
        <v>0.128821724846506</v>
      </c>
      <c r="F66" s="1">
        <v>-1.5963959083145501E-2</v>
      </c>
      <c r="G66" s="1">
        <v>-1.6516808572776001E-2</v>
      </c>
    </row>
    <row r="67" spans="1:7">
      <c r="A67" s="1" t="s">
        <v>17</v>
      </c>
      <c r="B67" s="1">
        <v>-1</v>
      </c>
      <c r="C67" s="1">
        <v>1</v>
      </c>
      <c r="D67" s="1">
        <v>7.3801617961522403E-2</v>
      </c>
      <c r="E67" s="1">
        <v>5.4466788137385097E-3</v>
      </c>
      <c r="F67" s="1">
        <v>-7.7657589362766205E-2</v>
      </c>
      <c r="G67" s="1">
        <v>-0.112598871825599</v>
      </c>
    </row>
    <row r="68" spans="1:7">
      <c r="A68" s="1" t="s">
        <v>18</v>
      </c>
      <c r="B68" s="1">
        <v>-1</v>
      </c>
      <c r="C68" s="1">
        <v>1</v>
      </c>
      <c r="D68" s="1">
        <v>0.30765601811141102</v>
      </c>
      <c r="E68" s="1">
        <v>9.4652225480168897E-2</v>
      </c>
      <c r="F68" s="1">
        <v>-1.21158621104057E-2</v>
      </c>
      <c r="G68" s="1">
        <v>-1.2784941112589401E-2</v>
      </c>
    </row>
    <row r="69" spans="1:7">
      <c r="A69" s="1" t="s">
        <v>19</v>
      </c>
      <c r="B69" s="1">
        <v>-1</v>
      </c>
      <c r="C69" s="1">
        <v>1</v>
      </c>
      <c r="D69" s="1">
        <v>0.35017642885475198</v>
      </c>
      <c r="E69" s="1">
        <v>0.12262353132546699</v>
      </c>
      <c r="F69" s="1">
        <v>-1.53835959153994E-2</v>
      </c>
      <c r="G69" s="1">
        <v>-2.65928391517526E-2</v>
      </c>
    </row>
    <row r="71" spans="1:7">
      <c r="A71" s="2" t="s">
        <v>26</v>
      </c>
    </row>
    <row r="72" spans="1:7">
      <c r="A72" s="2" t="s">
        <v>3</v>
      </c>
      <c r="B72" s="2" t="s">
        <v>6</v>
      </c>
      <c r="C72" s="2" t="s">
        <v>5</v>
      </c>
      <c r="D72" s="2" t="s">
        <v>7</v>
      </c>
      <c r="E72" s="2" t="s">
        <v>0</v>
      </c>
      <c r="F72" s="2" t="s">
        <v>2</v>
      </c>
      <c r="G72" s="2" t="s">
        <v>1</v>
      </c>
    </row>
    <row r="73" spans="1:7">
      <c r="A73" s="1" t="s">
        <v>9</v>
      </c>
      <c r="B73" s="1">
        <v>-1</v>
      </c>
      <c r="C73" s="1">
        <v>1</v>
      </c>
      <c r="D73" s="1">
        <v>0.53130786223027004</v>
      </c>
      <c r="E73" s="1">
        <v>0.28228804446770001</v>
      </c>
      <c r="F73" s="1">
        <v>4.9178657368474703E-2</v>
      </c>
      <c r="G73" s="1">
        <v>9.8469663611536501E-2</v>
      </c>
    </row>
    <row r="74" spans="1:7">
      <c r="A74" s="1" t="s">
        <v>10</v>
      </c>
      <c r="B74" s="1">
        <v>-1</v>
      </c>
      <c r="C74" s="1">
        <v>1</v>
      </c>
      <c r="D74" s="1">
        <v>0.62083175073277796</v>
      </c>
      <c r="E74" s="1">
        <v>0.38543206271792602</v>
      </c>
      <c r="F74" s="1">
        <v>3.3582418137164997E-2</v>
      </c>
      <c r="G74" s="1">
        <v>3.0564948977633799</v>
      </c>
    </row>
    <row r="75" spans="1:7">
      <c r="A75" s="1" t="s">
        <v>11</v>
      </c>
      <c r="B75" s="1">
        <v>-1</v>
      </c>
      <c r="C75" s="1">
        <v>1</v>
      </c>
      <c r="D75" s="1">
        <v>0.65914256267893701</v>
      </c>
      <c r="E75" s="1">
        <v>0.43446891793495701</v>
      </c>
      <c r="F75" s="1">
        <v>3.0042419385818198E-3</v>
      </c>
      <c r="G75" s="1">
        <v>0.309395912953358</v>
      </c>
    </row>
    <row r="76" spans="1:7">
      <c r="A76" s="1" t="s">
        <v>12</v>
      </c>
      <c r="B76" s="1">
        <v>-1</v>
      </c>
      <c r="C76" s="1">
        <v>0.999999999999999</v>
      </c>
      <c r="D76" s="1">
        <v>0.620504729861589</v>
      </c>
      <c r="E76" s="1">
        <v>0.38502611978060403</v>
      </c>
      <c r="F76" s="1">
        <v>-2.3263806885646401E-2</v>
      </c>
      <c r="G76" s="1">
        <v>-2.0913489567800898</v>
      </c>
    </row>
    <row r="77" spans="1:7">
      <c r="A77" s="1" t="s">
        <v>13</v>
      </c>
      <c r="B77" s="1">
        <v>-0.999999999999999</v>
      </c>
      <c r="C77" s="1">
        <v>1</v>
      </c>
      <c r="D77" s="1">
        <v>0.53070240433025695</v>
      </c>
      <c r="E77" s="1">
        <v>0.28164504196191498</v>
      </c>
      <c r="F77" s="1">
        <v>-6.9950938429498401E-3</v>
      </c>
      <c r="G77" s="1">
        <v>-6.05409170968593E-3</v>
      </c>
    </row>
    <row r="78" spans="1:7">
      <c r="A78" s="1" t="s">
        <v>14</v>
      </c>
      <c r="B78" s="1">
        <v>-1</v>
      </c>
      <c r="C78" s="1">
        <v>1</v>
      </c>
      <c r="D78" s="1">
        <v>0.51637045252095404</v>
      </c>
      <c r="E78" s="1">
        <v>0.26663844423669503</v>
      </c>
      <c r="F78" s="1">
        <v>0.344570451908563</v>
      </c>
      <c r="G78" s="1">
        <v>0.50616131953783805</v>
      </c>
    </row>
    <row r="79" spans="1:7">
      <c r="A79" s="1" t="s">
        <v>15</v>
      </c>
      <c r="B79" s="1">
        <v>-1</v>
      </c>
      <c r="C79" s="1">
        <v>1</v>
      </c>
      <c r="D79" s="1">
        <v>0.51863776895157099</v>
      </c>
      <c r="E79" s="1">
        <v>0.26898513538306301</v>
      </c>
      <c r="F79" s="1">
        <v>-1.76227809093242E-2</v>
      </c>
      <c r="G79" s="1">
        <v>-3.1211419463642601E-2</v>
      </c>
    </row>
    <row r="80" spans="1:7">
      <c r="A80" s="1" t="s">
        <v>16</v>
      </c>
      <c r="B80" s="1">
        <v>-1</v>
      </c>
      <c r="C80" s="1">
        <v>1</v>
      </c>
      <c r="D80" s="1">
        <v>0.53911381861701302</v>
      </c>
      <c r="E80" s="1">
        <v>0.29064370942381701</v>
      </c>
      <c r="F80" s="1">
        <v>-2.1853311741470399E-2</v>
      </c>
      <c r="G80" s="1">
        <v>-4.8208142745086197E-2</v>
      </c>
    </row>
    <row r="81" spans="1:7">
      <c r="A81" s="1" t="s">
        <v>17</v>
      </c>
      <c r="B81" s="1">
        <v>-1</v>
      </c>
      <c r="C81" s="1">
        <v>0.999999999999999</v>
      </c>
      <c r="D81" s="1">
        <v>0.54838130887527103</v>
      </c>
      <c r="E81" s="1">
        <v>0.300722059923756</v>
      </c>
      <c r="F81" s="1">
        <v>-1.3543595244346699E-2</v>
      </c>
      <c r="G81" s="1">
        <v>-3.3478702416364303E-2</v>
      </c>
    </row>
    <row r="82" spans="1:7">
      <c r="A82" s="1" t="s">
        <v>18</v>
      </c>
      <c r="B82" s="1">
        <v>-1</v>
      </c>
      <c r="C82" s="1">
        <v>1</v>
      </c>
      <c r="D82" s="1">
        <v>0.54308014541024996</v>
      </c>
      <c r="E82" s="1">
        <v>0.29493604433881798</v>
      </c>
      <c r="F82" s="1">
        <v>1.42423157414378E-2</v>
      </c>
      <c r="G82" s="1">
        <v>1.5594932123260101E-2</v>
      </c>
    </row>
    <row r="83" spans="1:7">
      <c r="A83" s="1" t="s">
        <v>19</v>
      </c>
      <c r="B83" s="1">
        <v>-1</v>
      </c>
      <c r="C83" s="1">
        <v>1</v>
      </c>
      <c r="D83" s="1">
        <v>0.53171504043182105</v>
      </c>
      <c r="E83" s="1">
        <v>0.282720884221413</v>
      </c>
      <c r="F83" s="1">
        <v>5.27248140104647E-2</v>
      </c>
      <c r="G83" s="1">
        <v>8.1269057851798596E-2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xSplit="1" topLeftCell="D1" activePane="topRight" state="frozen"/>
      <selection pane="topRight" sqref="A1:A2"/>
    </sheetView>
  </sheetViews>
  <sheetFormatPr baseColWidth="10" defaultColWidth="8.83203125" defaultRowHeight="14" x14ac:dyDescent="0"/>
  <cols>
    <col min="1" max="1" width="18" bestFit="1" customWidth="1"/>
    <col min="2" max="2" width="20.83203125" bestFit="1" customWidth="1"/>
    <col min="3" max="3" width="21.1640625" bestFit="1" customWidth="1"/>
    <col min="4" max="4" width="15.1640625" bestFit="1" customWidth="1"/>
    <col min="5" max="5" width="15.5" bestFit="1" customWidth="1"/>
    <col min="6" max="6" width="15.1640625" bestFit="1" customWidth="1"/>
    <col min="7" max="7" width="28.33203125" bestFit="1" customWidth="1"/>
    <col min="8" max="9" width="25.6640625" bestFit="1" customWidth="1"/>
    <col min="10" max="11" width="29.83203125" bestFit="1" customWidth="1"/>
  </cols>
  <sheetData>
    <row r="1" spans="1:11">
      <c r="A1" s="2" t="s">
        <v>3</v>
      </c>
      <c r="B1" s="2" t="s">
        <v>41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42</v>
      </c>
      <c r="I1" s="2" t="s">
        <v>44</v>
      </c>
      <c r="J1" s="2" t="s">
        <v>43</v>
      </c>
      <c r="K1" s="2" t="s">
        <v>45</v>
      </c>
    </row>
    <row r="2" spans="1:11">
      <c r="A2" s="1" t="s">
        <v>9</v>
      </c>
      <c r="B2" s="1">
        <v>141364</v>
      </c>
      <c r="C2" s="1">
        <v>253540</v>
      </c>
      <c r="D2" s="1">
        <v>1</v>
      </c>
      <c r="E2" s="1">
        <v>2001</v>
      </c>
      <c r="F2" s="1">
        <v>1.7935000000000001</v>
      </c>
      <c r="G2" s="1">
        <v>13.168818576828301</v>
      </c>
      <c r="H2">
        <f>0.05*C2</f>
        <v>12677</v>
      </c>
      <c r="I2">
        <f>0.01*C2</f>
        <v>2535.4</v>
      </c>
      <c r="J2">
        <f>0.05*E2</f>
        <v>100.05000000000001</v>
      </c>
      <c r="K2">
        <f>0.01*E2</f>
        <v>20.010000000000002</v>
      </c>
    </row>
    <row r="3" spans="1:11">
      <c r="A3" s="1" t="s">
        <v>10</v>
      </c>
      <c r="B3" s="1">
        <v>2322</v>
      </c>
      <c r="C3" s="1">
        <v>178509</v>
      </c>
      <c r="D3" s="1">
        <v>1</v>
      </c>
      <c r="E3" s="1">
        <v>11776</v>
      </c>
      <c r="F3" s="1">
        <v>76.877300000000005</v>
      </c>
      <c r="G3" s="1">
        <v>531.56611687984696</v>
      </c>
      <c r="H3">
        <f t="shared" ref="H3:H12" si="0">0.05*C3</f>
        <v>8925.4500000000007</v>
      </c>
      <c r="I3">
        <f t="shared" ref="I3:I12" si="1">0.01*C3</f>
        <v>1785.0900000000001</v>
      </c>
      <c r="J3">
        <f t="shared" ref="J3:J12" si="2">0.05*E3</f>
        <v>588.80000000000007</v>
      </c>
      <c r="K3">
        <f t="shared" ref="K3:K12" si="3">0.01*E3</f>
        <v>117.76</v>
      </c>
    </row>
    <row r="4" spans="1:11">
      <c r="A4" s="1" t="s">
        <v>11</v>
      </c>
      <c r="B4" s="1">
        <v>2087</v>
      </c>
      <c r="C4" s="1">
        <v>183486</v>
      </c>
      <c r="D4" s="1">
        <v>1</v>
      </c>
      <c r="E4" s="1">
        <v>9833</v>
      </c>
      <c r="F4" s="1">
        <v>87.918499999999995</v>
      </c>
      <c r="G4" s="1">
        <v>533.80195139406203</v>
      </c>
      <c r="H4">
        <f t="shared" si="0"/>
        <v>9174.3000000000011</v>
      </c>
      <c r="I4">
        <f t="shared" si="1"/>
        <v>1834.8600000000001</v>
      </c>
      <c r="J4">
        <f t="shared" si="2"/>
        <v>491.65000000000003</v>
      </c>
      <c r="K4">
        <f t="shared" si="3"/>
        <v>98.33</v>
      </c>
    </row>
    <row r="5" spans="1:11">
      <c r="A5" s="1" t="s">
        <v>12</v>
      </c>
      <c r="B5" s="1">
        <v>2363</v>
      </c>
      <c r="C5" s="1">
        <v>175949</v>
      </c>
      <c r="D5" s="1">
        <v>1</v>
      </c>
      <c r="E5" s="1">
        <v>12116</v>
      </c>
      <c r="F5" s="1">
        <v>74.459999999999994</v>
      </c>
      <c r="G5" s="1">
        <v>510.77947162077601</v>
      </c>
      <c r="H5">
        <f t="shared" si="0"/>
        <v>8797.4500000000007</v>
      </c>
      <c r="I5">
        <f t="shared" si="1"/>
        <v>1759.49</v>
      </c>
      <c r="J5">
        <f t="shared" si="2"/>
        <v>605.80000000000007</v>
      </c>
      <c r="K5">
        <f t="shared" si="3"/>
        <v>121.16</v>
      </c>
    </row>
    <row r="6" spans="1:11">
      <c r="A6" s="1" t="s">
        <v>13</v>
      </c>
      <c r="B6" s="1">
        <v>94173</v>
      </c>
      <c r="C6" s="1">
        <v>149578</v>
      </c>
      <c r="D6" s="1">
        <v>1</v>
      </c>
      <c r="E6" s="1">
        <v>599</v>
      </c>
      <c r="F6" s="1">
        <v>1.5883</v>
      </c>
      <c r="G6" s="1">
        <v>6.1725637500416903</v>
      </c>
      <c r="H6">
        <f t="shared" si="0"/>
        <v>7478.9000000000005</v>
      </c>
      <c r="I6">
        <f t="shared" si="1"/>
        <v>1495.78</v>
      </c>
      <c r="J6">
        <f t="shared" si="2"/>
        <v>29.950000000000003</v>
      </c>
      <c r="K6">
        <f t="shared" si="3"/>
        <v>5.99</v>
      </c>
    </row>
    <row r="7" spans="1:11">
      <c r="A7" s="1" t="s">
        <v>14</v>
      </c>
      <c r="B7" s="1">
        <v>36437</v>
      </c>
      <c r="C7" s="1">
        <v>52793</v>
      </c>
      <c r="D7" s="1">
        <v>1</v>
      </c>
      <c r="E7" s="1">
        <v>184</v>
      </c>
      <c r="F7" s="1">
        <v>1.4489000000000001</v>
      </c>
      <c r="G7" s="1">
        <v>3.5046029552064102</v>
      </c>
      <c r="H7">
        <f t="shared" si="0"/>
        <v>2639.65</v>
      </c>
      <c r="I7">
        <f t="shared" si="1"/>
        <v>527.93000000000006</v>
      </c>
      <c r="J7">
        <f t="shared" si="2"/>
        <v>9.2000000000000011</v>
      </c>
      <c r="K7">
        <f t="shared" si="3"/>
        <v>1.84</v>
      </c>
    </row>
    <row r="8" spans="1:11">
      <c r="A8" s="1" t="s">
        <v>15</v>
      </c>
      <c r="B8" s="1">
        <v>248019</v>
      </c>
      <c r="C8" s="1">
        <v>418848</v>
      </c>
      <c r="D8" s="1">
        <v>1</v>
      </c>
      <c r="E8" s="1">
        <v>1328</v>
      </c>
      <c r="F8" s="1">
        <v>1.6888000000000001</v>
      </c>
      <c r="G8" s="1">
        <v>9.98037629040161</v>
      </c>
      <c r="H8">
        <f t="shared" si="0"/>
        <v>20942.400000000001</v>
      </c>
      <c r="I8">
        <f t="shared" si="1"/>
        <v>4188.4800000000005</v>
      </c>
      <c r="J8">
        <f t="shared" si="2"/>
        <v>66.400000000000006</v>
      </c>
      <c r="K8">
        <f t="shared" si="3"/>
        <v>13.280000000000001</v>
      </c>
    </row>
    <row r="9" spans="1:11">
      <c r="A9" s="1" t="s">
        <v>16</v>
      </c>
      <c r="B9" s="1">
        <v>123365</v>
      </c>
      <c r="C9" s="1">
        <v>214252</v>
      </c>
      <c r="D9" s="1">
        <v>1</v>
      </c>
      <c r="E9" s="1">
        <v>1433</v>
      </c>
      <c r="F9" s="1">
        <v>1.7366999999999999</v>
      </c>
      <c r="G9" s="1">
        <v>10.7041714220925</v>
      </c>
      <c r="H9">
        <f t="shared" si="0"/>
        <v>10712.6</v>
      </c>
      <c r="I9">
        <f t="shared" si="1"/>
        <v>2142.52</v>
      </c>
      <c r="J9">
        <f t="shared" si="2"/>
        <v>71.650000000000006</v>
      </c>
      <c r="K9">
        <f t="shared" si="3"/>
        <v>14.33</v>
      </c>
    </row>
    <row r="10" spans="1:11">
      <c r="A10" s="1" t="s">
        <v>17</v>
      </c>
      <c r="B10" s="1">
        <v>54526</v>
      </c>
      <c r="C10" s="1">
        <v>89607</v>
      </c>
      <c r="D10" s="1">
        <v>1</v>
      </c>
      <c r="E10" s="1">
        <v>301</v>
      </c>
      <c r="F10" s="1">
        <v>1.6434</v>
      </c>
      <c r="G10" s="1">
        <v>5.5760762534885098</v>
      </c>
      <c r="H10">
        <f t="shared" si="0"/>
        <v>4480.3500000000004</v>
      </c>
      <c r="I10">
        <f t="shared" si="1"/>
        <v>896.07</v>
      </c>
      <c r="J10">
        <f t="shared" si="2"/>
        <v>15.05</v>
      </c>
      <c r="K10">
        <f t="shared" si="3"/>
        <v>3.0100000000000002</v>
      </c>
    </row>
    <row r="11" spans="1:11">
      <c r="A11" s="1" t="s">
        <v>18</v>
      </c>
      <c r="B11" s="1">
        <v>297254</v>
      </c>
      <c r="C11" s="1">
        <v>558377</v>
      </c>
      <c r="D11" s="1">
        <v>1</v>
      </c>
      <c r="E11" s="1">
        <v>2731</v>
      </c>
      <c r="F11" s="1">
        <v>1.8785000000000001</v>
      </c>
      <c r="G11" s="1">
        <v>15.3556803434639</v>
      </c>
      <c r="H11">
        <f t="shared" si="0"/>
        <v>27918.850000000002</v>
      </c>
      <c r="I11">
        <f t="shared" si="1"/>
        <v>5583.77</v>
      </c>
      <c r="J11">
        <f t="shared" si="2"/>
        <v>136.55000000000001</v>
      </c>
      <c r="K11">
        <f t="shared" si="3"/>
        <v>27.310000000000002</v>
      </c>
    </row>
    <row r="12" spans="1:11">
      <c r="A12" s="1" t="s">
        <v>19</v>
      </c>
      <c r="B12" s="1">
        <v>84174</v>
      </c>
      <c r="C12" s="1">
        <v>125711</v>
      </c>
      <c r="D12" s="1">
        <v>1</v>
      </c>
      <c r="E12" s="1">
        <v>300</v>
      </c>
      <c r="F12" s="1">
        <v>1.4935</v>
      </c>
      <c r="G12" s="1">
        <v>4.2786603650687596</v>
      </c>
      <c r="H12">
        <f t="shared" si="0"/>
        <v>6285.55</v>
      </c>
      <c r="I12">
        <f t="shared" si="1"/>
        <v>1257.1100000000001</v>
      </c>
      <c r="J12">
        <f t="shared" si="2"/>
        <v>15</v>
      </c>
      <c r="K12">
        <f t="shared" si="3"/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A18" sqref="A18:I18"/>
    </sheetView>
  </sheetViews>
  <sheetFormatPr baseColWidth="10" defaultColWidth="8.83203125" defaultRowHeight="14" x14ac:dyDescent="0"/>
  <cols>
    <col min="1" max="1" width="30.5" bestFit="1" customWidth="1"/>
    <col min="2" max="3" width="12.1640625" bestFit="1" customWidth="1"/>
    <col min="4" max="4" width="17.33203125" bestFit="1" customWidth="1"/>
    <col min="5" max="5" width="11.5" bestFit="1" customWidth="1"/>
    <col min="6" max="6" width="12.1640625" bestFit="1" customWidth="1"/>
    <col min="7" max="8" width="16.5" bestFit="1" customWidth="1"/>
    <col min="9" max="9" width="25.5" bestFit="1" customWidth="1"/>
  </cols>
  <sheetData>
    <row r="1" spans="1:9">
      <c r="A1" s="2" t="s">
        <v>4</v>
      </c>
    </row>
    <row r="2" spans="1:9">
      <c r="A2" s="2" t="s">
        <v>46</v>
      </c>
    </row>
    <row r="3" spans="1:9">
      <c r="A3" s="2" t="s">
        <v>3</v>
      </c>
      <c r="B3" s="2" t="s">
        <v>6</v>
      </c>
      <c r="C3" s="2" t="s">
        <v>5</v>
      </c>
      <c r="D3" s="2" t="s">
        <v>7</v>
      </c>
      <c r="E3" s="2" t="s">
        <v>0</v>
      </c>
      <c r="F3" s="2" t="s">
        <v>2</v>
      </c>
      <c r="G3" s="2" t="s">
        <v>1</v>
      </c>
      <c r="H3" s="2" t="s">
        <v>47</v>
      </c>
      <c r="I3" s="2" t="s">
        <v>48</v>
      </c>
    </row>
    <row r="4" spans="1:9">
      <c r="A4" s="1" t="s">
        <v>18</v>
      </c>
      <c r="B4" s="1">
        <v>-1.59763941763044E-2</v>
      </c>
      <c r="C4" s="1">
        <v>0.44927512673575398</v>
      </c>
      <c r="D4" s="1">
        <v>4.7587007511508003E-2</v>
      </c>
      <c r="E4" s="1">
        <v>2.26452328390032E-3</v>
      </c>
      <c r="F4" s="1">
        <v>8.1548399152867698E-2</v>
      </c>
      <c r="G4" s="1">
        <v>28.778991330130498</v>
      </c>
      <c r="H4" s="1">
        <v>1</v>
      </c>
      <c r="I4" s="1">
        <v>2</v>
      </c>
    </row>
    <row r="5" spans="1:9">
      <c r="A5" s="1" t="s">
        <v>19</v>
      </c>
      <c r="B5" s="1">
        <v>-0.25444126539963002</v>
      </c>
      <c r="C5" s="1">
        <v>0.291883749609258</v>
      </c>
      <c r="D5" s="1">
        <v>6.7509634371514596E-2</v>
      </c>
      <c r="E5" s="1">
        <v>4.5575507329755896E-3</v>
      </c>
      <c r="F5" s="1">
        <v>2.5637585952510301E-2</v>
      </c>
      <c r="G5" s="1">
        <v>0.94616818828998495</v>
      </c>
      <c r="H5" s="1">
        <v>2</v>
      </c>
      <c r="I5" s="1">
        <v>4</v>
      </c>
    </row>
    <row r="6" spans="1:9">
      <c r="A6" s="1" t="s">
        <v>12</v>
      </c>
      <c r="B6" s="1">
        <v>2.1386715910550699E-3</v>
      </c>
      <c r="C6" s="1">
        <v>5.0874052662153897E-2</v>
      </c>
      <c r="D6" s="1">
        <v>1.0551097340304899E-2</v>
      </c>
      <c r="E6" s="1">
        <v>1.1132565508459101E-4</v>
      </c>
      <c r="F6" s="1">
        <v>2.3530520423554399E-2</v>
      </c>
      <c r="G6" s="1">
        <v>50.4824567837694</v>
      </c>
      <c r="H6" s="1">
        <v>3</v>
      </c>
      <c r="I6" s="1">
        <v>1</v>
      </c>
    </row>
    <row r="7" spans="1:9">
      <c r="A7" s="1" t="s">
        <v>9</v>
      </c>
      <c r="B7" s="1">
        <v>-8.6412120145532303E-2</v>
      </c>
      <c r="C7" s="1">
        <v>0.139900958056142</v>
      </c>
      <c r="D7" s="1">
        <v>2.7696557353618499E-2</v>
      </c>
      <c r="E7" s="1">
        <v>7.6709928924228099E-4</v>
      </c>
      <c r="F7" s="1">
        <v>2.7620859792850299E-3</v>
      </c>
      <c r="G7" s="1">
        <v>0.83543091208446496</v>
      </c>
      <c r="H7" s="1">
        <v>4</v>
      </c>
      <c r="I7" s="1">
        <v>5</v>
      </c>
    </row>
    <row r="8" spans="1:9">
      <c r="A8" s="1" t="s">
        <v>11</v>
      </c>
      <c r="B8" s="1">
        <v>-5.0997374418170899E-2</v>
      </c>
      <c r="C8" s="1">
        <v>4.0132103153819897E-2</v>
      </c>
      <c r="D8" s="1">
        <v>1.2746025741629301E-2</v>
      </c>
      <c r="E8" s="1">
        <v>1.6246117220627699E-4</v>
      </c>
      <c r="F8" s="1">
        <v>2.0398668269391998E-3</v>
      </c>
      <c r="G8" s="1">
        <v>4.9505031234924397</v>
      </c>
      <c r="H8" s="1">
        <v>5</v>
      </c>
      <c r="I8" s="1">
        <v>3</v>
      </c>
    </row>
    <row r="9" spans="1:9">
      <c r="A9" s="1" t="s">
        <v>16</v>
      </c>
      <c r="B9" s="1">
        <v>-0.46771484304781102</v>
      </c>
      <c r="C9" s="1">
        <v>9.3184982507765995E-2</v>
      </c>
      <c r="D9" s="1">
        <v>4.6410468310677098E-2</v>
      </c>
      <c r="E9" s="1">
        <v>2.1539315688163599E-3</v>
      </c>
      <c r="F9" s="1">
        <v>1.85589546535619E-3</v>
      </c>
      <c r="G9" s="1">
        <v>0.32840548677431503</v>
      </c>
      <c r="H9" s="1">
        <v>6</v>
      </c>
      <c r="I9" s="1">
        <v>6</v>
      </c>
    </row>
    <row r="10" spans="1:9">
      <c r="A10" s="1" t="s">
        <v>15</v>
      </c>
      <c r="B10" s="1">
        <v>-0.109318023351007</v>
      </c>
      <c r="C10" s="1">
        <v>8.2582785951944404E-2</v>
      </c>
      <c r="D10" s="1">
        <v>2.7080313460201798E-2</v>
      </c>
      <c r="E10" s="1">
        <v>7.3334337710278597E-4</v>
      </c>
      <c r="F10" s="1">
        <v>-7.2195108290180497E-4</v>
      </c>
      <c r="G10" s="1">
        <v>-0.138793106229636</v>
      </c>
      <c r="H10" s="1">
        <v>7</v>
      </c>
      <c r="I10" s="1">
        <v>7</v>
      </c>
    </row>
    <row r="11" spans="1:9">
      <c r="A11" s="1" t="s">
        <v>10</v>
      </c>
      <c r="B11" s="1">
        <v>-4.8257129217401599E-2</v>
      </c>
      <c r="C11" s="1">
        <v>1.8390628311883601E-2</v>
      </c>
      <c r="D11" s="1">
        <v>1.0315669398615E-2</v>
      </c>
      <c r="E11" s="1">
        <v>1.0641303514152301E-4</v>
      </c>
      <c r="F11" s="1">
        <v>-5.3522323177999298E-3</v>
      </c>
      <c r="G11" s="1">
        <v>-9.1855921334013004</v>
      </c>
      <c r="H11" s="1">
        <v>8</v>
      </c>
      <c r="I11" s="1">
        <v>11</v>
      </c>
    </row>
    <row r="12" spans="1:9">
      <c r="A12" s="1" t="s">
        <v>13</v>
      </c>
      <c r="B12" s="1">
        <v>-0.18740974346158901</v>
      </c>
      <c r="C12" s="1">
        <v>0.11839313645427101</v>
      </c>
      <c r="D12" s="1">
        <v>4.4894020430366999E-2</v>
      </c>
      <c r="E12" s="1">
        <v>2.0154730704022099E-3</v>
      </c>
      <c r="F12" s="1">
        <v>-2.90372380052096E-2</v>
      </c>
      <c r="G12" s="1">
        <v>-2.2919240999572201</v>
      </c>
      <c r="H12" s="1">
        <v>9</v>
      </c>
      <c r="I12" s="1">
        <v>8</v>
      </c>
    </row>
    <row r="13" spans="1:9">
      <c r="A13" s="1" t="s">
        <v>17</v>
      </c>
      <c r="B13" s="1">
        <v>-0.17894406399597701</v>
      </c>
      <c r="C13" s="1">
        <v>4.7382801874425999E-2</v>
      </c>
      <c r="D13" s="1">
        <v>4.0682776568766801E-2</v>
      </c>
      <c r="E13" s="1">
        <v>1.6550883093442001E-3</v>
      </c>
      <c r="F13" s="1">
        <v>-9.1999138985102605E-2</v>
      </c>
      <c r="G13" s="1">
        <v>-3.8094263010378802</v>
      </c>
      <c r="H13" s="1">
        <v>10</v>
      </c>
      <c r="I13" s="1">
        <v>9</v>
      </c>
    </row>
    <row r="14" spans="1:9">
      <c r="A14" s="1" t="s">
        <v>14</v>
      </c>
      <c r="B14" s="1">
        <v>-1.23961661341853</v>
      </c>
      <c r="C14" s="1">
        <v>-1.23256641125951E-3</v>
      </c>
      <c r="D14" s="1">
        <v>0.21450598272317201</v>
      </c>
      <c r="E14" s="1">
        <v>4.6012816624033802E-2</v>
      </c>
      <c r="F14" s="1">
        <v>-0.22006986508697199</v>
      </c>
      <c r="G14" s="1">
        <v>-5.6126620822905604</v>
      </c>
      <c r="H14" s="1">
        <v>11</v>
      </c>
      <c r="I14" s="1">
        <v>10</v>
      </c>
    </row>
    <row r="16" spans="1:9">
      <c r="A16" s="2" t="s">
        <v>25</v>
      </c>
    </row>
    <row r="17" spans="1:9">
      <c r="A17" s="2" t="s">
        <v>46</v>
      </c>
    </row>
    <row r="18" spans="1:9">
      <c r="A18" s="2" t="s">
        <v>3</v>
      </c>
      <c r="B18" s="2" t="s">
        <v>6</v>
      </c>
      <c r="C18" s="2" t="s">
        <v>5</v>
      </c>
      <c r="D18" s="2" t="s">
        <v>7</v>
      </c>
      <c r="E18" s="2" t="s">
        <v>0</v>
      </c>
      <c r="F18" s="2" t="s">
        <v>2</v>
      </c>
      <c r="G18" s="2" t="s">
        <v>1</v>
      </c>
      <c r="H18" s="2" t="s">
        <v>47</v>
      </c>
      <c r="I18" s="2" t="s">
        <v>48</v>
      </c>
    </row>
    <row r="19" spans="1:9">
      <c r="A19" s="1" t="s">
        <v>14</v>
      </c>
      <c r="B19" s="1">
        <v>-0.122592177437859</v>
      </c>
      <c r="C19" s="1">
        <v>0.12978837265861201</v>
      </c>
      <c r="D19" s="1">
        <v>4.4217831357707703E-2</v>
      </c>
      <c r="E19" s="1">
        <v>1.9552166099786801E-3</v>
      </c>
      <c r="F19" s="1">
        <v>1.12617775088578E-2</v>
      </c>
      <c r="G19" s="1">
        <v>0.30835169215174402</v>
      </c>
      <c r="H19" s="1">
        <v>1</v>
      </c>
      <c r="I19" s="1">
        <v>5</v>
      </c>
    </row>
    <row r="20" spans="1:9">
      <c r="A20" s="1" t="s">
        <v>13</v>
      </c>
      <c r="B20" s="1">
        <v>-0.14886083702913899</v>
      </c>
      <c r="C20" s="1">
        <v>0.14690502313736101</v>
      </c>
      <c r="D20" s="1">
        <v>4.7281255533768898E-2</v>
      </c>
      <c r="E20" s="1">
        <v>2.2355171248495502E-3</v>
      </c>
      <c r="F20" s="1">
        <v>9.3961348544958894E-3</v>
      </c>
      <c r="G20" s="1">
        <v>0.50725275866866404</v>
      </c>
      <c r="H20" s="1">
        <v>2</v>
      </c>
      <c r="I20" s="1">
        <v>2</v>
      </c>
    </row>
    <row r="21" spans="1:9">
      <c r="A21" s="1" t="s">
        <v>10</v>
      </c>
      <c r="B21" s="1">
        <v>-2.8079017396007499E-2</v>
      </c>
      <c r="C21" s="1">
        <v>4.9734695515637903E-2</v>
      </c>
      <c r="D21" s="1">
        <v>1.5592726610679701E-2</v>
      </c>
      <c r="E21" s="1">
        <v>2.431331231554E-4</v>
      </c>
      <c r="F21" s="1">
        <v>9.0410905556690194E-3</v>
      </c>
      <c r="G21" s="1">
        <v>14.2375199020975</v>
      </c>
      <c r="H21" s="1">
        <v>3</v>
      </c>
      <c r="I21" s="1">
        <v>1</v>
      </c>
    </row>
    <row r="22" spans="1:9">
      <c r="A22" s="1" t="s">
        <v>9</v>
      </c>
      <c r="B22" s="1">
        <v>-7.6837493738291907E-2</v>
      </c>
      <c r="C22" s="1">
        <v>8.66411375094535E-2</v>
      </c>
      <c r="D22" s="1">
        <v>2.54921008681348E-2</v>
      </c>
      <c r="E22" s="1">
        <v>6.4984720667115897E-4</v>
      </c>
      <c r="F22" s="1">
        <v>2.6831376203772499E-3</v>
      </c>
      <c r="G22" s="1">
        <v>0.37370601165536599</v>
      </c>
      <c r="H22" s="1">
        <v>4</v>
      </c>
      <c r="I22" s="1">
        <v>3</v>
      </c>
    </row>
    <row r="23" spans="1:9">
      <c r="A23" s="1" t="s">
        <v>11</v>
      </c>
      <c r="B23" s="1">
        <v>-5.7095616448730797E-2</v>
      </c>
      <c r="C23" s="1">
        <v>7.7712988920578305E-2</v>
      </c>
      <c r="D23" s="1">
        <v>1.9280671971570702E-2</v>
      </c>
      <c r="E23" s="1">
        <v>3.71744311675314E-4</v>
      </c>
      <c r="F23" s="1">
        <v>1.8291986839735E-3</v>
      </c>
      <c r="G23" s="1">
        <v>-0.17199206656638399</v>
      </c>
      <c r="H23" s="1">
        <v>5</v>
      </c>
      <c r="I23" s="1">
        <v>6</v>
      </c>
    </row>
    <row r="24" spans="1:9">
      <c r="A24" s="1" t="s">
        <v>15</v>
      </c>
      <c r="B24" s="1">
        <v>-0.11160741414706001</v>
      </c>
      <c r="C24" s="1">
        <v>0.100914648547998</v>
      </c>
      <c r="D24" s="1">
        <v>3.3297608624946899E-2</v>
      </c>
      <c r="E24" s="1">
        <v>1.10873074014014E-3</v>
      </c>
      <c r="F24" s="1">
        <v>6.8813610478441498E-4</v>
      </c>
      <c r="G24" s="1">
        <v>0.34790758613469802</v>
      </c>
      <c r="H24" s="1">
        <v>6</v>
      </c>
      <c r="I24" s="1">
        <v>4</v>
      </c>
    </row>
    <row r="25" spans="1:9">
      <c r="A25" s="1" t="s">
        <v>18</v>
      </c>
      <c r="B25" s="1">
        <v>-9.3200840200563295E-2</v>
      </c>
      <c r="C25" s="1">
        <v>4.6630730544806598E-2</v>
      </c>
      <c r="D25" s="1">
        <v>1.79937773338491E-2</v>
      </c>
      <c r="E25" s="1">
        <v>3.2377602274014398E-4</v>
      </c>
      <c r="F25" s="1">
        <v>-7.2698814494423104E-3</v>
      </c>
      <c r="G25" s="1">
        <v>-2.7479989699924898</v>
      </c>
      <c r="H25" s="1">
        <v>7</v>
      </c>
      <c r="I25" s="1">
        <v>9</v>
      </c>
    </row>
    <row r="26" spans="1:9">
      <c r="A26" s="1" t="s">
        <v>16</v>
      </c>
      <c r="B26" s="1">
        <v>-9.25967564703985E-2</v>
      </c>
      <c r="C26" s="1">
        <v>8.5631191678991303E-2</v>
      </c>
      <c r="D26" s="1">
        <v>2.8016114686751002E-2</v>
      </c>
      <c r="E26" s="1">
        <v>7.8490268214118997E-4</v>
      </c>
      <c r="F26" s="1">
        <v>-7.8596135528849094E-3</v>
      </c>
      <c r="G26" s="1">
        <v>-1.4586362778025099</v>
      </c>
      <c r="H26" s="1">
        <v>8</v>
      </c>
      <c r="I26" s="1">
        <v>8</v>
      </c>
    </row>
    <row r="27" spans="1:9">
      <c r="A27" s="1" t="s">
        <v>12</v>
      </c>
      <c r="B27" s="1">
        <v>-5.3525232581075E-2</v>
      </c>
      <c r="C27" s="1">
        <v>6.75578874796922E-3</v>
      </c>
      <c r="D27" s="1">
        <v>1.41161627634745E-2</v>
      </c>
      <c r="E27" s="1">
        <v>1.9926605116490399E-4</v>
      </c>
      <c r="F27" s="1">
        <v>-1.36296708859654E-2</v>
      </c>
      <c r="G27" s="1">
        <v>-22.848109720109601</v>
      </c>
      <c r="H27" s="1">
        <v>9</v>
      </c>
      <c r="I27" s="1">
        <v>11</v>
      </c>
    </row>
    <row r="28" spans="1:9">
      <c r="A28" s="1" t="s">
        <v>19</v>
      </c>
      <c r="B28" s="1">
        <v>-0.231096286781282</v>
      </c>
      <c r="C28" s="1">
        <v>0.15275134483050501</v>
      </c>
      <c r="D28" s="1">
        <v>6.4713829476329393E-2</v>
      </c>
      <c r="E28" s="1">
        <v>4.1878797254914502E-3</v>
      </c>
      <c r="F28" s="1">
        <v>-1.7425699088103999E-2</v>
      </c>
      <c r="G28" s="1">
        <v>-0.56068292075128201</v>
      </c>
      <c r="H28" s="1">
        <v>10</v>
      </c>
      <c r="I28" s="1">
        <v>7</v>
      </c>
    </row>
    <row r="29" spans="1:9">
      <c r="A29" s="1" t="s">
        <v>17</v>
      </c>
      <c r="B29" s="1">
        <v>-0.16402923277582099</v>
      </c>
      <c r="C29" s="1">
        <v>5.1928111674773403E-2</v>
      </c>
      <c r="D29" s="1">
        <v>4.1684579837161999E-2</v>
      </c>
      <c r="E29" s="1">
        <v>1.7376041962007299E-3</v>
      </c>
      <c r="F29" s="1">
        <v>-6.7781649932090196E-2</v>
      </c>
      <c r="G29" s="1">
        <v>-2.9809859186860601</v>
      </c>
      <c r="H29" s="1">
        <v>11</v>
      </c>
      <c r="I29" s="1">
        <v>10</v>
      </c>
    </row>
    <row r="31" spans="1:9">
      <c r="A31" s="2" t="s">
        <v>26</v>
      </c>
    </row>
    <row r="32" spans="1:9">
      <c r="A32" s="2" t="s">
        <v>46</v>
      </c>
    </row>
    <row r="33" spans="1:9">
      <c r="A33" s="2" t="s">
        <v>3</v>
      </c>
      <c r="B33" s="2" t="s">
        <v>6</v>
      </c>
      <c r="C33" s="2" t="s">
        <v>5</v>
      </c>
      <c r="D33" s="2" t="s">
        <v>7</v>
      </c>
      <c r="E33" s="2" t="s">
        <v>0</v>
      </c>
      <c r="F33" s="2" t="s">
        <v>2</v>
      </c>
      <c r="G33" s="2" t="s">
        <v>1</v>
      </c>
      <c r="H33" s="2" t="s">
        <v>47</v>
      </c>
      <c r="I33" s="2" t="s">
        <v>48</v>
      </c>
    </row>
    <row r="34" spans="1:9">
      <c r="A34" s="1" t="s">
        <v>14</v>
      </c>
      <c r="B34" s="1">
        <v>0</v>
      </c>
      <c r="C34" s="1">
        <v>0.90898910035946201</v>
      </c>
      <c r="D34" s="1">
        <v>0.153589447748224</v>
      </c>
      <c r="E34" s="1">
        <v>2.3589718459604499E-2</v>
      </c>
      <c r="F34" s="1">
        <v>0.28654562197288003</v>
      </c>
      <c r="G34" s="1">
        <v>7.2016582475972299</v>
      </c>
      <c r="H34" s="1">
        <v>1</v>
      </c>
      <c r="I34" s="1">
        <v>3</v>
      </c>
    </row>
    <row r="35" spans="1:9">
      <c r="A35" s="1" t="s">
        <v>18</v>
      </c>
      <c r="B35" s="1">
        <v>-2.96866980610919E-2</v>
      </c>
      <c r="C35" s="1">
        <v>0.29405355643060899</v>
      </c>
      <c r="D35" s="1">
        <v>3.3246921328021199E-2</v>
      </c>
      <c r="E35" s="1">
        <v>1.1053577777916301E-3</v>
      </c>
      <c r="F35" s="1">
        <v>3.08913547152872E-2</v>
      </c>
      <c r="G35" s="1">
        <v>11.3672553274941</v>
      </c>
      <c r="H35" s="1">
        <v>2</v>
      </c>
      <c r="I35" s="1">
        <v>2</v>
      </c>
    </row>
    <row r="36" spans="1:9">
      <c r="A36" s="1" t="s">
        <v>19</v>
      </c>
      <c r="B36" s="1">
        <v>-8.4395225837724103E-2</v>
      </c>
      <c r="C36" s="1">
        <v>0.30051188638402998</v>
      </c>
      <c r="D36" s="1">
        <v>2.8380183586481599E-2</v>
      </c>
      <c r="E36" s="1">
        <v>8.0543482040240199E-4</v>
      </c>
      <c r="F36" s="1">
        <v>8.9094735530813093E-3</v>
      </c>
      <c r="G36" s="1">
        <v>0.333729621701221</v>
      </c>
      <c r="H36" s="1">
        <v>3</v>
      </c>
      <c r="I36" s="1">
        <v>5</v>
      </c>
    </row>
    <row r="37" spans="1:9">
      <c r="A37" s="1" t="s">
        <v>12</v>
      </c>
      <c r="B37" s="1">
        <v>-1.50361499543025E-2</v>
      </c>
      <c r="C37" s="1">
        <v>2.7616387979613199E-2</v>
      </c>
      <c r="D37" s="1">
        <v>7.9536595710478896E-3</v>
      </c>
      <c r="E37" s="1">
        <v>6.3260700572121705E-5</v>
      </c>
      <c r="F37" s="1">
        <v>7.9969664867200699E-3</v>
      </c>
      <c r="G37" s="1">
        <v>19.353113129876</v>
      </c>
      <c r="H37" s="1">
        <v>4</v>
      </c>
      <c r="I37" s="1">
        <v>1</v>
      </c>
    </row>
    <row r="38" spans="1:9">
      <c r="A38" s="1" t="s">
        <v>16</v>
      </c>
      <c r="B38" s="1">
        <v>-0.306106582284845</v>
      </c>
      <c r="C38" s="1">
        <v>4.8002434056681802E-2</v>
      </c>
      <c r="D38" s="1">
        <v>2.3856198764285699E-2</v>
      </c>
      <c r="E38" s="1">
        <v>5.6911821948110795E-4</v>
      </c>
      <c r="F38" s="1">
        <v>1.4275938495216199E-3</v>
      </c>
      <c r="G38" s="1">
        <v>0.21159790262013001</v>
      </c>
      <c r="H38" s="1">
        <v>5</v>
      </c>
      <c r="I38" s="1">
        <v>7</v>
      </c>
    </row>
    <row r="39" spans="1:9">
      <c r="A39" s="1" t="s">
        <v>11</v>
      </c>
      <c r="B39" s="1">
        <v>-1.8385976707566001E-2</v>
      </c>
      <c r="C39" s="1">
        <v>2.0190504911759E-2</v>
      </c>
      <c r="D39" s="1">
        <v>7.4223011142338802E-3</v>
      </c>
      <c r="E39" s="1">
        <v>5.5090553830357602E-5</v>
      </c>
      <c r="F39" s="1">
        <v>7.2402822167821196E-4</v>
      </c>
      <c r="G39" s="1">
        <v>1.95383784820368</v>
      </c>
      <c r="H39" s="1">
        <v>6</v>
      </c>
      <c r="I39" s="1">
        <v>4</v>
      </c>
    </row>
    <row r="40" spans="1:9">
      <c r="A40" s="1" t="s">
        <v>9</v>
      </c>
      <c r="B40" s="1">
        <v>-4.0330594298228002E-2</v>
      </c>
      <c r="C40" s="1">
        <v>5.1846564182280203E-2</v>
      </c>
      <c r="D40" s="1">
        <v>1.0203471863907699E-2</v>
      </c>
      <c r="E40" s="1">
        <v>1.0411083807755599E-4</v>
      </c>
      <c r="F40" s="1">
        <v>5.48589040085037E-4</v>
      </c>
      <c r="G40" s="1">
        <v>0.26379808278567302</v>
      </c>
      <c r="H40" s="1">
        <v>7</v>
      </c>
      <c r="I40" s="1">
        <v>6</v>
      </c>
    </row>
    <row r="41" spans="1:9">
      <c r="A41" s="1" t="s">
        <v>15</v>
      </c>
      <c r="B41" s="1">
        <v>-3.9388380515366903E-2</v>
      </c>
      <c r="C41" s="1">
        <v>2.9473633053632299E-2</v>
      </c>
      <c r="D41" s="1">
        <v>9.5221468731306099E-3</v>
      </c>
      <c r="E41" s="1">
        <v>9.0671281073471098E-5</v>
      </c>
      <c r="F41" s="1">
        <v>-5.3093389237641303E-4</v>
      </c>
      <c r="G41" s="1">
        <v>-7.8779049929512096E-2</v>
      </c>
      <c r="H41" s="1">
        <v>8</v>
      </c>
      <c r="I41" s="1">
        <v>8</v>
      </c>
    </row>
    <row r="42" spans="1:9">
      <c r="A42" s="1" t="s">
        <v>10</v>
      </c>
      <c r="B42" s="1">
        <v>-2.03207998635184E-2</v>
      </c>
      <c r="C42" s="1">
        <v>1.85122739350554E-2</v>
      </c>
      <c r="D42" s="1">
        <v>7.0054756283562296E-3</v>
      </c>
      <c r="E42" s="1">
        <v>4.9076688779493099E-5</v>
      </c>
      <c r="F42" s="1">
        <v>-1.82666875436994E-3</v>
      </c>
      <c r="G42" s="1">
        <v>-4.2801076046476503</v>
      </c>
      <c r="H42" s="1">
        <v>9</v>
      </c>
      <c r="I42" s="1">
        <v>11</v>
      </c>
    </row>
    <row r="43" spans="1:9">
      <c r="A43" s="1" t="s">
        <v>13</v>
      </c>
      <c r="B43" s="1">
        <v>-7.1736918750343603E-2</v>
      </c>
      <c r="C43" s="1">
        <v>4.3273743655770698E-2</v>
      </c>
      <c r="D43" s="1">
        <v>1.6372776240031101E-2</v>
      </c>
      <c r="E43" s="1">
        <v>2.6806780180612999E-4</v>
      </c>
      <c r="F43" s="1">
        <v>-1.02767816534111E-2</v>
      </c>
      <c r="G43" s="1">
        <v>-0.84097926708139903</v>
      </c>
      <c r="H43" s="1">
        <v>10</v>
      </c>
      <c r="I43" s="1">
        <v>9</v>
      </c>
    </row>
    <row r="44" spans="1:9">
      <c r="A44" s="1" t="s">
        <v>17</v>
      </c>
      <c r="B44" s="1">
        <v>-9.8896454589020397E-2</v>
      </c>
      <c r="C44" s="1">
        <v>9.8265121992378007E-3</v>
      </c>
      <c r="D44" s="1">
        <v>2.1462945824891201E-2</v>
      </c>
      <c r="E44" s="1">
        <v>4.6065804348221801E-4</v>
      </c>
      <c r="F44" s="1">
        <v>-3.0540233665010099E-2</v>
      </c>
      <c r="G44" s="1">
        <v>-1.31757384998816</v>
      </c>
      <c r="H44" s="1">
        <v>11</v>
      </c>
      <c r="I44" s="1">
        <v>10</v>
      </c>
    </row>
    <row r="46" spans="1:9">
      <c r="A46" s="2" t="s">
        <v>8</v>
      </c>
    </row>
    <row r="47" spans="1:9">
      <c r="A47" s="2" t="s">
        <v>46</v>
      </c>
    </row>
    <row r="48" spans="1:9">
      <c r="A48" s="2" t="s">
        <v>3</v>
      </c>
      <c r="B48" s="2" t="s">
        <v>6</v>
      </c>
      <c r="C48" s="2" t="s">
        <v>5</v>
      </c>
      <c r="D48" s="2" t="s">
        <v>7</v>
      </c>
      <c r="E48" s="2" t="s">
        <v>0</v>
      </c>
      <c r="F48" s="2" t="s">
        <v>2</v>
      </c>
      <c r="G48" s="2" t="s">
        <v>1</v>
      </c>
      <c r="H48" s="2" t="s">
        <v>47</v>
      </c>
      <c r="I48" s="2" t="s">
        <v>48</v>
      </c>
    </row>
    <row r="49" spans="1:9">
      <c r="A49" s="1" t="s">
        <v>18</v>
      </c>
      <c r="B49" s="1">
        <v>-2.4566929620665898E-2</v>
      </c>
      <c r="C49" s="1">
        <v>0.51896883667794702</v>
      </c>
      <c r="D49" s="1">
        <v>5.3355666981449897E-2</v>
      </c>
      <c r="E49" s="1">
        <v>2.8468271990353899E-3</v>
      </c>
      <c r="F49" s="1">
        <v>9.0625771590691906E-2</v>
      </c>
      <c r="G49" s="1">
        <v>31.1003836730278</v>
      </c>
      <c r="H49" s="1">
        <v>1</v>
      </c>
      <c r="I49" s="1">
        <v>2</v>
      </c>
    </row>
    <row r="50" spans="1:9">
      <c r="A50" s="1" t="s">
        <v>19</v>
      </c>
      <c r="B50" s="1">
        <v>-0.30293439260763699</v>
      </c>
      <c r="C50" s="1">
        <v>0.31964536365956903</v>
      </c>
      <c r="D50" s="1">
        <v>7.7402616827825399E-2</v>
      </c>
      <c r="E50" s="1">
        <v>5.9911650917951597E-3</v>
      </c>
      <c r="F50" s="1">
        <v>2.89689789421223E-2</v>
      </c>
      <c r="G50" s="1">
        <v>1.04853405390345</v>
      </c>
      <c r="H50" s="1">
        <v>2</v>
      </c>
      <c r="I50" s="1">
        <v>4</v>
      </c>
    </row>
    <row r="51" spans="1:9">
      <c r="A51" s="1" t="s">
        <v>12</v>
      </c>
      <c r="B51" s="1">
        <v>2.23821809343854E-3</v>
      </c>
      <c r="C51" s="1">
        <v>5.3906268870058803E-2</v>
      </c>
      <c r="D51" s="1">
        <v>1.1431325728663001E-2</v>
      </c>
      <c r="E51" s="1">
        <v>1.3067520791479301E-4</v>
      </c>
      <c r="F51" s="1">
        <v>2.70709038838313E-2</v>
      </c>
      <c r="G51" s="1">
        <v>55.8552487365478</v>
      </c>
      <c r="H51" s="1">
        <v>3</v>
      </c>
      <c r="I51" s="1">
        <v>1</v>
      </c>
    </row>
    <row r="52" spans="1:9">
      <c r="A52" s="1" t="s">
        <v>9</v>
      </c>
      <c r="B52" s="1">
        <v>-0.108556749576246</v>
      </c>
      <c r="C52" s="1">
        <v>0.13992745198362</v>
      </c>
      <c r="D52" s="1">
        <v>3.0123598288839801E-2</v>
      </c>
      <c r="E52" s="1">
        <v>9.0743117386739302E-4</v>
      </c>
      <c r="F52" s="1">
        <v>3.2305240411866598E-3</v>
      </c>
      <c r="G52" s="1">
        <v>0.95737276506506497</v>
      </c>
      <c r="H52" s="1">
        <v>4</v>
      </c>
      <c r="I52" s="1">
        <v>5</v>
      </c>
    </row>
    <row r="53" spans="1:9">
      <c r="A53" s="1" t="s">
        <v>11</v>
      </c>
      <c r="B53" s="1">
        <v>-5.1011730898503298E-2</v>
      </c>
      <c r="C53" s="1">
        <v>4.0140961436975001E-2</v>
      </c>
      <c r="D53" s="1">
        <v>1.3466308099875601E-2</v>
      </c>
      <c r="E53" s="1">
        <v>1.81341453840775E-4</v>
      </c>
      <c r="F53" s="1">
        <v>2.5355381990016701E-3</v>
      </c>
      <c r="G53" s="1">
        <v>5.5763850106138504</v>
      </c>
      <c r="H53" s="1">
        <v>5</v>
      </c>
      <c r="I53" s="1">
        <v>3</v>
      </c>
    </row>
    <row r="54" spans="1:9">
      <c r="A54" s="1" t="s">
        <v>16</v>
      </c>
      <c r="B54" s="1">
        <v>-0.467715339569936</v>
      </c>
      <c r="C54" s="1">
        <v>9.5395207687560296E-2</v>
      </c>
      <c r="D54" s="1">
        <v>5.9498440368006798E-2</v>
      </c>
      <c r="E54" s="1">
        <v>3.5400644062252599E-3</v>
      </c>
      <c r="F54" s="1">
        <v>2.5630527896791601E-4</v>
      </c>
      <c r="G54" s="1">
        <v>0.13397684966392101</v>
      </c>
      <c r="H54" s="1">
        <v>6</v>
      </c>
      <c r="I54" s="1">
        <v>6</v>
      </c>
    </row>
    <row r="55" spans="1:9">
      <c r="A55" s="1" t="s">
        <v>15</v>
      </c>
      <c r="B55" s="1">
        <v>-0.11787669890903101</v>
      </c>
      <c r="C55" s="1">
        <v>0.13678300846448199</v>
      </c>
      <c r="D55" s="1">
        <v>3.1642205722109198E-2</v>
      </c>
      <c r="E55" s="1">
        <v>1.0012291829602799E-3</v>
      </c>
      <c r="F55" s="1">
        <v>-2.9447613830917998E-4</v>
      </c>
      <c r="G55" s="1">
        <v>-0.107241937465873</v>
      </c>
      <c r="H55" s="1">
        <v>7</v>
      </c>
      <c r="I55" s="1">
        <v>7</v>
      </c>
    </row>
    <row r="56" spans="1:9">
      <c r="A56" s="1" t="s">
        <v>10</v>
      </c>
      <c r="B56" s="1">
        <v>-4.9975877490376998E-2</v>
      </c>
      <c r="C56" s="1">
        <v>2.39674209489537E-2</v>
      </c>
      <c r="D56" s="1">
        <v>1.15588939303227E-2</v>
      </c>
      <c r="E56" s="1">
        <v>1.33608028892453E-4</v>
      </c>
      <c r="F56" s="1">
        <v>-5.5874049311964999E-3</v>
      </c>
      <c r="G56" s="1">
        <v>-9.7199660766803309</v>
      </c>
      <c r="H56" s="1">
        <v>8</v>
      </c>
      <c r="I56" s="1">
        <v>11</v>
      </c>
    </row>
    <row r="57" spans="1:9">
      <c r="A57" s="1" t="s">
        <v>13</v>
      </c>
      <c r="B57" s="1">
        <v>-0.21348201870321201</v>
      </c>
      <c r="C57" s="1">
        <v>0.14417477269923601</v>
      </c>
      <c r="D57" s="1">
        <v>5.1430010621656003E-2</v>
      </c>
      <c r="E57" s="1">
        <v>2.6450459925436501E-3</v>
      </c>
      <c r="F57" s="1">
        <v>-3.27769330786917E-2</v>
      </c>
      <c r="G57" s="1">
        <v>-2.5031696715132399</v>
      </c>
      <c r="H57" s="1">
        <v>9</v>
      </c>
      <c r="I57" s="1">
        <v>8</v>
      </c>
    </row>
    <row r="58" spans="1:9">
      <c r="A58" s="1" t="s">
        <v>17</v>
      </c>
      <c r="B58" s="1">
        <v>-0.19852355573157501</v>
      </c>
      <c r="C58" s="1">
        <v>6.1893732882211699E-2</v>
      </c>
      <c r="D58" s="1">
        <v>4.1836093774766998E-2</v>
      </c>
      <c r="E58" s="1">
        <v>1.75025874233109E-3</v>
      </c>
      <c r="F58" s="1">
        <v>-0.1039073190908</v>
      </c>
      <c r="G58" s="1">
        <v>-4.2038510486167997</v>
      </c>
      <c r="H58" s="1">
        <v>10</v>
      </c>
      <c r="I58" s="1">
        <v>9</v>
      </c>
    </row>
    <row r="59" spans="1:9">
      <c r="A59" s="1" t="s">
        <v>14</v>
      </c>
      <c r="B59" s="1">
        <v>-2</v>
      </c>
      <c r="C59" s="1">
        <v>-3.03817485648855E-3</v>
      </c>
      <c r="D59" s="1">
        <v>0.28397779558750103</v>
      </c>
      <c r="E59" s="1">
        <v>8.0643388386736695E-2</v>
      </c>
      <c r="F59" s="1">
        <v>-0.26382765489718901</v>
      </c>
      <c r="G59" s="1">
        <v>-6.7851233612369297</v>
      </c>
      <c r="H59" s="1">
        <v>11</v>
      </c>
      <c r="I59" s="1">
        <v>10</v>
      </c>
    </row>
    <row r="61" spans="1:9">
      <c r="A61" s="2" t="s">
        <v>20</v>
      </c>
    </row>
    <row r="62" spans="1:9">
      <c r="A62" s="2" t="s">
        <v>46</v>
      </c>
    </row>
    <row r="63" spans="1:9">
      <c r="A63" s="2" t="s">
        <v>3</v>
      </c>
      <c r="B63" s="2" t="s">
        <v>6</v>
      </c>
      <c r="C63" s="2" t="s">
        <v>5</v>
      </c>
      <c r="D63" s="2" t="s">
        <v>7</v>
      </c>
      <c r="E63" s="2" t="s">
        <v>0</v>
      </c>
      <c r="F63" s="2" t="s">
        <v>2</v>
      </c>
      <c r="G63" s="2" t="s">
        <v>1</v>
      </c>
      <c r="H63" s="2" t="s">
        <v>47</v>
      </c>
      <c r="I63" s="2" t="s">
        <v>48</v>
      </c>
    </row>
    <row r="64" spans="1:9">
      <c r="A64" s="1" t="s">
        <v>13</v>
      </c>
      <c r="B64" s="1">
        <v>-0.19442345741044501</v>
      </c>
      <c r="C64" s="1">
        <v>0.15707391495477499</v>
      </c>
      <c r="D64" s="1">
        <v>5.4280613014954703E-2</v>
      </c>
      <c r="E64" s="1">
        <v>2.94638494927927E-3</v>
      </c>
      <c r="F64" s="1">
        <v>1.09323798478767E-2</v>
      </c>
      <c r="G64" s="1">
        <v>0.58725549676798405</v>
      </c>
      <c r="H64" s="1">
        <v>1</v>
      </c>
      <c r="I64" s="1">
        <v>2</v>
      </c>
    </row>
    <row r="65" spans="1:9">
      <c r="A65" s="1" t="s">
        <v>10</v>
      </c>
      <c r="B65" s="1">
        <v>-4.0931580870626802E-2</v>
      </c>
      <c r="C65" s="1">
        <v>5.0116910291568603E-2</v>
      </c>
      <c r="D65" s="1">
        <v>1.8291706026744899E-2</v>
      </c>
      <c r="E65" s="1">
        <v>3.3458650936885802E-4</v>
      </c>
      <c r="F65" s="1">
        <v>8.7665760580724998E-3</v>
      </c>
      <c r="G65" s="1">
        <v>14.1755876163226</v>
      </c>
      <c r="H65" s="1">
        <v>2</v>
      </c>
      <c r="I65" s="1">
        <v>1</v>
      </c>
    </row>
    <row r="66" spans="1:9">
      <c r="A66" s="1" t="s">
        <v>9</v>
      </c>
      <c r="B66" s="1">
        <v>-8.6931082730773906E-2</v>
      </c>
      <c r="C66" s="1">
        <v>0.114165633001485</v>
      </c>
      <c r="D66" s="1">
        <v>3.02802799921046E-2</v>
      </c>
      <c r="E66" s="1">
        <v>9.1689535640025201E-4</v>
      </c>
      <c r="F66" s="1">
        <v>2.97911772747683E-3</v>
      </c>
      <c r="G66" s="1">
        <v>0.40841147193198302</v>
      </c>
      <c r="H66" s="1">
        <v>3</v>
      </c>
      <c r="I66" s="1">
        <v>3</v>
      </c>
    </row>
    <row r="67" spans="1:9">
      <c r="A67" s="1" t="s">
        <v>11</v>
      </c>
      <c r="B67" s="1">
        <v>-5.9746745533351998E-2</v>
      </c>
      <c r="C67" s="1">
        <v>7.8494714709342203E-2</v>
      </c>
      <c r="D67" s="1">
        <v>2.0310481211365701E-2</v>
      </c>
      <c r="E67" s="1">
        <v>4.1251564703723999E-4</v>
      </c>
      <c r="F67" s="1">
        <v>2.5746769392893001E-3</v>
      </c>
      <c r="G67" s="1">
        <v>0.32210430274823099</v>
      </c>
      <c r="H67" s="1">
        <v>4</v>
      </c>
      <c r="I67" s="1">
        <v>5</v>
      </c>
    </row>
    <row r="68" spans="1:9">
      <c r="A68" s="1" t="s">
        <v>15</v>
      </c>
      <c r="B68" s="1">
        <v>-0.142109758556315</v>
      </c>
      <c r="C68" s="1">
        <v>0.11153989277249</v>
      </c>
      <c r="D68" s="1">
        <v>3.8261250249205597E-2</v>
      </c>
      <c r="E68" s="1">
        <v>1.4639232706323399E-3</v>
      </c>
      <c r="F68" s="1">
        <v>5.0177426096171E-4</v>
      </c>
      <c r="G68" s="1">
        <v>0.35540947161743802</v>
      </c>
      <c r="H68" s="1">
        <v>5</v>
      </c>
      <c r="I68" s="1">
        <v>4</v>
      </c>
    </row>
    <row r="69" spans="1:9">
      <c r="A69" s="1" t="s">
        <v>14</v>
      </c>
      <c r="B69" s="1">
        <v>-0.760080784430616</v>
      </c>
      <c r="C69" s="1">
        <v>0.13195334330955599</v>
      </c>
      <c r="D69" s="1">
        <v>9.7437047280001104E-2</v>
      </c>
      <c r="E69" s="1">
        <v>9.4939781826451804E-3</v>
      </c>
      <c r="F69" s="1">
        <v>-1.7408636452432599E-3</v>
      </c>
      <c r="G69" s="1">
        <v>-6.3313356524393703E-3</v>
      </c>
      <c r="H69" s="1">
        <v>6</v>
      </c>
      <c r="I69" s="1">
        <v>6</v>
      </c>
    </row>
    <row r="70" spans="1:9">
      <c r="A70" s="1" t="s">
        <v>18</v>
      </c>
      <c r="B70" s="1">
        <v>-0.24546219399888899</v>
      </c>
      <c r="C70" s="1">
        <v>0.67963607277136295</v>
      </c>
      <c r="D70" s="1">
        <v>5.0697189930799101E-2</v>
      </c>
      <c r="E70" s="1">
        <v>2.57020506687952E-3</v>
      </c>
      <c r="F70" s="1">
        <v>-6.9053895458094303E-3</v>
      </c>
      <c r="G70" s="1">
        <v>-3.4237419334724</v>
      </c>
      <c r="H70" s="1">
        <v>7</v>
      </c>
      <c r="I70" s="1">
        <v>10</v>
      </c>
    </row>
    <row r="71" spans="1:9">
      <c r="A71" s="1" t="s">
        <v>16</v>
      </c>
      <c r="B71" s="1">
        <v>-0.190916473986462</v>
      </c>
      <c r="C71" s="1">
        <v>0.11965765835359</v>
      </c>
      <c r="D71" s="1">
        <v>3.55330997621685E-2</v>
      </c>
      <c r="E71" s="1">
        <v>1.26260117870822E-3</v>
      </c>
      <c r="F71" s="1">
        <v>-9.5797426337329208E-3</v>
      </c>
      <c r="G71" s="1">
        <v>-1.7160260894319499</v>
      </c>
      <c r="H71" s="1">
        <v>8</v>
      </c>
      <c r="I71" s="1">
        <v>8</v>
      </c>
    </row>
    <row r="72" spans="1:9">
      <c r="A72" s="1" t="s">
        <v>12</v>
      </c>
      <c r="B72" s="1">
        <v>-9.0083800823648502E-2</v>
      </c>
      <c r="C72" s="1">
        <v>8.3916899021835301E-3</v>
      </c>
      <c r="D72" s="1">
        <v>1.9494393458323201E-2</v>
      </c>
      <c r="E72" s="1">
        <v>3.8003137630791698E-4</v>
      </c>
      <c r="F72" s="1">
        <v>-1.7178282455772999E-2</v>
      </c>
      <c r="G72" s="1">
        <v>-26.6155043883799</v>
      </c>
      <c r="H72" s="1">
        <v>9</v>
      </c>
      <c r="I72" s="1">
        <v>11</v>
      </c>
    </row>
    <row r="73" spans="1:9">
      <c r="A73" s="1" t="s">
        <v>19</v>
      </c>
      <c r="B73" s="1">
        <v>-0.44448306891374301</v>
      </c>
      <c r="C73" s="1">
        <v>0.28993327799684698</v>
      </c>
      <c r="D73" s="1">
        <v>8.3607139609894299E-2</v>
      </c>
      <c r="E73" s="1">
        <v>6.9901537937483698E-3</v>
      </c>
      <c r="F73" s="1">
        <v>-2.1722105861967399E-2</v>
      </c>
      <c r="G73" s="1">
        <v>-0.66201753247408701</v>
      </c>
      <c r="H73" s="1">
        <v>10</v>
      </c>
      <c r="I73" s="1">
        <v>7</v>
      </c>
    </row>
    <row r="74" spans="1:9">
      <c r="A74" s="1" t="s">
        <v>17</v>
      </c>
      <c r="B74" s="1">
        <v>-0.177200983832976</v>
      </c>
      <c r="C74" s="1">
        <v>6.6962595335448002E-2</v>
      </c>
      <c r="D74" s="1">
        <v>4.3488168471502997E-2</v>
      </c>
      <c r="E74" s="1">
        <v>1.8912207970058299E-3</v>
      </c>
      <c r="F74" s="1">
        <v>-7.4068887946813197E-2</v>
      </c>
      <c r="G74" s="1">
        <v>-3.2059972169733002</v>
      </c>
      <c r="H74" s="1">
        <v>11</v>
      </c>
      <c r="I74" s="1">
        <v>9</v>
      </c>
    </row>
    <row r="76" spans="1:9">
      <c r="A76" s="2" t="s">
        <v>21</v>
      </c>
    </row>
    <row r="77" spans="1:9">
      <c r="A77" s="2" t="s">
        <v>46</v>
      </c>
    </row>
    <row r="78" spans="1:9">
      <c r="A78" s="2" t="s">
        <v>3</v>
      </c>
      <c r="B78" s="2" t="s">
        <v>6</v>
      </c>
      <c r="C78" s="2" t="s">
        <v>5</v>
      </c>
      <c r="D78" s="2" t="s">
        <v>7</v>
      </c>
      <c r="E78" s="2" t="s">
        <v>0</v>
      </c>
      <c r="F78" s="2" t="s">
        <v>2</v>
      </c>
      <c r="G78" s="2" t="s">
        <v>1</v>
      </c>
      <c r="H78" s="2" t="s">
        <v>47</v>
      </c>
      <c r="I78" s="2" t="s">
        <v>48</v>
      </c>
    </row>
    <row r="79" spans="1:9">
      <c r="A79" s="1" t="s">
        <v>14</v>
      </c>
      <c r="B79" s="1">
        <v>0</v>
      </c>
      <c r="C79" s="1">
        <v>0.90978889426074705</v>
      </c>
      <c r="D79" s="1">
        <v>0.154295866593118</v>
      </c>
      <c r="E79" s="1">
        <v>2.3807214447721398E-2</v>
      </c>
      <c r="F79" s="1">
        <v>0.28863696858163201</v>
      </c>
      <c r="G79" s="1">
        <v>7.2552234615790603</v>
      </c>
      <c r="H79" s="1">
        <v>1</v>
      </c>
      <c r="I79" s="1">
        <v>3</v>
      </c>
    </row>
    <row r="80" spans="1:9">
      <c r="A80" s="1" t="s">
        <v>18</v>
      </c>
      <c r="B80" s="1">
        <v>-2.9723033847171999E-2</v>
      </c>
      <c r="C80" s="1">
        <v>0.29680656754179002</v>
      </c>
      <c r="D80" s="1">
        <v>3.3539170090802699E-2</v>
      </c>
      <c r="E80" s="1">
        <v>1.1248759303797899E-3</v>
      </c>
      <c r="F80" s="1">
        <v>3.1134880377791701E-2</v>
      </c>
      <c r="G80" s="1">
        <v>11.4515590202423</v>
      </c>
      <c r="H80" s="1">
        <v>2</v>
      </c>
      <c r="I80" s="1">
        <v>2</v>
      </c>
    </row>
    <row r="81" spans="1:9">
      <c r="A81" s="1" t="s">
        <v>19</v>
      </c>
      <c r="B81" s="1">
        <v>-8.4916653399231004E-2</v>
      </c>
      <c r="C81" s="1">
        <v>0.30196392728151999</v>
      </c>
      <c r="D81" s="1">
        <v>2.8561467768477799E-2</v>
      </c>
      <c r="E81" s="1">
        <v>8.1575744108979898E-4</v>
      </c>
      <c r="F81" s="1">
        <v>8.9572503537354506E-3</v>
      </c>
      <c r="G81" s="1">
        <v>0.33550803945607999</v>
      </c>
      <c r="H81" s="1">
        <v>3</v>
      </c>
      <c r="I81" s="1">
        <v>5</v>
      </c>
    </row>
    <row r="82" spans="1:9">
      <c r="A82" s="1" t="s">
        <v>12</v>
      </c>
      <c r="B82" s="1">
        <v>-1.49921810483962E-2</v>
      </c>
      <c r="C82" s="1">
        <v>2.7789782547950701E-2</v>
      </c>
      <c r="D82" s="1">
        <v>7.9669864083836608E-3</v>
      </c>
      <c r="E82" s="1">
        <v>6.3472872431370004E-5</v>
      </c>
      <c r="F82" s="1">
        <v>8.0171441645472807E-3</v>
      </c>
      <c r="G82" s="1">
        <v>19.4417283050953</v>
      </c>
      <c r="H82" s="1">
        <v>4</v>
      </c>
      <c r="I82" s="1">
        <v>1</v>
      </c>
    </row>
    <row r="83" spans="1:9">
      <c r="A83" s="1" t="s">
        <v>16</v>
      </c>
      <c r="B83" s="1">
        <v>-0.30897340865163397</v>
      </c>
      <c r="C83" s="1">
        <v>4.8413043718071098E-2</v>
      </c>
      <c r="D83" s="1">
        <v>2.4052048433595302E-2</v>
      </c>
      <c r="E83" s="1">
        <v>5.7850103385201801E-4</v>
      </c>
      <c r="F83" s="1">
        <v>1.41847971963709E-3</v>
      </c>
      <c r="G83" s="1">
        <v>0.20950168438299999</v>
      </c>
      <c r="H83" s="1">
        <v>5</v>
      </c>
      <c r="I83" s="1">
        <v>7</v>
      </c>
    </row>
    <row r="84" spans="1:9">
      <c r="A84" s="1" t="s">
        <v>11</v>
      </c>
      <c r="B84" s="1">
        <v>-1.8444197865714398E-2</v>
      </c>
      <c r="C84" s="1">
        <v>2.01601271844426E-2</v>
      </c>
      <c r="D84" s="1">
        <v>7.3575220801432696E-3</v>
      </c>
      <c r="E84" s="1">
        <v>5.4133131159795798E-5</v>
      </c>
      <c r="F84" s="1">
        <v>7.5006542607968505E-4</v>
      </c>
      <c r="G84" s="1">
        <v>1.97583947322053</v>
      </c>
      <c r="H84" s="1">
        <v>6</v>
      </c>
      <c r="I84" s="1">
        <v>4</v>
      </c>
    </row>
    <row r="85" spans="1:9">
      <c r="A85" s="1" t="s">
        <v>9</v>
      </c>
      <c r="B85" s="1">
        <v>-4.0477850703520203E-2</v>
      </c>
      <c r="C85" s="1">
        <v>5.21903767640675E-2</v>
      </c>
      <c r="D85" s="1">
        <v>1.02398667154879E-2</v>
      </c>
      <c r="E85" s="1">
        <v>1.0485487035095799E-4</v>
      </c>
      <c r="F85" s="1">
        <v>5.8645877719760498E-4</v>
      </c>
      <c r="G85" s="1">
        <v>0.26905301100825701</v>
      </c>
      <c r="H85" s="1">
        <v>7</v>
      </c>
      <c r="I85" s="1">
        <v>6</v>
      </c>
    </row>
    <row r="86" spans="1:9">
      <c r="A86" s="1" t="s">
        <v>15</v>
      </c>
      <c r="B86" s="1">
        <v>-3.96468772651754E-2</v>
      </c>
      <c r="C86" s="1">
        <v>2.96867727559002E-2</v>
      </c>
      <c r="D86" s="1">
        <v>9.5870934004655094E-3</v>
      </c>
      <c r="E86" s="1">
        <v>9.1912359869249401E-5</v>
      </c>
      <c r="F86" s="1">
        <v>-5.2886689883397395E-4</v>
      </c>
      <c r="G86" s="1">
        <v>-7.8788016524106802E-2</v>
      </c>
      <c r="H86" s="1">
        <v>8</v>
      </c>
      <c r="I86" s="1">
        <v>8</v>
      </c>
    </row>
    <row r="87" spans="1:9">
      <c r="A87" s="1" t="s">
        <v>10</v>
      </c>
      <c r="B87" s="1">
        <v>-2.0310323269473501E-2</v>
      </c>
      <c r="C87" s="1">
        <v>1.8493404767898802E-2</v>
      </c>
      <c r="D87" s="1">
        <v>6.9873348642290204E-3</v>
      </c>
      <c r="E87" s="1">
        <v>4.8822848504870398E-5</v>
      </c>
      <c r="F87" s="1">
        <v>-1.82341819450596E-3</v>
      </c>
      <c r="G87" s="1">
        <v>-4.2814614937160203</v>
      </c>
      <c r="H87" s="1">
        <v>9</v>
      </c>
      <c r="I87" s="1">
        <v>11</v>
      </c>
    </row>
    <row r="88" spans="1:9">
      <c r="A88" s="1" t="s">
        <v>13</v>
      </c>
      <c r="B88" s="1">
        <v>-7.1609708930684093E-2</v>
      </c>
      <c r="C88" s="1">
        <v>4.3558656194998401E-2</v>
      </c>
      <c r="D88" s="1">
        <v>1.6470750058986398E-2</v>
      </c>
      <c r="E88" s="1">
        <v>2.7128560750560199E-4</v>
      </c>
      <c r="F88" s="1">
        <v>-1.0357865503465E-2</v>
      </c>
      <c r="G88" s="1">
        <v>-0.84695533242237298</v>
      </c>
      <c r="H88" s="1">
        <v>10</v>
      </c>
      <c r="I88" s="1">
        <v>9</v>
      </c>
    </row>
    <row r="89" spans="1:9">
      <c r="A89" s="1" t="s">
        <v>17</v>
      </c>
      <c r="B89" s="1">
        <v>-9.8914298994293298E-2</v>
      </c>
      <c r="C89" s="1">
        <v>9.8913094349280493E-3</v>
      </c>
      <c r="D89" s="1">
        <v>2.14934526102365E-2</v>
      </c>
      <c r="E89" s="1">
        <v>4.6196850510848303E-4</v>
      </c>
      <c r="F89" s="1">
        <v>-3.0706887302975199E-2</v>
      </c>
      <c r="G89" s="1">
        <v>-1.32416318370476</v>
      </c>
      <c r="H89" s="1">
        <v>11</v>
      </c>
      <c r="I89" s="1">
        <v>10</v>
      </c>
    </row>
  </sheetData>
  <sortState ref="A79:I89">
    <sortCondition descending="1" ref="F79:F8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F6" sqref="F6"/>
    </sheetView>
  </sheetViews>
  <sheetFormatPr baseColWidth="10" defaultColWidth="8.83203125" defaultRowHeight="14" x14ac:dyDescent="0"/>
  <cols>
    <col min="1" max="1" width="24.33203125" bestFit="1" customWidth="1"/>
    <col min="2" max="3" width="12.1640625" bestFit="1" customWidth="1"/>
    <col min="4" max="4" width="17.33203125" bestFit="1" customWidth="1"/>
    <col min="5" max="5" width="11.5" bestFit="1" customWidth="1"/>
    <col min="6" max="6" width="12.1640625" bestFit="1" customWidth="1"/>
    <col min="7" max="8" width="16.5" bestFit="1" customWidth="1"/>
    <col min="9" max="9" width="25.5" bestFit="1" customWidth="1"/>
  </cols>
  <sheetData>
    <row r="1" spans="1:9">
      <c r="A1" s="2" t="s">
        <v>4</v>
      </c>
    </row>
    <row r="2" spans="1:9">
      <c r="A2" s="2" t="s">
        <v>49</v>
      </c>
    </row>
    <row r="3" spans="1:9">
      <c r="A3" s="2" t="s">
        <v>3</v>
      </c>
      <c r="B3" s="2" t="s">
        <v>6</v>
      </c>
      <c r="C3" s="2" t="s">
        <v>5</v>
      </c>
      <c r="D3" s="2" t="s">
        <v>7</v>
      </c>
      <c r="E3" s="2" t="s">
        <v>0</v>
      </c>
      <c r="F3" s="5" t="s">
        <v>2</v>
      </c>
      <c r="G3" s="2" t="s">
        <v>1</v>
      </c>
      <c r="H3" s="2" t="s">
        <v>47</v>
      </c>
      <c r="I3" s="2" t="s">
        <v>48</v>
      </c>
    </row>
    <row r="4" spans="1:9">
      <c r="A4" s="1" t="s">
        <v>18</v>
      </c>
      <c r="B4" s="1">
        <v>-1.59763941763044E-2</v>
      </c>
      <c r="C4" s="1">
        <v>0.17837252573399001</v>
      </c>
      <c r="D4" s="1">
        <v>2.9854021421360899E-2</v>
      </c>
      <c r="E4" s="1">
        <v>8.9126259502707598E-4</v>
      </c>
      <c r="F4" s="4">
        <v>7.6291711414255003E-2</v>
      </c>
      <c r="G4" s="1">
        <v>27.8565002789673</v>
      </c>
      <c r="H4" s="1">
        <v>1</v>
      </c>
      <c r="I4" s="1">
        <v>2</v>
      </c>
    </row>
    <row r="5" spans="1:9">
      <c r="A5" s="1" t="s">
        <v>19</v>
      </c>
      <c r="B5" s="1">
        <v>-0.25444126539963002</v>
      </c>
      <c r="C5" s="1">
        <v>0.291883749609258</v>
      </c>
      <c r="D5" s="1">
        <v>6.7509634371514596E-2</v>
      </c>
      <c r="E5" s="1">
        <v>4.5575507329755896E-3</v>
      </c>
      <c r="F5" s="4">
        <v>2.5637585952510301E-2</v>
      </c>
      <c r="G5" s="1">
        <v>0.94616818828998495</v>
      </c>
      <c r="H5" s="1">
        <v>2</v>
      </c>
      <c r="I5" s="1">
        <v>4</v>
      </c>
    </row>
    <row r="6" spans="1:9">
      <c r="A6" s="1" t="s">
        <v>12</v>
      </c>
      <c r="B6" s="1">
        <v>2.1386715910550699E-3</v>
      </c>
      <c r="C6" s="1">
        <v>5.0874052662153897E-2</v>
      </c>
      <c r="D6" s="1">
        <v>1.0551097340304899E-2</v>
      </c>
      <c r="E6" s="1">
        <v>1.1132565508459101E-4</v>
      </c>
      <c r="F6" s="4">
        <v>2.3530520423554399E-2</v>
      </c>
      <c r="G6" s="1">
        <v>50.4824567837694</v>
      </c>
      <c r="H6" s="1">
        <v>3</v>
      </c>
      <c r="I6" s="1">
        <v>1</v>
      </c>
    </row>
    <row r="7" spans="1:9">
      <c r="A7" s="1" t="s">
        <v>16</v>
      </c>
      <c r="B7" s="1">
        <v>-0.121092959022601</v>
      </c>
      <c r="C7" s="1">
        <v>9.3184982507765995E-2</v>
      </c>
      <c r="D7" s="1">
        <v>2.8621613067868201E-2</v>
      </c>
      <c r="E7" s="1">
        <v>8.1919673460676399E-4</v>
      </c>
      <c r="F7" s="4">
        <v>5.7773952637571804E-3</v>
      </c>
      <c r="G7" s="1">
        <v>0.85010780460573099</v>
      </c>
      <c r="H7" s="1">
        <v>4</v>
      </c>
      <c r="I7" s="1">
        <v>5</v>
      </c>
    </row>
    <row r="8" spans="1:9">
      <c r="A8" s="1" t="s">
        <v>9</v>
      </c>
      <c r="B8" s="1">
        <v>-8.6412120145532303E-2</v>
      </c>
      <c r="C8" s="1">
        <v>0.139900958056142</v>
      </c>
      <c r="D8" s="1">
        <v>2.7696557353618499E-2</v>
      </c>
      <c r="E8" s="1">
        <v>7.6709928924228099E-4</v>
      </c>
      <c r="F8" s="4">
        <v>2.7620859792850299E-3</v>
      </c>
      <c r="G8" s="1">
        <v>0.83543091208446496</v>
      </c>
      <c r="H8" s="1">
        <v>5</v>
      </c>
      <c r="I8" s="1">
        <v>6</v>
      </c>
    </row>
    <row r="9" spans="1:9">
      <c r="A9" s="1" t="s">
        <v>11</v>
      </c>
      <c r="B9" s="1">
        <v>-5.0997374418170899E-2</v>
      </c>
      <c r="C9" s="1">
        <v>4.0132103153819897E-2</v>
      </c>
      <c r="D9" s="1">
        <v>1.2746025741629301E-2</v>
      </c>
      <c r="E9" s="1">
        <v>1.6246117220627699E-4</v>
      </c>
      <c r="F9" s="4">
        <v>2.0398668269391998E-3</v>
      </c>
      <c r="G9" s="1">
        <v>4.9505031234924397</v>
      </c>
      <c r="H9" s="1">
        <v>6</v>
      </c>
      <c r="I9" s="1">
        <v>3</v>
      </c>
    </row>
    <row r="10" spans="1:9">
      <c r="A10" s="1" t="s">
        <v>15</v>
      </c>
      <c r="B10" s="1">
        <v>-0.109318023351007</v>
      </c>
      <c r="C10" s="1">
        <v>8.2582785951944404E-2</v>
      </c>
      <c r="D10" s="1">
        <v>2.7080313460201798E-2</v>
      </c>
      <c r="E10" s="1">
        <v>7.3334337710278597E-4</v>
      </c>
      <c r="F10" s="4">
        <v>-7.2195108290180497E-4</v>
      </c>
      <c r="G10" s="1">
        <v>-0.138793106229636</v>
      </c>
      <c r="H10" s="1">
        <v>7</v>
      </c>
      <c r="I10" s="1">
        <v>7</v>
      </c>
    </row>
    <row r="11" spans="1:9">
      <c r="A11" s="1" t="s">
        <v>10</v>
      </c>
      <c r="B11" s="1">
        <v>-4.8257129217401599E-2</v>
      </c>
      <c r="C11" s="1">
        <v>1.8390628311883601E-2</v>
      </c>
      <c r="D11" s="1">
        <v>1.0315669398615E-2</v>
      </c>
      <c r="E11" s="1">
        <v>1.0641303514152301E-4</v>
      </c>
      <c r="F11" s="4">
        <v>-5.3522323177999298E-3</v>
      </c>
      <c r="G11" s="1">
        <v>-9.1855921334013004</v>
      </c>
      <c r="H11" s="1">
        <v>8</v>
      </c>
      <c r="I11" s="1">
        <v>11</v>
      </c>
    </row>
    <row r="12" spans="1:9">
      <c r="A12" s="1" t="s">
        <v>13</v>
      </c>
      <c r="B12" s="1">
        <v>-0.18740974346158901</v>
      </c>
      <c r="C12" s="1">
        <v>0.11839313645427101</v>
      </c>
      <c r="D12" s="1">
        <v>4.4894020430366999E-2</v>
      </c>
      <c r="E12" s="1">
        <v>2.0154730704022099E-3</v>
      </c>
      <c r="F12" s="4">
        <v>-2.90372380052096E-2</v>
      </c>
      <c r="G12" s="1">
        <v>-2.2919240999572201</v>
      </c>
      <c r="H12" s="1">
        <v>9</v>
      </c>
      <c r="I12" s="1">
        <v>8</v>
      </c>
    </row>
    <row r="13" spans="1:9">
      <c r="A13" s="1" t="s">
        <v>17</v>
      </c>
      <c r="B13" s="1">
        <v>-0.17894406399597701</v>
      </c>
      <c r="C13" s="1">
        <v>4.7382801874425999E-2</v>
      </c>
      <c r="D13" s="1">
        <v>4.0682776568766801E-2</v>
      </c>
      <c r="E13" s="1">
        <v>1.6550883093442001E-3</v>
      </c>
      <c r="F13" s="4">
        <v>-9.1999138985102605E-2</v>
      </c>
      <c r="G13" s="1">
        <v>-3.8094263010378802</v>
      </c>
      <c r="H13" s="1">
        <v>10</v>
      </c>
      <c r="I13" s="1">
        <v>10</v>
      </c>
    </row>
    <row r="14" spans="1:9">
      <c r="A14" s="1" t="s">
        <v>14</v>
      </c>
      <c r="B14" s="1">
        <v>-0.63796220495928802</v>
      </c>
      <c r="C14" s="1">
        <v>-1.23256641125951E-3</v>
      </c>
      <c r="D14" s="1">
        <v>0.10781560366712099</v>
      </c>
      <c r="E14" s="1">
        <v>1.1624204394105799E-2</v>
      </c>
      <c r="F14" s="4">
        <v>-0.17359632869264399</v>
      </c>
      <c r="G14" s="1">
        <v>-3.6583651574273399</v>
      </c>
      <c r="H14" s="1">
        <v>11</v>
      </c>
      <c r="I14" s="1">
        <v>9</v>
      </c>
    </row>
  </sheetData>
  <sortState ref="A4:I14">
    <sortCondition descending="1" ref="F4:F1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tabSelected="1" zoomScale="200" zoomScaleNormal="200" zoomScalePageLayoutView="200" workbookViewId="0">
      <selection activeCell="B36" sqref="B36"/>
    </sheetView>
  </sheetViews>
  <sheetFormatPr baseColWidth="10" defaultRowHeight="14" x14ac:dyDescent="0"/>
  <cols>
    <col min="2" max="2" width="33.5" bestFit="1" customWidth="1"/>
  </cols>
  <sheetData>
    <row r="1" spans="2:6">
      <c r="D1" t="s">
        <v>55</v>
      </c>
      <c r="E1" t="s">
        <v>56</v>
      </c>
      <c r="F1" t="s">
        <v>57</v>
      </c>
    </row>
    <row r="2" spans="2:6">
      <c r="B2" t="s">
        <v>50</v>
      </c>
      <c r="C2">
        <f>C5/C4</f>
        <v>0.52524008864811622</v>
      </c>
      <c r="D2">
        <f>C2*LOG(C2,2)</f>
        <v>-0.48792233793601264</v>
      </c>
      <c r="E2">
        <f>C3*LOG(C3,2)</f>
        <v>-0.51023870798786841</v>
      </c>
      <c r="F2">
        <f>D2+E2</f>
        <v>-0.998161045923881</v>
      </c>
    </row>
    <row r="3" spans="2:6">
      <c r="B3" t="s">
        <v>54</v>
      </c>
      <c r="C3">
        <f>C6/C4</f>
        <v>0.47475991135188378</v>
      </c>
    </row>
    <row r="4" spans="2:6">
      <c r="B4" t="s">
        <v>51</v>
      </c>
      <c r="C4">
        <f>52793</f>
        <v>52793</v>
      </c>
    </row>
    <row r="5" spans="2:6">
      <c r="B5" t="s">
        <v>52</v>
      </c>
      <c r="C5">
        <f>27729</f>
        <v>27729</v>
      </c>
    </row>
    <row r="6" spans="2:6">
      <c r="B6" t="s">
        <v>53</v>
      </c>
      <c r="C6">
        <f>C4-C5</f>
        <v>25064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Values ((FS-FP)-(AS-AP))</vt:lpstr>
      <vt:lpstr>Values (FS-FP)</vt:lpstr>
      <vt:lpstr>Values (FS)</vt:lpstr>
      <vt:lpstr>Values (FS-AS)</vt:lpstr>
      <vt:lpstr>Action Counts</vt:lpstr>
      <vt:lpstr>Values with Threshold 5% (M1)</vt:lpstr>
      <vt:lpstr>Sheet1</vt:lpstr>
      <vt:lpstr>Entropy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Oliver Schulte</cp:lastModifiedBy>
  <dcterms:created xsi:type="dcterms:W3CDTF">2015-01-29T18:43:57Z</dcterms:created>
  <dcterms:modified xsi:type="dcterms:W3CDTF">2015-02-27T23:12:15Z</dcterms:modified>
</cp:coreProperties>
</file>