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setting 2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<sst xmlns="http://schemas.openxmlformats.org/spreadsheetml/2006/main" count="13" uniqueCount="12">
  <si>
    <t>Position from tank (m)</t>
  </si>
  <si>
    <t>6 (closest to tank)</t>
  </si>
  <si>
    <t>Total head (m)</t>
  </si>
  <si>
    <t>Manometer Heights</t>
  </si>
  <si>
    <t>Total Head</t>
  </si>
  <si>
    <t>Total Head (Setting 2)</t>
  </si>
  <si>
    <t>Total Head (Setting 3)</t>
  </si>
  <si>
    <t>Constants</t>
  </si>
  <si>
    <t>Velocity</t>
  </si>
  <si>
    <t xml:space="preserve">Center line height  </t>
  </si>
  <si>
    <t>Gravity</t>
  </si>
  <si>
    <t>Total Head(setting 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</si>
</sst>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6">
    <font>
      <sz val="10.0"/>
      <color rgb="FF000000"/>
      <name val="Arial"/>
    </font>
    <font>
      <u/>
      <name val="Arial"/>
    </font>
    <font>
      <name val="Arial"/>
    </font>
    <font>
      <u/>
      <name val="Arial"/>
    </font>
    <font/>
    <font>
      <u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</cols>
  <sheetData>
    <row r="1">
      <c r="A1" s="2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4" t="s">
        <v>1</v>
      </c>
    </row>
    <row r="2">
      <c r="A2" s="2" t="s">
        <v>0</v>
      </c>
      <c r="B2" s="3">
        <v>0.65</v>
      </c>
      <c r="C2" s="3">
        <f>0.001*(650-7.5)</f>
        <v>0.6425</v>
      </c>
      <c r="D2" s="3">
        <f>0.51</f>
        <v>0.51</v>
      </c>
      <c r="E2" s="3">
        <f>0.395</f>
        <v>0.395</v>
      </c>
      <c r="F2" s="3">
        <f t="shared" ref="F2:G2" si="1">0.215</f>
        <v>0.215</v>
      </c>
      <c r="G2" s="3">
        <f t="shared" si="1"/>
        <v>0.215</v>
      </c>
    </row>
    <row r="3">
      <c r="A3" s="6" t="s">
        <v>3</v>
      </c>
      <c r="B3" s="6">
        <v>0.224</v>
      </c>
      <c r="C3" s="6">
        <v>0.221</v>
      </c>
      <c r="D3" s="6">
        <v>0.336</v>
      </c>
      <c r="E3" s="6">
        <v>0.303</v>
      </c>
      <c r="F3" s="6">
        <v>0.361</v>
      </c>
      <c r="G3" s="6">
        <v>0.351</v>
      </c>
    </row>
    <row r="4">
      <c r="A4" s="8" t="s">
        <v>4</v>
      </c>
      <c r="B4" s="10">
        <f t="shared" ref="B4:G4" si="2">(0.381/(2*9.81)) + B3</f>
        <v>0.2434189602</v>
      </c>
      <c r="C4" s="10">
        <f t="shared" si="2"/>
        <v>0.2404189602</v>
      </c>
      <c r="D4" s="10">
        <f t="shared" si="2"/>
        <v>0.3554189602</v>
      </c>
      <c r="E4" s="10">
        <f t="shared" si="2"/>
        <v>0.3224189602</v>
      </c>
      <c r="F4" s="10">
        <f t="shared" si="2"/>
        <v>0.3804189602</v>
      </c>
      <c r="G4" s="10">
        <f t="shared" si="2"/>
        <v>0.3704189602</v>
      </c>
    </row>
    <row r="6">
      <c r="A6" s="8" t="s">
        <v>7</v>
      </c>
    </row>
    <row r="7">
      <c r="A7" s="8" t="s">
        <v>8</v>
      </c>
      <c r="B7" s="8">
        <v>0.381</v>
      </c>
    </row>
    <row r="8">
      <c r="A8" s="8" t="s">
        <v>9</v>
      </c>
      <c r="B8" s="8">
        <v>0.385</v>
      </c>
    </row>
    <row r="9">
      <c r="A9" s="8" t="s">
        <v>10</v>
      </c>
      <c r="B9" s="8">
        <v>9.81</v>
      </c>
    </row>
    <row r="11">
      <c r="B11" s="6">
        <v>0.139</v>
      </c>
      <c r="C11" s="6">
        <v>0.13</v>
      </c>
      <c r="D11" s="6">
        <v>0.315</v>
      </c>
      <c r="E11" s="6">
        <v>0.261</v>
      </c>
      <c r="F11" s="6">
        <v>0.349</v>
      </c>
      <c r="G11" s="6">
        <v>0.335</v>
      </c>
    </row>
    <row r="12">
      <c r="A12" s="8" t="s">
        <v>11</v>
      </c>
      <c r="B12" s="11">
        <f t="shared" ref="B12:G12" si="3">((0.473^2)/(2*9.81)) + B11</f>
        <v>0.1504031091</v>
      </c>
      <c r="C12" s="11">
        <f t="shared" si="3"/>
        <v>0.1414031091</v>
      </c>
      <c r="D12" s="11">
        <f t="shared" si="3"/>
        <v>0.3264031091</v>
      </c>
      <c r="E12" s="11">
        <f t="shared" si="3"/>
        <v>0.2724031091</v>
      </c>
      <c r="F12" s="11">
        <f t="shared" si="3"/>
        <v>0.3604031091</v>
      </c>
      <c r="G12" s="11">
        <f t="shared" si="3"/>
        <v>0.3464031091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</cols>
  <sheetData>
    <row r="1">
      <c r="A1" s="1" t="s">
        <v>0</v>
      </c>
      <c r="B1" s="3">
        <v>0.65</v>
      </c>
      <c r="C1" s="3">
        <f>0.001*(650-7.5)</f>
        <v>0.6425</v>
      </c>
      <c r="D1" s="3">
        <f>0.51</f>
        <v>0.51</v>
      </c>
      <c r="E1" s="3">
        <f>0.395</f>
        <v>0.395</v>
      </c>
      <c r="F1" s="3">
        <f t="shared" ref="F1:G1" si="1">0.215</f>
        <v>0.215</v>
      </c>
      <c r="G1" s="3">
        <f t="shared" si="1"/>
        <v>0.215</v>
      </c>
    </row>
    <row r="2">
      <c r="A2" s="5" t="s">
        <v>2</v>
      </c>
      <c r="B2" s="7">
        <v>0.3056</v>
      </c>
      <c r="C2" s="7">
        <v>0.3056</v>
      </c>
      <c r="D2" s="7">
        <v>0.3616</v>
      </c>
      <c r="E2" s="7">
        <v>0.3476</v>
      </c>
      <c r="F2" s="7">
        <v>0.3756</v>
      </c>
      <c r="G2" s="7">
        <v>0.3706</v>
      </c>
    </row>
    <row r="3">
      <c r="A3" s="9" t="s">
        <v>5</v>
      </c>
      <c r="B3" s="10">
        <v>0.24341896024464832</v>
      </c>
      <c r="C3" s="10">
        <v>0.24041896024464832</v>
      </c>
      <c r="D3" s="10">
        <v>0.35541896024464836</v>
      </c>
      <c r="E3" s="10">
        <v>0.32241896024464833</v>
      </c>
      <c r="F3" s="10">
        <v>0.38041896024464833</v>
      </c>
      <c r="G3" s="10">
        <v>0.3704189602446483</v>
      </c>
    </row>
    <row r="4">
      <c r="A4" s="9" t="s">
        <v>6</v>
      </c>
      <c r="B4" s="11">
        <v>0.15040310907237514</v>
      </c>
      <c r="C4" s="11">
        <v>0.14140310907237513</v>
      </c>
      <c r="D4" s="11">
        <v>0.32640310907237513</v>
      </c>
      <c r="E4" s="11">
        <v>0.27240310907237514</v>
      </c>
      <c r="F4" s="11">
        <v>0.3604031090723751</v>
      </c>
      <c r="G4" s="11">
        <v>0.34640310907237515</v>
      </c>
    </row>
    <row r="5">
      <c r="C5" s="8"/>
    </row>
  </sheetData>
  <drawing r:id="rId1"/>
</worksheet>
</file>