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4"/>
  <workbookPr showInkAnnotation="0" autoCompressPictures="0"/>
  <mc:AlternateContent xmlns:mc="http://schemas.openxmlformats.org/markup-compatibility/2006">
    <mc:Choice Requires="x15">
      <x15ac:absPath xmlns:x15ac="http://schemas.microsoft.com/office/spreadsheetml/2010/11/ac" url="C:\Users\billyr\Sync\MECH 45X-2020\Project Sourcing and Abstracts\"/>
    </mc:Choice>
  </mc:AlternateContent>
  <xr:revisionPtr revIDLastSave="0" documentId="13_ncr:1_{85231A8F-ED24-41C4-99BA-964806DB69B1}" xr6:coauthVersionLast="36" xr6:coauthVersionMax="45" xr10:uidLastSave="{00000000-0000-0000-0000-000000000000}"/>
  <bookViews>
    <workbookView xWindow="0" yWindow="458" windowWidth="26843" windowHeight="15540" tabRatio="500" xr2:uid="{00000000-000D-0000-FFFF-FFFF00000000}"/>
  </bookViews>
  <sheets>
    <sheet name="Showcase Rooms" sheetId="7" r:id="rId1"/>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5" i="7" l="1"/>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D14" i="7"/>
  <c r="D15" i="7"/>
  <c r="D16" i="7"/>
  <c r="D17" i="7"/>
  <c r="D18" i="7"/>
  <c r="D19" i="7"/>
  <c r="D20" i="7"/>
  <c r="D21" i="7"/>
  <c r="D22" i="7"/>
  <c r="D23" i="7"/>
  <c r="D24" i="7"/>
  <c r="D25" i="7"/>
  <c r="D26" i="7"/>
  <c r="D27" i="7"/>
  <c r="D28" i="7"/>
  <c r="D29" i="7"/>
  <c r="D30" i="7"/>
  <c r="D31" i="7"/>
  <c r="D32" i="7"/>
  <c r="D33" i="7"/>
  <c r="D34" i="7"/>
  <c r="D35" i="7"/>
  <c r="D36" i="7"/>
  <c r="D37" i="7"/>
  <c r="D13" i="7"/>
  <c r="D5" i="7"/>
  <c r="D6" i="7"/>
  <c r="D7" i="7"/>
  <c r="D8" i="7"/>
  <c r="D9" i="7"/>
  <c r="D10" i="7"/>
  <c r="D11" i="7"/>
  <c r="D12" i="7"/>
  <c r="D4" i="7"/>
</calcChain>
</file>

<file path=xl/sharedStrings.xml><?xml version="1.0" encoding="utf-8"?>
<sst xmlns="http://schemas.openxmlformats.org/spreadsheetml/2006/main" count="209" uniqueCount="181">
  <si>
    <t>Sponsor</t>
  </si>
  <si>
    <t>Title</t>
  </si>
  <si>
    <t>Cliff Edwards</t>
  </si>
  <si>
    <t>cliff.edwards@envisioninglabs.com</t>
  </si>
  <si>
    <t>Fluor</t>
  </si>
  <si>
    <t>SALA</t>
  </si>
  <si>
    <t>Project</t>
  </si>
  <si>
    <t>Tal Gutbir</t>
  </si>
  <si>
    <t>talgutbir@ndlinc.com</t>
  </si>
  <si>
    <t>Ahmad</t>
  </si>
  <si>
    <t>mpanah@mail.ubc.ca</t>
  </si>
  <si>
    <t>prasanna@growingcity.ca</t>
  </si>
  <si>
    <t>Prasanna Balakrishnan</t>
  </si>
  <si>
    <t>ProductCare</t>
  </si>
  <si>
    <t>Brent van Beusekom</t>
  </si>
  <si>
    <t>brent@productcare.org</t>
  </si>
  <si>
    <t>Paint can emptying automation</t>
  </si>
  <si>
    <t>Dr. Love-Ese Chile</t>
  </si>
  <si>
    <t>RegenWaste</t>
  </si>
  <si>
    <t>info@regenwastelabs.com</t>
  </si>
  <si>
    <t>Stemless valve seal</t>
  </si>
  <si>
    <t>Connector for stainless steel fittings</t>
  </si>
  <si>
    <t>Regen wastewater system</t>
  </si>
  <si>
    <t>Westdrone</t>
  </si>
  <si>
    <t>dougmcphee10@hotmail.com</t>
  </si>
  <si>
    <t>Doug McPhee</t>
  </si>
  <si>
    <t>calvin.kuo@ubc.ca</t>
  </si>
  <si>
    <t>Bruno Geoffrion</t>
  </si>
  <si>
    <t xml:space="preserve">Pirooz.Darabi@Fluor.com </t>
  </si>
  <si>
    <t>AVL</t>
  </si>
  <si>
    <t>Bandsaw attachment for CNC Mill</t>
  </si>
  <si>
    <t xml:space="preserve">Derek Mavis </t>
  </si>
  <si>
    <t>Rowing shell design</t>
  </si>
  <si>
    <t>Mettech</t>
  </si>
  <si>
    <t>Spray Lathe</t>
  </si>
  <si>
    <t>Ash Kamble</t>
  </si>
  <si>
    <t>Chute design and optimization</t>
  </si>
  <si>
    <t>Mark Hewett</t>
  </si>
  <si>
    <t>Ride vehicle retaining system</t>
  </si>
  <si>
    <t>mark.hewett@whitewaterwest.com</t>
  </si>
  <si>
    <t>Slamming loads modeling for barge design</t>
  </si>
  <si>
    <t xml:space="preserve">derrick.alexander@lr.org </t>
  </si>
  <si>
    <t>Motor heat evacuation</t>
  </si>
  <si>
    <t>Chris Green</t>
  </si>
  <si>
    <t>cgreen@hevvypumps.com</t>
  </si>
  <si>
    <t>Spherical Parallel Robot</t>
  </si>
  <si>
    <t>Geoffrey Desmoulin</t>
  </si>
  <si>
    <t>gtdesmoulin@gtdscientific.com</t>
  </si>
  <si>
    <t>Eric Molendyk</t>
  </si>
  <si>
    <t>Bullet trajectory analysis tool</t>
  </si>
  <si>
    <t>ASHRAE 2021 Applied Engineering Challenge</t>
  </si>
  <si>
    <t>ASHRAE</t>
  </si>
  <si>
    <t>Andy Miller</t>
  </si>
  <si>
    <t>andy.miller@ubc.ca</t>
  </si>
  <si>
    <t>Multi-nozzle 3D printer for soft materials</t>
  </si>
  <si>
    <t>jsblouin@mail.ubc.ca</t>
  </si>
  <si>
    <t>Fujitsu</t>
  </si>
  <si>
    <t>Jeffrey English</t>
  </si>
  <si>
    <t>Rob d'Estrube</t>
  </si>
  <si>
    <t>robdestrube@gmail.com</t>
  </si>
  <si>
    <t>bruno.geoffrion@reactiondynamics.space</t>
  </si>
  <si>
    <t>NDL</t>
  </si>
  <si>
    <t>Row</t>
  </si>
  <si>
    <t>Whitewater</t>
  </si>
  <si>
    <t>Tetra</t>
  </si>
  <si>
    <t>Blouin</t>
  </si>
  <si>
    <t>Lloyds</t>
  </si>
  <si>
    <t>GTD</t>
  </si>
  <si>
    <t>MEMS</t>
  </si>
  <si>
    <t>Hevvy</t>
  </si>
  <si>
    <t>Envisioning</t>
  </si>
  <si>
    <t>Reaction</t>
  </si>
  <si>
    <t>GrowingCity</t>
  </si>
  <si>
    <t>Manu</t>
  </si>
  <si>
    <t>RobdEstrube</t>
  </si>
  <si>
    <t>Bill Lind</t>
  </si>
  <si>
    <t>bill.james.lind@gmail.com</t>
  </si>
  <si>
    <t>Zarin Pirouz</t>
  </si>
  <si>
    <t>Zarin.Pirouz@fpinnovations.ca</t>
  </si>
  <si>
    <t>FPInnov</t>
  </si>
  <si>
    <t>HuMBL</t>
  </si>
  <si>
    <t>AquaticCentre</t>
  </si>
  <si>
    <t>Kitchen compost bin</t>
  </si>
  <si>
    <t>AI-Hardhat of the future</t>
  </si>
  <si>
    <t>Carbon-fibre drone chassis</t>
  </si>
  <si>
    <t>Bladder tumor extraction device</t>
  </si>
  <si>
    <t>Propulsion system</t>
  </si>
  <si>
    <t>Knee imaging during walking</t>
  </si>
  <si>
    <t>Camera track for image re-construction</t>
  </si>
  <si>
    <t>Rocket nose cone design</t>
  </si>
  <si>
    <t>Mechanocaloric cooling</t>
  </si>
  <si>
    <t>Cafeteria and Cold Storage</t>
  </si>
  <si>
    <t>Fuel cell GDL shear modulus measurement</t>
  </si>
  <si>
    <t>COVID PPE for those with limited ability</t>
  </si>
  <si>
    <t>Paddleboard power assist</t>
  </si>
  <si>
    <t>Hot tub and piping insulation</t>
  </si>
  <si>
    <t>Drone to assisting forest firefighters</t>
  </si>
  <si>
    <t>Firewood log transport device</t>
  </si>
  <si>
    <t>Rover log scanner</t>
  </si>
  <si>
    <t>Open channel flow analysis</t>
  </si>
  <si>
    <t>eric@Tetrasociety.org</t>
  </si>
  <si>
    <t>shehanhg@gmail.com</t>
  </si>
  <si>
    <t>Hiroshan Gunawardane</t>
  </si>
  <si>
    <t>natabaki@mech.ubc.ca</t>
  </si>
  <si>
    <t>Stephen Lee</t>
  </si>
  <si>
    <t>Stephen.Lee@avl.com</t>
  </si>
  <si>
    <t>Urology</t>
  </si>
  <si>
    <t>Balance  testing device</t>
  </si>
  <si>
    <t>Room 1 &amp; 18</t>
  </si>
  <si>
    <t>Virtual Rooms</t>
  </si>
  <si>
    <t>Room 2</t>
  </si>
  <si>
    <t>Room 5</t>
  </si>
  <si>
    <t>Room 6</t>
  </si>
  <si>
    <t>Room 7</t>
  </si>
  <si>
    <t>Room 10</t>
  </si>
  <si>
    <t>Room 11</t>
  </si>
  <si>
    <t>Room 12</t>
  </si>
  <si>
    <t>Room 13</t>
  </si>
  <si>
    <t>Room 14</t>
  </si>
  <si>
    <t>Room 17</t>
  </si>
  <si>
    <t>Room 19</t>
  </si>
  <si>
    <t>Room 20</t>
  </si>
  <si>
    <t>Room 23</t>
  </si>
  <si>
    <t>Room 24</t>
  </si>
  <si>
    <t>Room 25</t>
  </si>
  <si>
    <t>Room 26</t>
  </si>
  <si>
    <t>Room 27</t>
  </si>
  <si>
    <t>Room 28</t>
  </si>
  <si>
    <t>Room 31</t>
  </si>
  <si>
    <t>Room 34</t>
  </si>
  <si>
    <t>Room 3 &amp; 4</t>
  </si>
  <si>
    <t>Room 8 &amp; 9</t>
  </si>
  <si>
    <t>Room 21 &amp; 22</t>
  </si>
  <si>
    <t>Room 29 &amp; 30</t>
  </si>
  <si>
    <t>https://ca.bbcollab.com/guest/f850dc927ce3476b9c1398e6f3ff7c00</t>
  </si>
  <si>
    <t>URL</t>
  </si>
  <si>
    <t>https://ca.bbcollab.com/guest/73cfd6dc9cf74ed7934612d636293dd5</t>
  </si>
  <si>
    <t>https://ca.bbcollab.com/guest/bbbf1e9f347042cbb322208d986059a2</t>
  </si>
  <si>
    <t>https://ca.bbcollab.com/guest/f8de6bc4905d4d6d992fbfdd0bdf7d5d</t>
  </si>
  <si>
    <t>https://ca.bbcollab.com/guest/d8b0ca471409405c8d46bb3b4c9df46f</t>
  </si>
  <si>
    <t>https://ca.bbcollab.com/guest/fe42bd6705814ecfb17bf714010059e8</t>
  </si>
  <si>
    <t>https://ca.bbcollab.com/guest/4b6223dbaeac4479a314cb0e3d37d568</t>
  </si>
  <si>
    <t>https://ca.bbcollab.com/guest/17e61e4770a94cff916d93c3ea61086f</t>
  </si>
  <si>
    <t>https://ca.bbcollab.com/guest/acb5e14613c148d2be30eba9b26e41e9</t>
  </si>
  <si>
    <t>https://ca.bbcollab.com/guest/62e178a77b1748998854e51369c2e352</t>
  </si>
  <si>
    <t>https://ca.bbcollab.com/guest/2bb3fbb92a4c47eea17adadf59ed5027</t>
  </si>
  <si>
    <t>https://ca.bbcollab.com/guest/d583674920e54889b0fd09af77a3c955</t>
  </si>
  <si>
    <t>https://ca.bbcollab.com/guest/6966e8a3f21c435fb12bdd40185d5b56</t>
  </si>
  <si>
    <t>https://ca.bbcollab.com/guest/c673315333fa4279a4bec23278c89ea0</t>
  </si>
  <si>
    <t>https://ca.bbcollab.com/guest/5779a11b76814a7ca9bae9cbcc1d0457</t>
  </si>
  <si>
    <t>https://ca.bbcollab.com/guest/5bfb06c61ba94423b1d72cea29e5d254</t>
  </si>
  <si>
    <t>https://ca.bbcollab.com/guest/647d62fe44864c9f8cb3f0542174158b</t>
  </si>
  <si>
    <t>https://ca.bbcollab.com/guest/fffeb12c373e432ba3fe118955866113</t>
  </si>
  <si>
    <t>https://ca.bbcollab.com/guest/1411965e11294706997d5910c7d701b6</t>
  </si>
  <si>
    <t>https://ca.bbcollab.com/guest/b9f04e7aa62e433ca45039f481b22da1</t>
  </si>
  <si>
    <t>https://ca.bbcollab.com/guest/78a0dd9dc6a844c39c8ba144ca7d744f</t>
  </si>
  <si>
    <t>https://ca.bbcollab.com/guest/d56e3436986c44489b03ad6b6b2857a9</t>
  </si>
  <si>
    <t>https://ca.bbcollab.com/guest/9bf8c2509e94473aa7950124f3675901</t>
  </si>
  <si>
    <t>https://ca.bbcollab.com/guest/c1a54db3e9af489a987fc6b4672fed49</t>
  </si>
  <si>
    <t>https://ca.bbcollab.com/guest/6df122b8ff774715ac8a6546a02ed854</t>
  </si>
  <si>
    <t>https://ca.bbcollab.com/guest/ae41e300a8ce4757860d887af3217ed0</t>
  </si>
  <si>
    <t>https://ca.bbcollab.com/guest/6afc9975290f4eb7876a9545ee33546a</t>
  </si>
  <si>
    <t>Dr. Ahmad Mohammadpanah</t>
  </si>
  <si>
    <t>to be confirmed - use Nima Atabaki</t>
  </si>
  <si>
    <t>Dr. Jean Sebastien Blouin</t>
  </si>
  <si>
    <t>Dr. Pirooz Darabi</t>
  </si>
  <si>
    <t>Paul Li</t>
  </si>
  <si>
    <t>Paul.Li@Fluor.com</t>
  </si>
  <si>
    <t>jeffrey.english@fujitsu.com</t>
  </si>
  <si>
    <t>Dr. Calvin Kuo</t>
  </si>
  <si>
    <t>Derrick Alexander</t>
  </si>
  <si>
    <t>Room 15 &amp; 16</t>
  </si>
  <si>
    <t>Room 32 &amp; 33</t>
  </si>
  <si>
    <t>demavis@student.ubc.ca</t>
  </si>
  <si>
    <t>ash.kamble@mettech.com</t>
  </si>
  <si>
    <t>Project Liaison</t>
  </si>
  <si>
    <t>PLEASE SEE THE TEXT BOX BELOW THE TABLE (i.e. BEGINNING ROW 39) FOR HELPFUL INFORMATION ON GETTING STARTED.</t>
  </si>
  <si>
    <t>Drew Phillips</t>
  </si>
  <si>
    <t>drew18phillips@gmail.com</t>
  </si>
  <si>
    <t>Available 2pm - 2:45pm only</t>
  </si>
  <si>
    <t>Available 2pm - 3pm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</si>
</sst>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family val="2"/>
      <scheme val="minor"/>
    </font>
    <font>
      <u/>
      <sz val="10"/>
      <color theme="10"/>
      <name val="Arial"/>
      <family val="2"/>
    </font>
    <font>
      <b/>
      <sz val="12"/>
      <color rgb="FF000000"/>
      <name val="Calibri"/>
      <family val="2"/>
      <scheme val="minor"/>
    </font>
    <font>
      <sz val="12"/>
      <color rgb="FFFF0000"/>
      <name val="Calibri"/>
      <family val="2"/>
      <scheme val="minor"/>
    </font>
    <font>
      <sz val="12"/>
      <color rgb="FF0070C0"/>
      <name val="Calibri"/>
      <family val="2"/>
      <scheme val="minor"/>
    </font>
    <font>
      <sz val="11"/>
      <color rgb="FF9C0006"/>
      <name val="Calibri"/>
      <family val="2"/>
      <scheme val="minor"/>
    </font>
    <font>
      <b/>
      <sz val="14"/>
      <color rgb="FF9C0006"/>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applyNumberFormat="0" applyFill="0" applyBorder="0" applyAlignment="0" applyProtection="0"/>
    <xf numFmtId="0" fontId="2" fillId="0" borderId="0" applyNumberFormat="0" applyFill="0" applyBorder="0" applyAlignment="0" applyProtection="0"/>
    <xf numFmtId="0" fontId="10" fillId="3" borderId="0" applyNumberFormat="0" applyBorder="0" applyAlignment="0" applyProtection="0"/>
  </cellStyleXfs>
  <cellXfs count="35">
    <xf numFmtId="0" fontId="0" fillId="0" borderId="0" xfId="0"/>
    <xf numFmtId="0" fontId="0" fillId="0" borderId="1" xfId="0" applyBorder="1"/>
    <xf numFmtId="0" fontId="0" fillId="0" borderId="1" xfId="0" applyFill="1" applyBorder="1"/>
    <xf numFmtId="0" fontId="0" fillId="0" borderId="0" xfId="0" applyFill="1"/>
    <xf numFmtId="0" fontId="3" fillId="0" borderId="0" xfId="0" applyFont="1" applyAlignment="1"/>
    <xf numFmtId="0" fontId="4" fillId="0" borderId="0" xfId="0" applyFont="1"/>
    <xf numFmtId="0" fontId="0" fillId="0" borderId="0" xfId="0" applyFont="1" applyAlignment="1"/>
    <xf numFmtId="0" fontId="3" fillId="0" borderId="0" xfId="0" applyFont="1"/>
    <xf numFmtId="0" fontId="8" fillId="0" borderId="0" xfId="0" applyFont="1" applyAlignment="1"/>
    <xf numFmtId="0" fontId="3" fillId="0" borderId="0" xfId="0" applyFont="1" applyFill="1" applyAlignment="1"/>
    <xf numFmtId="0" fontId="0" fillId="0" borderId="0" xfId="0" applyFont="1" applyFill="1" applyAlignment="1"/>
    <xf numFmtId="0" fontId="9" fillId="0" borderId="0" xfId="0" applyFont="1" applyAlignment="1"/>
    <xf numFmtId="0" fontId="6" fillId="0" borderId="0" xfId="7" applyFill="1" applyAlignment="1"/>
    <xf numFmtId="0" fontId="3" fillId="0" borderId="1" xfId="0" applyFont="1" applyBorder="1" applyAlignment="1"/>
    <xf numFmtId="0" fontId="0" fillId="0" borderId="1" xfId="0" applyFont="1" applyBorder="1" applyAlignment="1"/>
    <xf numFmtId="0" fontId="5" fillId="0" borderId="1" xfId="0" applyFont="1" applyBorder="1" applyAlignment="1"/>
    <xf numFmtId="0" fontId="3" fillId="0" borderId="1" xfId="0" applyFont="1" applyFill="1" applyBorder="1" applyAlignment="1"/>
    <xf numFmtId="0" fontId="7" fillId="2" borderId="1" xfId="0" applyFont="1" applyFill="1" applyBorder="1" applyAlignment="1"/>
    <xf numFmtId="0" fontId="4" fillId="2" borderId="1" xfId="0" applyFont="1" applyFill="1" applyBorder="1"/>
    <xf numFmtId="0" fontId="0" fillId="0" borderId="0" xfId="0" applyAlignment="1"/>
    <xf numFmtId="0" fontId="4" fillId="2" borderId="3" xfId="0" applyFont="1" applyFill="1" applyBorder="1" applyAlignment="1">
      <alignment horizontal="center"/>
    </xf>
    <xf numFmtId="0" fontId="6" fillId="0" borderId="1" xfId="7" applyFill="1" applyBorder="1"/>
    <xf numFmtId="0" fontId="6" fillId="0" borderId="0" xfId="7" applyFill="1"/>
    <xf numFmtId="0" fontId="0" fillId="0" borderId="0" xfId="0" applyFill="1" applyAlignment="1"/>
    <xf numFmtId="0" fontId="6" fillId="0" borderId="1" xfId="7" applyFill="1" applyBorder="1" applyAlignment="1"/>
    <xf numFmtId="0" fontId="5" fillId="0" borderId="0" xfId="0" applyFont="1" applyFill="1" applyAlignment="1"/>
    <xf numFmtId="0" fontId="6" fillId="0" borderId="1" xfId="7" applyFill="1" applyBorder="1" applyAlignment="1">
      <alignment vertical="center"/>
    </xf>
    <xf numFmtId="0" fontId="5" fillId="0" borderId="0" xfId="7" applyFont="1" applyFill="1" applyAlignment="1"/>
    <xf numFmtId="0" fontId="5" fillId="0" borderId="1" xfId="0" applyFont="1" applyFill="1" applyBorder="1"/>
    <xf numFmtId="0" fontId="8" fillId="0" borderId="0" xfId="0" applyFont="1" applyFill="1" applyAlignment="1"/>
    <xf numFmtId="0" fontId="7" fillId="0" borderId="0" xfId="0" applyFont="1" applyFill="1" applyAlignment="1"/>
    <xf numFmtId="0" fontId="11" fillId="3" borderId="0" xfId="9" applyFont="1" applyAlignment="1"/>
    <xf numFmtId="0" fontId="11" fillId="3" borderId="0" xfId="9" applyFont="1"/>
    <xf numFmtId="0" fontId="6" fillId="0" borderId="4" xfId="7" applyFill="1" applyBorder="1" applyAlignment="1">
      <alignment horizontal="left" vertical="center"/>
    </xf>
    <xf numFmtId="0" fontId="6" fillId="0" borderId="2" xfId="7" applyFill="1" applyBorder="1" applyAlignment="1">
      <alignment horizontal="left" vertical="center"/>
    </xf>
  </cellXfs>
  <cellStyles count="10">
    <cellStyle name="Bad" xfId="9" builtinId="27"/>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247650</xdr:colOff>
      <xdr:row>37</xdr:row>
      <xdr:rowOff>180974</xdr:rowOff>
    </xdr:from>
    <xdr:to>
      <xdr:col>5</xdr:col>
      <xdr:colOff>4371975</xdr:colOff>
      <xdr:row>70</xdr:row>
      <xdr:rowOff>4762</xdr:rowOff>
    </xdr:to>
    <xdr:sp macro="" textlink="">
      <xdr:nvSpPr>
        <xdr:cNvPr id="2" name="TextBox 1">
          <a:extLst>
            <a:ext uri="{FF2B5EF4-FFF2-40B4-BE49-F238E27FC236}">
              <a16:creationId xmlns:a16="http://schemas.microsoft.com/office/drawing/2014/main" id="{81B4354C-FEF9-48F5-AEFF-461C91CCA2CA}"/>
            </a:ext>
          </a:extLst>
        </xdr:cNvPr>
        <xdr:cNvSpPr txBox="1"/>
      </xdr:nvSpPr>
      <xdr:spPr>
        <a:xfrm>
          <a:off x="247650" y="7629524"/>
          <a:ext cx="10739438" cy="6424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50000"/>
            </a:lnSpc>
            <a:spcBef>
              <a:spcPts val="0"/>
            </a:spcBef>
            <a:spcAft>
              <a:spcPts val="800"/>
            </a:spcAft>
            <a:tabLst>
              <a:tab pos="114300" algn="l"/>
            </a:tabLst>
          </a:pPr>
          <a:r>
            <a:rPr lang="en-US" sz="1400" b="1" kern="1200" cap="all">
              <a:solidFill>
                <a:srgbClr val="56B146"/>
              </a:solidFill>
              <a:effectLst/>
              <a:latin typeface="Calibri" panose="020F0502020204030204" pitchFamily="34" charset="0"/>
              <a:ea typeface="Calibri" panose="020F0502020204030204" pitchFamily="34" charset="0"/>
              <a:cs typeface="Calibri" panose="020F0502020204030204" pitchFamily="34" charset="0"/>
            </a:rPr>
            <a:t>Welcome to THE 2020 Virtual Capstone Projects Sponsor Showcase</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All the rooms will be open from 2 – 3:30 PM on Thursday September 10</a:t>
          </a:r>
          <a:r>
            <a:rPr lang="en-US" sz="1100" baseline="30000">
              <a:effectLst/>
              <a:latin typeface="Calibri" panose="020F0502020204030204" pitchFamily="34" charset="0"/>
              <a:ea typeface="Calibri" panose="020F0502020204030204" pitchFamily="34" charset="0"/>
              <a:cs typeface="Times New Roman" panose="02020603050405020304" pitchFamily="18" charset="0"/>
            </a:rPr>
            <a:t>th</a:t>
          </a:r>
          <a:r>
            <a:rPr lang="en-US" sz="1100">
              <a:effectLst/>
              <a:latin typeface="Calibri" panose="020F0502020204030204" pitchFamily="34" charset="0"/>
              <a:ea typeface="Calibri" panose="020F0502020204030204" pitchFamily="34" charset="0"/>
              <a:cs typeface="Times New Roman" panose="02020603050405020304" pitchFamily="18" charset="0"/>
            </a:rPr>
            <a:t>.</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To enter a room, simply click on the</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URL for the room you want to visit; or, co</a:t>
          </a:r>
          <a:r>
            <a:rPr lang="en-US" sz="1100">
              <a:effectLst/>
              <a:latin typeface="Calibri" panose="020F0502020204030204" pitchFamily="34" charset="0"/>
              <a:ea typeface="Calibri" panose="020F0502020204030204" pitchFamily="34" charset="0"/>
              <a:cs typeface="Times New Roman" panose="02020603050405020304" pitchFamily="18" charset="0"/>
            </a:rPr>
            <a:t>py and past the URL in your browser. </a:t>
          </a: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For the first time, your browser may ask you to “Allow” using your Microphone and Webcam. After that, you can enter or exit (by closing the browser) any room you want. If you are having technical</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issues, please check the permissions on your browser or change browers.</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You need to have a speaker/headphone to listen. If you want to ask questions, then you must have a microphone. Nothing</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will be recorded, so we suggest using your webcam to have a more natural conversation with the project liaison.</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It</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is possible to enter multiple rooms </a:t>
          </a:r>
          <a:r>
            <a:rPr lang="en-US" sz="1100">
              <a:effectLst/>
              <a:latin typeface="Calibri" panose="020F0502020204030204" pitchFamily="34" charset="0"/>
              <a:ea typeface="Calibri" panose="020F0502020204030204" pitchFamily="34" charset="0"/>
              <a:cs typeface="Times New Roman" panose="02020603050405020304" pitchFamily="18" charset="0"/>
            </a:rPr>
            <a:t>simultaneously but please avoid this since you cannot listen to several people simultaneously. So, enter a room and listen to the sponsor when answering other students’ questions.  If you have a question, then simply “unmute” (bottom of screen) and talk. Note you</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have to unmute yourself and show your video upon entering a room.  This is done at the bottom centre of the screen (see the Collaborate Ultra Overview file posted alongside where you found this file.</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Depending on the time and project, you may enter a room where there are several students. If you prefer not to wait, or to save time, you can leave, check other rooms (other projects you are curious to check), and return back again. If you enter a room where you are the only student, don’t be shy to ask questions from the sponsor. You could simply ask the sponsor, “Could you explain what does this project XX entail, or ask about the sponsor (i.e. company, facilities, opportunities, accessing to tools, software, …)?”  </a:t>
          </a:r>
        </a:p>
        <a:p>
          <a:pPr marL="0" marR="0" lvl="0" indent="0" algn="just" defTabSz="914400" eaLnBrk="1" fontAlgn="auto" latinLnBrk="0" hangingPunct="1">
            <a:lnSpc>
              <a:spcPct val="150000"/>
            </a:lnSpc>
            <a:spcBef>
              <a:spcPts val="0"/>
            </a:spcBef>
            <a:spcAft>
              <a:spcPts val="800"/>
            </a:spcAft>
            <a:buClrTx/>
            <a:buSzTx/>
            <a:buFontTx/>
            <a:buNone/>
            <a:tabLst>
              <a:tab pos="114300" algn="l"/>
            </a:tabLst>
            <a:defRPr/>
          </a:pPr>
          <a:r>
            <a:rPr lang="en-US" sz="1100">
              <a:solidFill>
                <a:schemeClr val="dk1"/>
              </a:solidFill>
              <a:effectLst/>
              <a:latin typeface="+mn-lt"/>
              <a:ea typeface="+mn-ea"/>
              <a:cs typeface="+mn-cs"/>
            </a:rPr>
            <a:t>Some companies may sponsor more than one project. When you enter their room, you can ask about different projects.  </a:t>
          </a:r>
          <a:r>
            <a:rPr lang="en-US" sz="1100">
              <a:effectLst/>
              <a:latin typeface="Calibri" panose="020F0502020204030204" pitchFamily="34" charset="0"/>
              <a:ea typeface="Calibri" panose="020F0502020204030204" pitchFamily="34" charset="0"/>
              <a:cs typeface="Times New Roman" panose="02020603050405020304" pitchFamily="18" charset="0"/>
            </a:rPr>
            <a:t>Note that in column "I" there are a couple of</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project liaisons with reduced availability.  If you want to speak with them, please be sure to join the room at the appropriate time.</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50000"/>
            </a:lnSpc>
            <a:spcBef>
              <a:spcPts val="0"/>
            </a:spcBef>
            <a:spcAft>
              <a:spcPts val="800"/>
            </a:spcAft>
            <a:tabLst>
              <a:tab pos="114300" algn="l"/>
            </a:tabLst>
          </a:pPr>
          <a:r>
            <a:rPr lang="en-US" sz="1100">
              <a:effectLst/>
              <a:latin typeface="Calibri" panose="020F0502020204030204" pitchFamily="34" charset="0"/>
              <a:ea typeface="Calibri" panose="020F0502020204030204" pitchFamily="34" charset="0"/>
              <a:cs typeface="Times New Roman" panose="02020603050405020304" pitchFamily="18" charset="0"/>
            </a:rPr>
            <a:t>Good luck getting to know the projects and their sponsors; hopefully</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 few of these projects will</a:t>
          </a:r>
          <a:r>
            <a:rPr lang="en-US" sz="1100">
              <a:effectLst/>
              <a:latin typeface="Calibri" panose="020F0502020204030204" pitchFamily="34" charset="0"/>
              <a:ea typeface="Calibri" panose="020F0502020204030204" pitchFamily="34" charset="0"/>
              <a:cs typeface="Times New Roman" panose="02020603050405020304" pitchFamily="18" charset="0"/>
            </a:rPr>
            <a:t> pique your interest.</a:t>
          </a:r>
          <a:r>
            <a:rPr lang="en-US" sz="900">
              <a:effectLst/>
              <a:latin typeface="Calibri" panose="020F0502020204030204" pitchFamily="34" charset="0"/>
              <a:ea typeface="Calibri" panose="020F0502020204030204" pitchFamily="34" charset="0"/>
              <a:cs typeface="Times New Roman" panose="02020603050405020304" pitchFamily="18" charset="0"/>
            </a:rPr>
            <a:t> </a:t>
          </a:r>
          <a:endParaRPr lang="en-US" sz="800">
            <a:effectLst/>
            <a:latin typeface="Calibri" panose="020F0502020204030204" pitchFamily="34" charset="0"/>
            <a:ea typeface="Calibri" panose="020F0502020204030204" pitchFamily="34" charset="0"/>
            <a:cs typeface="Times New Roman" panose="02020603050405020304" pitchFamily="18" charset="0"/>
          </a:endParaRPr>
        </a:p>
        <a:p>
          <a:r>
            <a:rPr lang="en-US" sz="1100">
              <a:effectLst/>
              <a:latin typeface="Calibri" panose="020F0502020204030204" pitchFamily="34" charset="0"/>
              <a:ea typeface="Calibri" panose="020F0502020204030204" pitchFamily="34" charset="0"/>
              <a:cs typeface="Times New Roman" panose="02020603050405020304" pitchFamily="18" charset="0"/>
            </a:rPr>
            <a:t>If you run into any technical issues, email Bill at brawlings@mech.ubc.ca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a.bbcollab.com/guest/6966e8a3f21c435fb12bdd40185d5b56" TargetMode="External"/><Relationship Id="rId18" Type="http://schemas.openxmlformats.org/officeDocument/2006/relationships/hyperlink" Target="https://ca.bbcollab.com/guest/647d62fe44864c9f8cb3f0542174158b" TargetMode="External"/><Relationship Id="rId26" Type="http://schemas.openxmlformats.org/officeDocument/2006/relationships/hyperlink" Target="mailto:mpanah@mail.ubc.ca" TargetMode="External"/><Relationship Id="rId39" Type="http://schemas.openxmlformats.org/officeDocument/2006/relationships/hyperlink" Target="mailto:ash.kamble@mettech.com" TargetMode="External"/><Relationship Id="rId21" Type="http://schemas.openxmlformats.org/officeDocument/2006/relationships/hyperlink" Target="https://ca.bbcollab.com/guest/b9f04e7aa62e433ca45039f481b22da1" TargetMode="External"/><Relationship Id="rId34" Type="http://schemas.openxmlformats.org/officeDocument/2006/relationships/hyperlink" Target="mailto:gtdesmoulin@gtdscientific.com" TargetMode="External"/><Relationship Id="rId42" Type="http://schemas.openxmlformats.org/officeDocument/2006/relationships/hyperlink" Target="mailto:info@regenwastelabs.com" TargetMode="External"/><Relationship Id="rId47" Type="http://schemas.openxmlformats.org/officeDocument/2006/relationships/hyperlink" Target="https://ca.bbcollab.com/guest/6df122b8ff774715ac8a6546a02ed854" TargetMode="External"/><Relationship Id="rId50" Type="http://schemas.openxmlformats.org/officeDocument/2006/relationships/hyperlink" Target="https://ca.bbcollab.com/guest/6afc9975290f4eb7876a9545ee33546a" TargetMode="External"/><Relationship Id="rId55" Type="http://schemas.openxmlformats.org/officeDocument/2006/relationships/printerSettings" Target="../printerSettings/printerSettings1.bin"/><Relationship Id="rId7" Type="http://schemas.openxmlformats.org/officeDocument/2006/relationships/hyperlink" Target="https://ca.bbcollab.com/guest/4b6223dbaeac4479a314cb0e3d37d568" TargetMode="External"/><Relationship Id="rId2" Type="http://schemas.openxmlformats.org/officeDocument/2006/relationships/hyperlink" Target="https://ca.bbcollab.com/guest/73cfd6dc9cf74ed7934612d636293dd5" TargetMode="External"/><Relationship Id="rId16" Type="http://schemas.openxmlformats.org/officeDocument/2006/relationships/hyperlink" Target="https://ca.bbcollab.com/guest/5779a11b76814a7ca9bae9cbcc1d0457" TargetMode="External"/><Relationship Id="rId29" Type="http://schemas.openxmlformats.org/officeDocument/2006/relationships/hyperlink" Target="mailto:Pirooz.Darabi@Fluor.com" TargetMode="External"/><Relationship Id="rId11" Type="http://schemas.openxmlformats.org/officeDocument/2006/relationships/hyperlink" Target="https://ca.bbcollab.com/guest/2bb3fbb92a4c47eea17adadf59ed5027" TargetMode="External"/><Relationship Id="rId24" Type="http://schemas.openxmlformats.org/officeDocument/2006/relationships/hyperlink" Target="https://ca.bbcollab.com/guest/9bf8c2509e94473aa7950124f3675901" TargetMode="External"/><Relationship Id="rId32" Type="http://schemas.openxmlformats.org/officeDocument/2006/relationships/hyperlink" Target="mailto:jeffrey.english@fujitsu.com" TargetMode="External"/><Relationship Id="rId37" Type="http://schemas.openxmlformats.org/officeDocument/2006/relationships/hyperlink" Target="mailto:derrick.alexander@lr.org" TargetMode="External"/><Relationship Id="rId40" Type="http://schemas.openxmlformats.org/officeDocument/2006/relationships/hyperlink" Target="mailto:brent@productcare.org" TargetMode="External"/><Relationship Id="rId45" Type="http://schemas.openxmlformats.org/officeDocument/2006/relationships/hyperlink" Target="mailto:demavis@student.ubc.ca" TargetMode="External"/><Relationship Id="rId53" Type="http://schemas.openxmlformats.org/officeDocument/2006/relationships/hyperlink" Target="https://ca.bbcollab.com/guest/3104e2759b3b4b6ea1035d09a335523e" TargetMode="External"/><Relationship Id="rId5" Type="http://schemas.openxmlformats.org/officeDocument/2006/relationships/hyperlink" Target="https://ca.bbcollab.com/guest/d8b0ca471409405c8d46bb3b4c9df46f" TargetMode="External"/><Relationship Id="rId10" Type="http://schemas.openxmlformats.org/officeDocument/2006/relationships/hyperlink" Target="https://ca.bbcollab.com/guest/62e178a77b1748998854e51369c2e352" TargetMode="External"/><Relationship Id="rId19" Type="http://schemas.openxmlformats.org/officeDocument/2006/relationships/hyperlink" Target="https://ca.bbcollab.com/guest/fffeb12c373e432ba3fe118955866113" TargetMode="External"/><Relationship Id="rId31" Type="http://schemas.openxmlformats.org/officeDocument/2006/relationships/hyperlink" Target="mailto:Zarin.Pirouz@fpinnovations.ca" TargetMode="External"/><Relationship Id="rId44" Type="http://schemas.openxmlformats.org/officeDocument/2006/relationships/hyperlink" Target="mailto:bill.james.lind@gmail.com" TargetMode="External"/><Relationship Id="rId52" Type="http://schemas.openxmlformats.org/officeDocument/2006/relationships/hyperlink" Target="https://ca.bbcollab.com/guest/2d992c3bd5e447c59fecb390d2669aee" TargetMode="External"/><Relationship Id="rId4" Type="http://schemas.openxmlformats.org/officeDocument/2006/relationships/hyperlink" Target="https://ca.bbcollab.com/guest/f8de6bc4905d4d6d992fbfdd0bdf7d5d" TargetMode="External"/><Relationship Id="rId9" Type="http://schemas.openxmlformats.org/officeDocument/2006/relationships/hyperlink" Target="https://ca.bbcollab.com/guest/acb5e14613c148d2be30eba9b26e41e9" TargetMode="External"/><Relationship Id="rId14" Type="http://schemas.openxmlformats.org/officeDocument/2006/relationships/hyperlink" Target="https://ca.bbcollab.com/guest/c673315333fa4279a4bec23278c89ea0" TargetMode="External"/><Relationship Id="rId22" Type="http://schemas.openxmlformats.org/officeDocument/2006/relationships/hyperlink" Target="https://ca.bbcollab.com/guest/78a0dd9dc6a844c39c8ba144ca7d744f" TargetMode="External"/><Relationship Id="rId27" Type="http://schemas.openxmlformats.org/officeDocument/2006/relationships/hyperlink" Target="mailto:natabaki@mech.ubc.ca" TargetMode="External"/><Relationship Id="rId30" Type="http://schemas.openxmlformats.org/officeDocument/2006/relationships/hyperlink" Target="mailto:Paul.Li@Fluor.com" TargetMode="External"/><Relationship Id="rId35" Type="http://schemas.openxmlformats.org/officeDocument/2006/relationships/hyperlink" Target="mailto:cgreen@hevvypumps.com" TargetMode="External"/><Relationship Id="rId43" Type="http://schemas.openxmlformats.org/officeDocument/2006/relationships/hyperlink" Target="mailto:robdestrube@gmail.com" TargetMode="External"/><Relationship Id="rId48" Type="http://schemas.openxmlformats.org/officeDocument/2006/relationships/hyperlink" Target="mailto:dougmcphee10@hotmail.com" TargetMode="External"/><Relationship Id="rId56" Type="http://schemas.openxmlformats.org/officeDocument/2006/relationships/drawing" Target="../drawings/drawing1.xml"/><Relationship Id="rId8" Type="http://schemas.openxmlformats.org/officeDocument/2006/relationships/hyperlink" Target="https://ca.bbcollab.com/guest/17e61e4770a94cff916d93c3ea61086f" TargetMode="External"/><Relationship Id="rId51" Type="http://schemas.openxmlformats.org/officeDocument/2006/relationships/hyperlink" Target="mailto:npaolini@zaber.com" TargetMode="External"/><Relationship Id="rId3" Type="http://schemas.openxmlformats.org/officeDocument/2006/relationships/hyperlink" Target="https://ca.bbcollab.com/guest/bbbf1e9f347042cbb322208d986059a2" TargetMode="External"/><Relationship Id="rId12" Type="http://schemas.openxmlformats.org/officeDocument/2006/relationships/hyperlink" Target="https://ca.bbcollab.com/guest/d583674920e54889b0fd09af77a3c955" TargetMode="External"/><Relationship Id="rId17" Type="http://schemas.openxmlformats.org/officeDocument/2006/relationships/hyperlink" Target="https://ca.bbcollab.com/guest/5bfb06c61ba94423b1d72cea29e5d254" TargetMode="External"/><Relationship Id="rId25" Type="http://schemas.openxmlformats.org/officeDocument/2006/relationships/hyperlink" Target="https://ca.bbcollab.com/guest/c1a54db3e9af489a987fc6b4672fed49" TargetMode="External"/><Relationship Id="rId33" Type="http://schemas.openxmlformats.org/officeDocument/2006/relationships/hyperlink" Target="mailto:prasanna@growingcity.ca" TargetMode="External"/><Relationship Id="rId38" Type="http://schemas.openxmlformats.org/officeDocument/2006/relationships/hyperlink" Target="mailto:shehanhg@gmail.com" TargetMode="External"/><Relationship Id="rId46" Type="http://schemas.openxmlformats.org/officeDocument/2006/relationships/hyperlink" Target="https://ca.bbcollab.com/guest/ae41e300a8ce4757860d887af3217ed0" TargetMode="External"/><Relationship Id="rId20" Type="http://schemas.openxmlformats.org/officeDocument/2006/relationships/hyperlink" Target="https://ca.bbcollab.com/guest/1411965e11294706997d5910c7d701b6" TargetMode="External"/><Relationship Id="rId41" Type="http://schemas.openxmlformats.org/officeDocument/2006/relationships/hyperlink" Target="mailto:bruno.geoffrion@reactiondynamics.space" TargetMode="External"/><Relationship Id="rId54" Type="http://schemas.openxmlformats.org/officeDocument/2006/relationships/hyperlink" Target="https://ca.bbcollab.com/guest/abd7b1f45ecc47cc97706649f6d4a13e" TargetMode="External"/><Relationship Id="rId1" Type="http://schemas.openxmlformats.org/officeDocument/2006/relationships/hyperlink" Target="https://ca.bbcollab.com/guest/f850dc927ce3476b9c1398e6f3ff7c00" TargetMode="External"/><Relationship Id="rId6" Type="http://schemas.openxmlformats.org/officeDocument/2006/relationships/hyperlink" Target="https://ca.bbcollab.com/guest/fe42bd6705814ecfb17bf714010059e8" TargetMode="External"/><Relationship Id="rId15" Type="http://schemas.openxmlformats.org/officeDocument/2006/relationships/hyperlink" Target="https://ca.bbcollab.com/guest/f850dc927ce3476b9c1398e6f3ff7c00" TargetMode="External"/><Relationship Id="rId23" Type="http://schemas.openxmlformats.org/officeDocument/2006/relationships/hyperlink" Target="https://ca.bbcollab.com/guest/d56e3436986c44489b03ad6b6b2857a9" TargetMode="External"/><Relationship Id="rId28" Type="http://schemas.openxmlformats.org/officeDocument/2006/relationships/hyperlink" Target="mailto:jsblouin@mail.ubc.ca" TargetMode="External"/><Relationship Id="rId36" Type="http://schemas.openxmlformats.org/officeDocument/2006/relationships/hyperlink" Target="mailto:calvin.kuo@ubc.ca" TargetMode="External"/><Relationship Id="rId49" Type="http://schemas.openxmlformats.org/officeDocument/2006/relationships/hyperlink" Target="mailto:mark.hewett@whitewaterw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7A71-6E92-3C44-9028-896E73FDD67A}">
  <dimension ref="A1:Q72"/>
  <sheetViews>
    <sheetView tabSelected="1" workbookViewId="0">
      <selection activeCell="D5" sqref="D5"/>
    </sheetView>
  </sheetViews>
  <sheetFormatPr defaultColWidth="11" defaultRowHeight="15.75" x14ac:dyDescent="0.5"/>
  <cols>
    <col min="1" max="1" width="4.8125" style="6" customWidth="1"/>
    <col min="2" max="2" width="14.5" style="6" customWidth="1"/>
    <col min="3" max="3" width="31.3125" style="6" customWidth="1"/>
    <col min="4" max="4" width="23.1875" customWidth="1"/>
    <col min="5" max="5" width="13" customWidth="1"/>
    <col min="6" max="6" width="60.0625" customWidth="1"/>
    <col min="7" max="7" width="30.375" customWidth="1"/>
    <col min="8" max="8" width="30.875" customWidth="1"/>
    <col min="9" max="9" width="18.5" customWidth="1"/>
  </cols>
  <sheetData>
    <row r="1" spans="1:17" s="3" customFormat="1" ht="24" customHeight="1" x14ac:dyDescent="0.55000000000000004">
      <c r="A1" s="31"/>
      <c r="B1" s="31" t="s">
        <v>176</v>
      </c>
      <c r="C1" s="31"/>
      <c r="D1" s="32"/>
      <c r="E1" s="32"/>
      <c r="F1" s="32"/>
      <c r="G1" s="32"/>
      <c r="H1" s="32"/>
    </row>
    <row r="2" spans="1:17" s="3" customFormat="1" ht="11.25" customHeight="1" x14ac:dyDescent="0.5">
      <c r="A2" s="30"/>
      <c r="B2" s="30"/>
      <c r="C2" s="30"/>
    </row>
    <row r="3" spans="1:17" x14ac:dyDescent="0.5">
      <c r="A3" s="17"/>
      <c r="B3" s="17" t="s">
        <v>0</v>
      </c>
      <c r="C3" s="17" t="s">
        <v>6</v>
      </c>
      <c r="D3" s="18" t="s">
        <v>1</v>
      </c>
      <c r="E3" s="18" t="s">
        <v>109</v>
      </c>
      <c r="F3" s="20" t="s">
        <v>135</v>
      </c>
      <c r="G3" s="20" t="s">
        <v>175</v>
      </c>
      <c r="H3" s="20" t="s">
        <v>175</v>
      </c>
      <c r="I3" s="5"/>
    </row>
    <row r="4" spans="1:17" x14ac:dyDescent="0.5">
      <c r="A4" s="13">
        <v>1</v>
      </c>
      <c r="B4" s="13" t="s">
        <v>9</v>
      </c>
      <c r="C4" s="13" t="s">
        <v>83</v>
      </c>
      <c r="D4" s="1" t="str">
        <f>"A-0"&amp;A4&amp;" "&amp;B4&amp;" "&amp;C4</f>
        <v>A-01 Ahmad AI-Hardhat of the future</v>
      </c>
      <c r="E4" s="2" t="s">
        <v>108</v>
      </c>
      <c r="F4" s="21" t="s">
        <v>134</v>
      </c>
      <c r="G4" s="9" t="s">
        <v>162</v>
      </c>
      <c r="H4" s="22" t="s">
        <v>10</v>
      </c>
      <c r="I4" s="23"/>
      <c r="J4" s="19"/>
      <c r="K4" s="19"/>
      <c r="L4" s="19"/>
      <c r="M4" s="19"/>
      <c r="N4" s="19"/>
      <c r="O4" s="19"/>
      <c r="P4" s="19"/>
      <c r="Q4" s="19"/>
    </row>
    <row r="5" spans="1:17" x14ac:dyDescent="0.5">
      <c r="A5" s="13">
        <f t="shared" ref="A5:A37" si="0">A4+1</f>
        <v>2</v>
      </c>
      <c r="B5" s="14" t="s">
        <v>81</v>
      </c>
      <c r="C5" s="13" t="s">
        <v>95</v>
      </c>
      <c r="D5" s="1" t="str">
        <f t="shared" ref="D5:D12" si="1">"A-0"&amp;A5&amp;" "&amp;B5&amp;" "&amp;C5</f>
        <v>A-02 AquaticCentre Hot tub and piping insulation</v>
      </c>
      <c r="E5" s="2" t="s">
        <v>110</v>
      </c>
      <c r="F5" s="21" t="s">
        <v>136</v>
      </c>
      <c r="G5" s="9" t="s">
        <v>52</v>
      </c>
      <c r="H5" s="3" t="s">
        <v>53</v>
      </c>
      <c r="I5" s="23"/>
      <c r="J5" s="19"/>
      <c r="K5" s="19"/>
      <c r="L5" s="19"/>
      <c r="M5" s="19"/>
      <c r="N5" s="19"/>
      <c r="O5" s="19"/>
      <c r="P5" s="19"/>
      <c r="Q5" s="19"/>
    </row>
    <row r="6" spans="1:17" x14ac:dyDescent="0.5">
      <c r="A6" s="13">
        <f t="shared" si="0"/>
        <v>3</v>
      </c>
      <c r="B6" s="13" t="s">
        <v>51</v>
      </c>
      <c r="C6" s="13" t="s">
        <v>91</v>
      </c>
      <c r="D6" s="1" t="str">
        <f t="shared" si="1"/>
        <v>A-03 ASHRAE Cafeteria and Cold Storage</v>
      </c>
      <c r="E6" s="2" t="s">
        <v>130</v>
      </c>
      <c r="F6" s="33" t="s">
        <v>137</v>
      </c>
      <c r="G6" s="25" t="s">
        <v>163</v>
      </c>
      <c r="H6" s="12" t="s">
        <v>103</v>
      </c>
      <c r="I6" s="23"/>
      <c r="J6" s="19"/>
      <c r="K6" s="19"/>
      <c r="L6" s="19"/>
      <c r="M6" s="19"/>
      <c r="N6" s="19"/>
      <c r="O6" s="19"/>
      <c r="P6" s="19"/>
      <c r="Q6" s="19"/>
    </row>
    <row r="7" spans="1:17" x14ac:dyDescent="0.5">
      <c r="A7" s="13">
        <f t="shared" si="0"/>
        <v>4</v>
      </c>
      <c r="B7" s="14" t="s">
        <v>51</v>
      </c>
      <c r="C7" s="14" t="s">
        <v>50</v>
      </c>
      <c r="D7" s="1" t="str">
        <f t="shared" si="1"/>
        <v>A-04 ASHRAE ASHRAE 2021 Applied Engineering Challenge</v>
      </c>
      <c r="E7" s="2" t="s">
        <v>130</v>
      </c>
      <c r="F7" s="34"/>
      <c r="G7" s="25" t="s">
        <v>163</v>
      </c>
      <c r="H7" s="10" t="s">
        <v>103</v>
      </c>
      <c r="I7" s="23"/>
      <c r="J7" s="19"/>
      <c r="K7" s="19"/>
      <c r="L7" s="19"/>
      <c r="M7" s="19"/>
      <c r="N7" s="19"/>
      <c r="O7" s="19"/>
      <c r="P7" s="19"/>
      <c r="Q7" s="19"/>
    </row>
    <row r="8" spans="1:17" x14ac:dyDescent="0.5">
      <c r="A8" s="13">
        <f t="shared" si="0"/>
        <v>5</v>
      </c>
      <c r="B8" s="13" t="s">
        <v>29</v>
      </c>
      <c r="C8" s="14" t="s">
        <v>92</v>
      </c>
      <c r="D8" s="1" t="str">
        <f t="shared" si="1"/>
        <v>A-05 AVL Fuel cell GDL shear modulus measurement</v>
      </c>
      <c r="E8" s="2" t="s">
        <v>111</v>
      </c>
      <c r="F8" s="21" t="s">
        <v>138</v>
      </c>
      <c r="G8" s="10" t="s">
        <v>104</v>
      </c>
      <c r="H8" s="3" t="s">
        <v>105</v>
      </c>
      <c r="I8" s="23"/>
      <c r="J8" s="19"/>
      <c r="K8" s="19"/>
      <c r="L8" s="19"/>
      <c r="M8" s="19"/>
      <c r="N8" s="19"/>
      <c r="O8" s="19"/>
      <c r="P8" s="19"/>
      <c r="Q8" s="19"/>
    </row>
    <row r="9" spans="1:17" x14ac:dyDescent="0.5">
      <c r="A9" s="13">
        <f t="shared" si="0"/>
        <v>6</v>
      </c>
      <c r="B9" s="14" t="s">
        <v>65</v>
      </c>
      <c r="C9" s="13" t="s">
        <v>107</v>
      </c>
      <c r="D9" s="1" t="str">
        <f t="shared" si="1"/>
        <v>A-06 Blouin Balance  testing device</v>
      </c>
      <c r="E9" s="2" t="s">
        <v>112</v>
      </c>
      <c r="F9" s="21" t="s">
        <v>139</v>
      </c>
      <c r="G9" s="9" t="s">
        <v>164</v>
      </c>
      <c r="H9" s="22" t="s">
        <v>55</v>
      </c>
      <c r="I9" s="23"/>
      <c r="J9" s="19"/>
      <c r="K9" s="19"/>
      <c r="L9" s="19"/>
      <c r="M9" s="19"/>
      <c r="N9" s="19"/>
      <c r="O9" s="19"/>
      <c r="P9" s="19"/>
      <c r="Q9" s="19"/>
    </row>
    <row r="10" spans="1:17" x14ac:dyDescent="0.5">
      <c r="A10" s="13">
        <f t="shared" si="0"/>
        <v>7</v>
      </c>
      <c r="B10" s="13" t="s">
        <v>70</v>
      </c>
      <c r="C10" s="15" t="s">
        <v>90</v>
      </c>
      <c r="D10" s="1" t="str">
        <f t="shared" si="1"/>
        <v>A-07 Envisioning Mechanocaloric cooling</v>
      </c>
      <c r="E10" s="2" t="s">
        <v>113</v>
      </c>
      <c r="F10" s="21" t="s">
        <v>140</v>
      </c>
      <c r="G10" s="9" t="s">
        <v>2</v>
      </c>
      <c r="H10" s="3" t="s">
        <v>3</v>
      </c>
      <c r="I10" s="23"/>
      <c r="J10" s="19"/>
      <c r="K10" s="19"/>
      <c r="L10" s="19"/>
      <c r="M10" s="19"/>
      <c r="N10" s="19"/>
      <c r="O10" s="19"/>
      <c r="P10" s="19"/>
      <c r="Q10" s="19"/>
    </row>
    <row r="11" spans="1:17" x14ac:dyDescent="0.5">
      <c r="A11" s="13">
        <f t="shared" si="0"/>
        <v>8</v>
      </c>
      <c r="B11" s="13" t="s">
        <v>4</v>
      </c>
      <c r="C11" s="13" t="s">
        <v>99</v>
      </c>
      <c r="D11" s="1" t="str">
        <f t="shared" si="1"/>
        <v>A-08 Fluor Open channel flow analysis</v>
      </c>
      <c r="E11" s="2" t="s">
        <v>131</v>
      </c>
      <c r="F11" s="33" t="s">
        <v>141</v>
      </c>
      <c r="G11" s="9" t="s">
        <v>165</v>
      </c>
      <c r="H11" s="22" t="s">
        <v>28</v>
      </c>
      <c r="I11" s="23"/>
      <c r="J11" s="19"/>
      <c r="K11" s="19"/>
      <c r="L11" s="19"/>
      <c r="M11" s="19"/>
      <c r="N11" s="19"/>
      <c r="O11" s="19"/>
      <c r="P11" s="19"/>
      <c r="Q11" s="19"/>
    </row>
    <row r="12" spans="1:17" x14ac:dyDescent="0.5">
      <c r="A12" s="13">
        <f t="shared" si="0"/>
        <v>9</v>
      </c>
      <c r="B12" s="13" t="s">
        <v>4</v>
      </c>
      <c r="C12" s="13" t="s">
        <v>36</v>
      </c>
      <c r="D12" s="1" t="str">
        <f t="shared" si="1"/>
        <v>A-09 Fluor Chute design and optimization</v>
      </c>
      <c r="E12" s="2" t="s">
        <v>131</v>
      </c>
      <c r="F12" s="34"/>
      <c r="G12" s="9" t="s">
        <v>166</v>
      </c>
      <c r="H12" s="22" t="s">
        <v>167</v>
      </c>
      <c r="I12" s="23"/>
      <c r="J12" s="19"/>
      <c r="K12" s="19"/>
      <c r="L12" s="19"/>
      <c r="M12" s="19"/>
      <c r="N12" s="19"/>
      <c r="O12" s="19"/>
      <c r="P12" s="19"/>
      <c r="Q12" s="19"/>
    </row>
    <row r="13" spans="1:17" x14ac:dyDescent="0.5">
      <c r="A13" s="13">
        <f t="shared" si="0"/>
        <v>10</v>
      </c>
      <c r="B13" s="14" t="s">
        <v>79</v>
      </c>
      <c r="C13" s="14" t="s">
        <v>98</v>
      </c>
      <c r="D13" s="1" t="str">
        <f>"A-"&amp;A13&amp;" "&amp;B13&amp;" "&amp;C13</f>
        <v>A-10 FPInnov Rover log scanner</v>
      </c>
      <c r="E13" s="2" t="s">
        <v>114</v>
      </c>
      <c r="F13" s="21" t="s">
        <v>142</v>
      </c>
      <c r="G13" s="9" t="s">
        <v>77</v>
      </c>
      <c r="H13" s="22" t="s">
        <v>78</v>
      </c>
      <c r="I13" s="23"/>
      <c r="J13" s="19"/>
      <c r="K13" s="19"/>
      <c r="L13" s="19"/>
      <c r="M13" s="19"/>
      <c r="N13" s="19"/>
      <c r="O13" s="19"/>
      <c r="P13" s="19"/>
      <c r="Q13" s="19"/>
    </row>
    <row r="14" spans="1:17" x14ac:dyDescent="0.5">
      <c r="A14" s="13">
        <f t="shared" si="0"/>
        <v>11</v>
      </c>
      <c r="B14" s="14" t="s">
        <v>56</v>
      </c>
      <c r="C14" s="13" t="s">
        <v>96</v>
      </c>
      <c r="D14" s="1" t="str">
        <f t="shared" ref="D14:D37" si="2">"A-"&amp;A14&amp;" "&amp;B14&amp;" "&amp;C14</f>
        <v>A-11 Fujitsu Drone to assisting forest firefighters</v>
      </c>
      <c r="E14" s="2" t="s">
        <v>115</v>
      </c>
      <c r="F14" s="21" t="s">
        <v>143</v>
      </c>
      <c r="G14" s="9" t="s">
        <v>57</v>
      </c>
      <c r="H14" s="22" t="s">
        <v>168</v>
      </c>
      <c r="I14" s="23"/>
      <c r="J14" s="19"/>
      <c r="K14" s="19"/>
      <c r="L14" s="19"/>
      <c r="M14" s="19"/>
      <c r="N14" s="19"/>
      <c r="O14" s="19"/>
      <c r="P14" s="19"/>
      <c r="Q14" s="19"/>
    </row>
    <row r="15" spans="1:17" x14ac:dyDescent="0.5">
      <c r="A15" s="13">
        <f t="shared" si="0"/>
        <v>12</v>
      </c>
      <c r="B15" s="13" t="s">
        <v>72</v>
      </c>
      <c r="C15" s="13" t="s">
        <v>82</v>
      </c>
      <c r="D15" s="1" t="str">
        <f t="shared" si="2"/>
        <v>A-12 GrowingCity Kitchen compost bin</v>
      </c>
      <c r="E15" s="2" t="s">
        <v>116</v>
      </c>
      <c r="F15" s="24" t="s">
        <v>144</v>
      </c>
      <c r="G15" s="9" t="s">
        <v>12</v>
      </c>
      <c r="H15" s="22" t="s">
        <v>11</v>
      </c>
      <c r="I15" s="23"/>
      <c r="J15" s="19"/>
      <c r="K15" s="19"/>
      <c r="L15" s="19"/>
      <c r="M15" s="19"/>
      <c r="N15" s="19"/>
      <c r="O15" s="19"/>
      <c r="P15" s="19"/>
      <c r="Q15" s="19"/>
    </row>
    <row r="16" spans="1:17" x14ac:dyDescent="0.5">
      <c r="A16" s="13">
        <f t="shared" si="0"/>
        <v>13</v>
      </c>
      <c r="B16" s="14" t="s">
        <v>67</v>
      </c>
      <c r="C16" s="14" t="s">
        <v>49</v>
      </c>
      <c r="D16" s="1" t="str">
        <f t="shared" si="2"/>
        <v>A-13 GTD Bullet trajectory analysis tool</v>
      </c>
      <c r="E16" s="2" t="s">
        <v>117</v>
      </c>
      <c r="F16" s="26" t="s">
        <v>145</v>
      </c>
      <c r="G16" s="9" t="s">
        <v>46</v>
      </c>
      <c r="H16" s="22" t="s">
        <v>47</v>
      </c>
      <c r="I16" s="29" t="s">
        <v>179</v>
      </c>
      <c r="J16" s="19"/>
      <c r="K16" s="19"/>
      <c r="L16" s="19"/>
      <c r="M16" s="19"/>
      <c r="N16" s="19"/>
      <c r="O16" s="19"/>
      <c r="P16" s="19"/>
      <c r="Q16" s="19"/>
    </row>
    <row r="17" spans="1:17" x14ac:dyDescent="0.5">
      <c r="A17" s="13">
        <f t="shared" si="0"/>
        <v>14</v>
      </c>
      <c r="B17" s="14" t="s">
        <v>69</v>
      </c>
      <c r="C17" s="13" t="s">
        <v>42</v>
      </c>
      <c r="D17" s="1" t="str">
        <f t="shared" si="2"/>
        <v>A-14 Hevvy Motor heat evacuation</v>
      </c>
      <c r="E17" s="2" t="s">
        <v>118</v>
      </c>
      <c r="F17" s="26" t="s">
        <v>146</v>
      </c>
      <c r="G17" s="9" t="s">
        <v>43</v>
      </c>
      <c r="H17" s="12" t="s">
        <v>44</v>
      </c>
      <c r="I17" s="23"/>
      <c r="J17" s="19"/>
      <c r="K17" s="19"/>
      <c r="L17" s="19"/>
      <c r="M17" s="19"/>
      <c r="N17" s="19"/>
      <c r="O17" s="19"/>
      <c r="P17" s="19"/>
      <c r="Q17" s="19"/>
    </row>
    <row r="18" spans="1:17" x14ac:dyDescent="0.5">
      <c r="A18" s="13">
        <f t="shared" si="0"/>
        <v>15</v>
      </c>
      <c r="B18" s="13" t="s">
        <v>80</v>
      </c>
      <c r="C18" s="13" t="s">
        <v>87</v>
      </c>
      <c r="D18" s="1" t="str">
        <f t="shared" si="2"/>
        <v>A-15 HuMBL Knee imaging during walking</v>
      </c>
      <c r="E18" s="2" t="s">
        <v>171</v>
      </c>
      <c r="F18" s="33" t="s">
        <v>147</v>
      </c>
      <c r="G18" s="9" t="s">
        <v>169</v>
      </c>
      <c r="H18" s="22" t="s">
        <v>26</v>
      </c>
      <c r="I18" s="29" t="s">
        <v>180</v>
      </c>
      <c r="J18" s="19"/>
      <c r="K18" s="19"/>
      <c r="L18" s="19"/>
      <c r="M18" s="19"/>
      <c r="N18" s="19"/>
      <c r="O18" s="19"/>
      <c r="P18" s="19"/>
      <c r="Q18" s="19"/>
    </row>
    <row r="19" spans="1:17" x14ac:dyDescent="0.5">
      <c r="A19" s="13">
        <f t="shared" si="0"/>
        <v>16</v>
      </c>
      <c r="B19" s="13" t="s">
        <v>80</v>
      </c>
      <c r="C19" s="13" t="s">
        <v>88</v>
      </c>
      <c r="D19" s="1" t="str">
        <f t="shared" si="2"/>
        <v>A-16 HuMBL Camera track for image re-construction</v>
      </c>
      <c r="E19" s="2" t="s">
        <v>171</v>
      </c>
      <c r="F19" s="34"/>
      <c r="G19" s="9" t="s">
        <v>169</v>
      </c>
      <c r="H19" s="3" t="s">
        <v>26</v>
      </c>
      <c r="I19" s="29" t="s">
        <v>180</v>
      </c>
      <c r="J19" s="19"/>
      <c r="K19" s="19"/>
      <c r="L19" s="19"/>
      <c r="M19" s="19"/>
      <c r="N19" s="19"/>
      <c r="O19" s="19"/>
      <c r="P19" s="19"/>
      <c r="Q19" s="19"/>
    </row>
    <row r="20" spans="1:17" x14ac:dyDescent="0.5">
      <c r="A20" s="13">
        <f t="shared" si="0"/>
        <v>17</v>
      </c>
      <c r="B20" s="14" t="s">
        <v>66</v>
      </c>
      <c r="C20" s="13" t="s">
        <v>40</v>
      </c>
      <c r="D20" s="1" t="str">
        <f t="shared" si="2"/>
        <v>A-17 Lloyds Slamming loads modeling for barge design</v>
      </c>
      <c r="E20" s="2" t="s">
        <v>119</v>
      </c>
      <c r="F20" s="21" t="s">
        <v>148</v>
      </c>
      <c r="G20" s="9" t="s">
        <v>170</v>
      </c>
      <c r="H20" s="22" t="s">
        <v>41</v>
      </c>
      <c r="I20" s="23"/>
      <c r="J20" s="19"/>
      <c r="K20" s="19"/>
      <c r="L20" s="19"/>
      <c r="M20" s="19"/>
      <c r="N20" s="19"/>
      <c r="O20" s="19"/>
      <c r="P20" s="19"/>
      <c r="Q20" s="19"/>
    </row>
    <row r="21" spans="1:17" x14ac:dyDescent="0.5">
      <c r="A21" s="13">
        <f t="shared" si="0"/>
        <v>18</v>
      </c>
      <c r="B21" s="13" t="s">
        <v>73</v>
      </c>
      <c r="C21" s="13" t="s">
        <v>45</v>
      </c>
      <c r="D21" s="1" t="str">
        <f t="shared" si="2"/>
        <v>A-18 Manu Spherical Parallel Robot</v>
      </c>
      <c r="E21" s="2" t="s">
        <v>108</v>
      </c>
      <c r="F21" s="21" t="s">
        <v>134</v>
      </c>
      <c r="G21" s="9" t="s">
        <v>162</v>
      </c>
      <c r="H21" s="3" t="s">
        <v>10</v>
      </c>
      <c r="I21" s="23"/>
      <c r="J21" s="19"/>
      <c r="K21" s="19"/>
      <c r="L21" s="19"/>
      <c r="M21" s="19"/>
      <c r="N21" s="19"/>
      <c r="O21" s="19"/>
      <c r="P21" s="19"/>
      <c r="Q21" s="19"/>
    </row>
    <row r="22" spans="1:17" x14ac:dyDescent="0.5">
      <c r="A22" s="13">
        <f t="shared" si="0"/>
        <v>19</v>
      </c>
      <c r="B22" s="14" t="s">
        <v>68</v>
      </c>
      <c r="C22" s="13" t="s">
        <v>54</v>
      </c>
      <c r="D22" s="1" t="str">
        <f t="shared" si="2"/>
        <v>A-19 MEMS Multi-nozzle 3D printer for soft materials</v>
      </c>
      <c r="E22" s="2" t="s">
        <v>120</v>
      </c>
      <c r="F22" s="21" t="s">
        <v>149</v>
      </c>
      <c r="G22" s="9" t="s">
        <v>102</v>
      </c>
      <c r="H22" s="22" t="s">
        <v>101</v>
      </c>
      <c r="I22" s="23"/>
      <c r="J22" s="19"/>
      <c r="K22" s="19"/>
      <c r="L22" s="19"/>
      <c r="M22" s="19"/>
      <c r="N22" s="19"/>
      <c r="O22" s="19"/>
      <c r="P22" s="19"/>
      <c r="Q22" s="19"/>
    </row>
    <row r="23" spans="1:17" x14ac:dyDescent="0.5">
      <c r="A23" s="13">
        <f t="shared" si="0"/>
        <v>20</v>
      </c>
      <c r="B23" s="13" t="s">
        <v>33</v>
      </c>
      <c r="C23" s="14" t="s">
        <v>34</v>
      </c>
      <c r="D23" s="1" t="str">
        <f t="shared" si="2"/>
        <v>A-20 Mettech Spray Lathe</v>
      </c>
      <c r="E23" s="2" t="s">
        <v>121</v>
      </c>
      <c r="F23" s="21" t="s">
        <v>150</v>
      </c>
      <c r="G23" s="10" t="s">
        <v>35</v>
      </c>
      <c r="H23" s="22" t="s">
        <v>174</v>
      </c>
      <c r="I23" s="23"/>
      <c r="J23" s="19"/>
      <c r="K23" s="19"/>
      <c r="L23" s="19"/>
      <c r="M23" s="19"/>
      <c r="N23" s="19"/>
      <c r="O23" s="19"/>
      <c r="P23" s="19"/>
      <c r="Q23" s="19"/>
    </row>
    <row r="24" spans="1:17" x14ac:dyDescent="0.5">
      <c r="A24" s="13">
        <f t="shared" si="0"/>
        <v>21</v>
      </c>
      <c r="B24" s="13" t="s">
        <v>61</v>
      </c>
      <c r="C24" s="13" t="s">
        <v>20</v>
      </c>
      <c r="D24" s="1" t="str">
        <f t="shared" si="2"/>
        <v>A-21 NDL Stemless valve seal</v>
      </c>
      <c r="E24" s="2" t="s">
        <v>132</v>
      </c>
      <c r="F24" s="33" t="s">
        <v>151</v>
      </c>
      <c r="G24" s="9" t="s">
        <v>7</v>
      </c>
      <c r="H24" s="3" t="s">
        <v>8</v>
      </c>
      <c r="I24" s="23"/>
      <c r="J24" s="19"/>
      <c r="K24" s="19"/>
      <c r="L24" s="19"/>
      <c r="M24" s="19"/>
      <c r="N24" s="19"/>
      <c r="O24" s="19"/>
      <c r="P24" s="19"/>
      <c r="Q24" s="19"/>
    </row>
    <row r="25" spans="1:17" x14ac:dyDescent="0.5">
      <c r="A25" s="13">
        <f t="shared" si="0"/>
        <v>22</v>
      </c>
      <c r="B25" s="13" t="s">
        <v>61</v>
      </c>
      <c r="C25" s="13" t="s">
        <v>21</v>
      </c>
      <c r="D25" s="1" t="str">
        <f t="shared" si="2"/>
        <v>A-22 NDL Connector for stainless steel fittings</v>
      </c>
      <c r="E25" s="2" t="s">
        <v>132</v>
      </c>
      <c r="F25" s="34"/>
      <c r="G25" s="9" t="s">
        <v>7</v>
      </c>
      <c r="H25" s="27" t="s">
        <v>8</v>
      </c>
      <c r="I25" s="23"/>
      <c r="J25" s="19"/>
      <c r="K25" s="19"/>
      <c r="L25" s="19"/>
      <c r="M25" s="19"/>
      <c r="N25" s="19"/>
      <c r="O25" s="19"/>
      <c r="P25" s="19"/>
      <c r="Q25" s="19"/>
    </row>
    <row r="26" spans="1:17" x14ac:dyDescent="0.5">
      <c r="A26" s="13">
        <f t="shared" si="0"/>
        <v>23</v>
      </c>
      <c r="B26" s="13" t="s">
        <v>13</v>
      </c>
      <c r="C26" s="13" t="s">
        <v>16</v>
      </c>
      <c r="D26" s="1" t="str">
        <f t="shared" si="2"/>
        <v>A-23 ProductCare Paint can emptying automation</v>
      </c>
      <c r="E26" s="2" t="s">
        <v>122</v>
      </c>
      <c r="F26" s="21" t="s">
        <v>152</v>
      </c>
      <c r="G26" s="9" t="s">
        <v>14</v>
      </c>
      <c r="H26" s="22" t="s">
        <v>15</v>
      </c>
      <c r="I26" s="23"/>
      <c r="J26" s="19"/>
      <c r="K26" s="19"/>
      <c r="L26" s="19"/>
      <c r="M26" s="19"/>
      <c r="N26" s="19"/>
      <c r="O26" s="19"/>
      <c r="P26" s="19"/>
      <c r="Q26" s="19"/>
    </row>
    <row r="27" spans="1:17" x14ac:dyDescent="0.5">
      <c r="A27" s="13">
        <f t="shared" si="0"/>
        <v>24</v>
      </c>
      <c r="B27" s="13" t="s">
        <v>71</v>
      </c>
      <c r="C27" s="13" t="s">
        <v>89</v>
      </c>
      <c r="D27" s="1" t="str">
        <f t="shared" si="2"/>
        <v>A-24 Reaction Rocket nose cone design</v>
      </c>
      <c r="E27" s="2" t="s">
        <v>123</v>
      </c>
      <c r="F27" s="21" t="s">
        <v>153</v>
      </c>
      <c r="G27" s="9" t="s">
        <v>27</v>
      </c>
      <c r="H27" s="22" t="s">
        <v>60</v>
      </c>
      <c r="I27" s="23"/>
      <c r="J27" s="19"/>
      <c r="K27" s="19"/>
      <c r="L27" s="19"/>
      <c r="M27" s="19"/>
      <c r="N27" s="19"/>
      <c r="O27" s="19"/>
      <c r="P27" s="19"/>
      <c r="Q27" s="19"/>
    </row>
    <row r="28" spans="1:17" x14ac:dyDescent="0.5">
      <c r="A28" s="13">
        <f t="shared" si="0"/>
        <v>25</v>
      </c>
      <c r="B28" s="13" t="s">
        <v>18</v>
      </c>
      <c r="C28" s="13" t="s">
        <v>22</v>
      </c>
      <c r="D28" s="1" t="str">
        <f t="shared" si="2"/>
        <v>A-25 RegenWaste Regen wastewater system</v>
      </c>
      <c r="E28" s="2" t="s">
        <v>124</v>
      </c>
      <c r="F28" s="21" t="s">
        <v>154</v>
      </c>
      <c r="G28" s="9" t="s">
        <v>17</v>
      </c>
      <c r="H28" s="12" t="s">
        <v>19</v>
      </c>
      <c r="I28" s="23"/>
      <c r="J28" s="19"/>
      <c r="K28" s="19"/>
      <c r="L28" s="19"/>
      <c r="M28" s="19"/>
      <c r="N28" s="19"/>
      <c r="O28" s="19"/>
      <c r="P28" s="19"/>
      <c r="Q28" s="19"/>
    </row>
    <row r="29" spans="1:17" x14ac:dyDescent="0.5">
      <c r="A29" s="13">
        <f t="shared" si="0"/>
        <v>26</v>
      </c>
      <c r="B29" s="14" t="s">
        <v>74</v>
      </c>
      <c r="C29" s="13" t="s">
        <v>97</v>
      </c>
      <c r="D29" s="1" t="str">
        <f t="shared" si="2"/>
        <v>A-26 RobdEstrube Firewood log transport device</v>
      </c>
      <c r="E29" s="2" t="s">
        <v>125</v>
      </c>
      <c r="F29" s="21" t="s">
        <v>155</v>
      </c>
      <c r="G29" s="9" t="s">
        <v>58</v>
      </c>
      <c r="H29" s="22" t="s">
        <v>59</v>
      </c>
      <c r="I29" s="23"/>
      <c r="J29" s="19"/>
      <c r="K29" s="19"/>
      <c r="L29" s="19"/>
      <c r="M29" s="19"/>
      <c r="N29" s="19"/>
      <c r="O29" s="19"/>
      <c r="P29" s="19"/>
      <c r="Q29" s="19"/>
    </row>
    <row r="30" spans="1:17" x14ac:dyDescent="0.5">
      <c r="A30" s="13">
        <f t="shared" si="0"/>
        <v>27</v>
      </c>
      <c r="B30" s="13" t="s">
        <v>62</v>
      </c>
      <c r="C30" s="14" t="s">
        <v>32</v>
      </c>
      <c r="D30" s="1" t="str">
        <f t="shared" si="2"/>
        <v>A-27 Row Rowing shell design</v>
      </c>
      <c r="E30" s="2" t="s">
        <v>126</v>
      </c>
      <c r="F30" s="21" t="s">
        <v>156</v>
      </c>
      <c r="G30" s="10" t="s">
        <v>75</v>
      </c>
      <c r="H30" s="22" t="s">
        <v>76</v>
      </c>
      <c r="I30" s="3"/>
    </row>
    <row r="31" spans="1:17" x14ac:dyDescent="0.5">
      <c r="A31" s="13">
        <f t="shared" si="0"/>
        <v>28</v>
      </c>
      <c r="B31" s="13" t="s">
        <v>5</v>
      </c>
      <c r="C31" s="14" t="s">
        <v>30</v>
      </c>
      <c r="D31" s="1" t="str">
        <f t="shared" si="2"/>
        <v>A-28 SALA Bandsaw attachment for CNC Mill</v>
      </c>
      <c r="E31" s="2" t="s">
        <v>127</v>
      </c>
      <c r="F31" s="21" t="s">
        <v>157</v>
      </c>
      <c r="G31" s="10" t="s">
        <v>31</v>
      </c>
      <c r="H31" s="12" t="s">
        <v>173</v>
      </c>
      <c r="I31" s="3"/>
    </row>
    <row r="32" spans="1:17" x14ac:dyDescent="0.5">
      <c r="A32" s="13">
        <f t="shared" si="0"/>
        <v>29</v>
      </c>
      <c r="B32" s="14" t="s">
        <v>64</v>
      </c>
      <c r="C32" s="14" t="s">
        <v>93</v>
      </c>
      <c r="D32" s="1" t="str">
        <f t="shared" si="2"/>
        <v>A-29 Tetra COVID PPE for those with limited ability</v>
      </c>
      <c r="E32" s="2" t="s">
        <v>133</v>
      </c>
      <c r="F32" s="33" t="s">
        <v>158</v>
      </c>
      <c r="G32" s="10" t="s">
        <v>48</v>
      </c>
      <c r="H32" s="9" t="s">
        <v>100</v>
      </c>
      <c r="I32" s="3"/>
    </row>
    <row r="33" spans="1:9" x14ac:dyDescent="0.5">
      <c r="A33" s="13">
        <f t="shared" si="0"/>
        <v>30</v>
      </c>
      <c r="B33" s="14" t="s">
        <v>64</v>
      </c>
      <c r="C33" s="14" t="s">
        <v>94</v>
      </c>
      <c r="D33" s="1" t="str">
        <f t="shared" si="2"/>
        <v>A-30 Tetra Paddleboard power assist</v>
      </c>
      <c r="E33" s="2" t="s">
        <v>133</v>
      </c>
      <c r="F33" s="34"/>
      <c r="G33" s="10" t="s">
        <v>48</v>
      </c>
      <c r="H33" s="9" t="s">
        <v>100</v>
      </c>
      <c r="I33" s="3"/>
    </row>
    <row r="34" spans="1:9" x14ac:dyDescent="0.5">
      <c r="A34" s="13">
        <f t="shared" si="0"/>
        <v>31</v>
      </c>
      <c r="B34" s="16" t="s">
        <v>106</v>
      </c>
      <c r="C34" s="16" t="s">
        <v>85</v>
      </c>
      <c r="D34" s="1" t="str">
        <f t="shared" si="2"/>
        <v>A-31 Urology Bladder tumor extraction device</v>
      </c>
      <c r="E34" s="2" t="s">
        <v>128</v>
      </c>
      <c r="F34" s="21" t="s">
        <v>159</v>
      </c>
      <c r="G34" s="10" t="s">
        <v>177</v>
      </c>
      <c r="H34" t="s">
        <v>178</v>
      </c>
      <c r="I34" s="3"/>
    </row>
    <row r="35" spans="1:9" x14ac:dyDescent="0.5">
      <c r="A35" s="13">
        <f t="shared" si="0"/>
        <v>32</v>
      </c>
      <c r="B35" s="13" t="s">
        <v>23</v>
      </c>
      <c r="C35" s="13" t="s">
        <v>84</v>
      </c>
      <c r="D35" s="1" t="str">
        <f t="shared" si="2"/>
        <v>A-32 Westdrone Carbon-fibre drone chassis</v>
      </c>
      <c r="E35" s="28" t="s">
        <v>172</v>
      </c>
      <c r="F35" s="33" t="s">
        <v>160</v>
      </c>
      <c r="G35" s="9" t="s">
        <v>25</v>
      </c>
      <c r="H35" s="12" t="s">
        <v>24</v>
      </c>
      <c r="I35" s="3"/>
    </row>
    <row r="36" spans="1:9" x14ac:dyDescent="0.5">
      <c r="A36" s="13">
        <f t="shared" si="0"/>
        <v>33</v>
      </c>
      <c r="B36" s="13" t="s">
        <v>23</v>
      </c>
      <c r="C36" s="13" t="s">
        <v>86</v>
      </c>
      <c r="D36" s="1" t="str">
        <f t="shared" si="2"/>
        <v>A-33 Westdrone Propulsion system</v>
      </c>
      <c r="E36" s="28" t="s">
        <v>172</v>
      </c>
      <c r="F36" s="34"/>
      <c r="G36" s="9" t="s">
        <v>25</v>
      </c>
      <c r="H36" s="9" t="s">
        <v>24</v>
      </c>
      <c r="I36" s="3"/>
    </row>
    <row r="37" spans="1:9" x14ac:dyDescent="0.5">
      <c r="A37" s="13">
        <f t="shared" si="0"/>
        <v>34</v>
      </c>
      <c r="B37" s="13" t="s">
        <v>63</v>
      </c>
      <c r="C37" s="14" t="s">
        <v>38</v>
      </c>
      <c r="D37" s="1" t="str">
        <f t="shared" si="2"/>
        <v>A-34 Whitewater Ride vehicle retaining system</v>
      </c>
      <c r="E37" s="2" t="s">
        <v>129</v>
      </c>
      <c r="F37" s="21" t="s">
        <v>161</v>
      </c>
      <c r="G37" s="9" t="s">
        <v>37</v>
      </c>
      <c r="H37" s="22" t="s">
        <v>39</v>
      </c>
      <c r="I37" s="3"/>
    </row>
    <row r="38" spans="1:9" x14ac:dyDescent="0.5">
      <c r="A38" s="4"/>
      <c r="B38" s="4"/>
      <c r="E38" s="3"/>
      <c r="F38" s="3"/>
      <c r="G38" s="3"/>
      <c r="H38" s="3"/>
      <c r="I38" s="3"/>
    </row>
    <row r="39" spans="1:9" x14ac:dyDescent="0.5">
      <c r="A39" s="4"/>
      <c r="B39" s="4"/>
    </row>
    <row r="40" spans="1:9" x14ac:dyDescent="0.5">
      <c r="A40" s="4"/>
      <c r="B40" s="4"/>
    </row>
    <row r="41" spans="1:9" x14ac:dyDescent="0.5">
      <c r="A41" s="4"/>
      <c r="B41" s="4"/>
    </row>
    <row r="42" spans="1:9" x14ac:dyDescent="0.5">
      <c r="A42" s="4"/>
      <c r="B42" s="4"/>
      <c r="C42" s="4"/>
    </row>
    <row r="43" spans="1:9" x14ac:dyDescent="0.5">
      <c r="A43" s="4"/>
      <c r="B43" s="4"/>
      <c r="C43" s="4"/>
    </row>
    <row r="44" spans="1:9" x14ac:dyDescent="0.5">
      <c r="A44" s="4"/>
      <c r="B44" s="4"/>
      <c r="C44" s="4"/>
    </row>
    <row r="45" spans="1:9" x14ac:dyDescent="0.5">
      <c r="A45" s="4"/>
      <c r="B45" s="4"/>
    </row>
    <row r="46" spans="1:9" x14ac:dyDescent="0.5">
      <c r="A46" s="4"/>
      <c r="B46" s="4"/>
      <c r="C46" s="4"/>
    </row>
    <row r="47" spans="1:9" x14ac:dyDescent="0.5">
      <c r="A47" s="4"/>
      <c r="B47" s="4"/>
      <c r="C47" s="4"/>
    </row>
    <row r="48" spans="1:9" x14ac:dyDescent="0.5">
      <c r="A48" s="4"/>
      <c r="B48" s="4"/>
      <c r="C48" s="4"/>
    </row>
    <row r="49" spans="1:3" x14ac:dyDescent="0.5">
      <c r="A49" s="4"/>
      <c r="B49" s="4"/>
      <c r="C49" s="4"/>
    </row>
    <row r="50" spans="1:3" x14ac:dyDescent="0.5">
      <c r="A50" s="4"/>
      <c r="B50" s="4"/>
      <c r="C50" s="8"/>
    </row>
    <row r="51" spans="1:3" x14ac:dyDescent="0.5">
      <c r="A51" s="4"/>
      <c r="B51" s="8"/>
      <c r="C51" s="8"/>
    </row>
    <row r="52" spans="1:3" x14ac:dyDescent="0.5">
      <c r="A52" s="4"/>
      <c r="B52" s="8"/>
      <c r="C52" s="8"/>
    </row>
    <row r="53" spans="1:3" x14ac:dyDescent="0.5">
      <c r="A53" s="4"/>
      <c r="B53" s="4"/>
      <c r="C53" s="8"/>
    </row>
    <row r="54" spans="1:3" x14ac:dyDescent="0.5">
      <c r="A54" s="4"/>
      <c r="B54" s="4"/>
      <c r="C54" s="8"/>
    </row>
    <row r="55" spans="1:3" x14ac:dyDescent="0.5">
      <c r="A55" s="4"/>
      <c r="B55" s="8"/>
      <c r="C55" s="8"/>
    </row>
    <row r="56" spans="1:3" x14ac:dyDescent="0.5">
      <c r="A56" s="4"/>
      <c r="B56" s="8"/>
      <c r="C56" s="8"/>
    </row>
    <row r="57" spans="1:3" x14ac:dyDescent="0.5">
      <c r="A57" s="4"/>
      <c r="B57" s="8"/>
      <c r="C57" s="8"/>
    </row>
    <row r="58" spans="1:3" x14ac:dyDescent="0.5">
      <c r="A58" s="4"/>
      <c r="B58" s="4"/>
      <c r="C58" s="8"/>
    </row>
    <row r="59" spans="1:3" x14ac:dyDescent="0.5">
      <c r="A59" s="4"/>
      <c r="B59" s="8"/>
      <c r="C59" s="8"/>
    </row>
    <row r="60" spans="1:3" x14ac:dyDescent="0.5">
      <c r="A60" s="4"/>
      <c r="B60" s="8"/>
      <c r="C60" s="8"/>
    </row>
    <row r="61" spans="1:3" x14ac:dyDescent="0.5">
      <c r="A61" s="4"/>
      <c r="B61" s="8"/>
      <c r="C61" s="8"/>
    </row>
    <row r="62" spans="1:3" x14ac:dyDescent="0.5">
      <c r="A62" s="4"/>
      <c r="B62" s="8"/>
      <c r="C62" s="11"/>
    </row>
    <row r="63" spans="1:3" x14ac:dyDescent="0.5">
      <c r="A63" s="4"/>
      <c r="B63" s="4"/>
      <c r="C63" s="4"/>
    </row>
    <row r="64" spans="1:3" x14ac:dyDescent="0.5">
      <c r="A64" s="4"/>
      <c r="B64" s="4"/>
      <c r="C64" s="4"/>
    </row>
    <row r="65" spans="1:3" x14ac:dyDescent="0.5">
      <c r="A65" s="4"/>
      <c r="B65" s="4"/>
      <c r="C65" s="4"/>
    </row>
    <row r="66" spans="1:3" x14ac:dyDescent="0.5">
      <c r="A66" s="4"/>
      <c r="B66" s="4"/>
      <c r="C66" s="4"/>
    </row>
    <row r="67" spans="1:3" x14ac:dyDescent="0.5">
      <c r="A67" s="4"/>
      <c r="B67" s="8"/>
    </row>
    <row r="69" spans="1:3" x14ac:dyDescent="0.5">
      <c r="B69" s="8"/>
      <c r="C69" s="7"/>
    </row>
    <row r="70" spans="1:3" x14ac:dyDescent="0.5">
      <c r="A70" s="7"/>
      <c r="B70" s="8"/>
      <c r="C70" s="4"/>
    </row>
    <row r="71" spans="1:3" x14ac:dyDescent="0.5">
      <c r="A71" s="4"/>
      <c r="B71" s="8"/>
      <c r="C71" s="4"/>
    </row>
    <row r="72" spans="1:3" x14ac:dyDescent="0.5">
      <c r="A72" s="4"/>
      <c r="B72" s="4"/>
    </row>
  </sheetData>
  <mergeCells count="6">
    <mergeCell ref="F32:F33"/>
    <mergeCell ref="F35:F36"/>
    <mergeCell ref="F11:F12"/>
    <mergeCell ref="F6:F7"/>
    <mergeCell ref="F18:F19"/>
    <mergeCell ref="F24:F25"/>
  </mergeCells>
  <hyperlinks>
    <hyperlink ref="F4" r:id="rId1" xr:uid="{950CE7F5-8E82-4771-B7A5-8FA04F462E7B}"/>
    <hyperlink ref="F5" r:id="rId2" xr:uid="{6E0CC7C1-0BCA-40FD-B2F0-E0E4B37D5594}"/>
    <hyperlink ref="F6" r:id="rId3" xr:uid="{3863AC2D-25EA-4BC1-8257-7BC7CF3D1D46}"/>
    <hyperlink ref="F8" r:id="rId4" xr:uid="{BB6D924C-4348-4C83-91B5-CF97969DC7DA}"/>
    <hyperlink ref="F9" r:id="rId5" xr:uid="{7CB8640D-4551-4DEA-9667-AF7B3D4B10AF}"/>
    <hyperlink ref="F10" r:id="rId6" xr:uid="{FBCDDCCD-9B59-4AA7-854D-032D587C9220}"/>
    <hyperlink ref="F11" r:id="rId7" xr:uid="{464DFADC-4448-4B95-8F81-EC4F71AD8537}"/>
    <hyperlink ref="F13" r:id="rId8" xr:uid="{7CB945F8-E654-4CD0-AD5C-CC4ACD60E636}"/>
    <hyperlink ref="F14" r:id="rId9" xr:uid="{9EA02BED-0FD9-4F03-975E-172D97E13F44}"/>
    <hyperlink ref="F15" r:id="rId10" xr:uid="{7EF90C72-D9A1-4D99-971D-CA744BDCDD24}"/>
    <hyperlink ref="F16" r:id="rId11" xr:uid="{77DFAFBB-DF9C-4941-A523-946E320D83A4}"/>
    <hyperlink ref="F17" r:id="rId12" xr:uid="{0FCF0CF1-E0F4-4C90-98DB-3AB461CC37AF}"/>
    <hyperlink ref="F18" r:id="rId13" xr:uid="{5F65C691-BEF6-4405-8AA8-2859E10365D8}"/>
    <hyperlink ref="F20" r:id="rId14" xr:uid="{94F48FE2-7912-42B7-9DC3-4B7E6E64D33D}"/>
    <hyperlink ref="F21" r:id="rId15" xr:uid="{A4DE077D-E96F-4E18-80C2-870A8F02597C}"/>
    <hyperlink ref="F22" r:id="rId16" xr:uid="{103D9098-E247-473C-A8FF-7EF92A9E4314}"/>
    <hyperlink ref="F23" r:id="rId17" xr:uid="{B66172C8-495C-47A5-BEA1-F02E7A7665E2}"/>
    <hyperlink ref="F24" r:id="rId18" xr:uid="{CC210BBA-B929-4688-965D-21E3158DFE1F}"/>
    <hyperlink ref="F26" r:id="rId19" xr:uid="{C811D058-E8EF-4330-8747-8A556169C567}"/>
    <hyperlink ref="F27" r:id="rId20" xr:uid="{4F999A65-CF7A-41A3-83B8-4876DC809F5F}"/>
    <hyperlink ref="F28" r:id="rId21" xr:uid="{05A81AD0-34A4-415E-AC20-6702E4ACE645}"/>
    <hyperlink ref="F29" r:id="rId22" xr:uid="{F40D71D1-C218-4E06-A77E-9A2820E1FC34}"/>
    <hyperlink ref="F30" r:id="rId23" xr:uid="{729DF200-38D4-4646-9C5C-C4622196E125}"/>
    <hyperlink ref="F31" r:id="rId24" xr:uid="{1CD69C44-F564-44C6-BE0F-6298EAC18F09}"/>
    <hyperlink ref="F32" r:id="rId25" xr:uid="{548AA779-F030-4360-9C67-1F9E69F5DE77}"/>
    <hyperlink ref="H4" r:id="rId26" xr:uid="{7F7AE5F3-E7AD-4E58-852A-B76F5E7EC948}"/>
    <hyperlink ref="H6" r:id="rId27" xr:uid="{E37FEF6D-32B5-4C72-880F-F47CCECF79B9}"/>
    <hyperlink ref="H9" r:id="rId28" xr:uid="{60661B4E-EC23-4603-8E7E-A9FF3E7BD020}"/>
    <hyperlink ref="H11" r:id="rId29" xr:uid="{B141D7C8-0CB3-4F43-845B-F2BC1BCCE6B6}"/>
    <hyperlink ref="H12" r:id="rId30" xr:uid="{2E029321-9C3A-4945-ADE3-9CD2992191DE}"/>
    <hyperlink ref="H13" r:id="rId31" xr:uid="{7E6A5AE6-4047-418B-BC4A-BFCFCCE611AA}"/>
    <hyperlink ref="H14" r:id="rId32" xr:uid="{C153EC88-1494-45E2-80D0-B87980AA4E87}"/>
    <hyperlink ref="H15" r:id="rId33" xr:uid="{3F87B67F-CDD5-455C-A5E3-8F5E31C588A9}"/>
    <hyperlink ref="H16" r:id="rId34" xr:uid="{BAB55DFF-6F53-45FE-B413-9BEA9080D359}"/>
    <hyperlink ref="H17" r:id="rId35" xr:uid="{63EC0544-EE34-4B21-8F38-1A4322AF81C4}"/>
    <hyperlink ref="H18" r:id="rId36" xr:uid="{81768B25-9B93-41AA-BF2B-8A1C3634A981}"/>
    <hyperlink ref="H20" r:id="rId37" xr:uid="{E5C3AF81-4372-45D7-8831-4C530BC2D891}"/>
    <hyperlink ref="H22" r:id="rId38" xr:uid="{35649793-5D18-40C0-AF36-9C91547C52D1}"/>
    <hyperlink ref="H23" r:id="rId39" xr:uid="{BC961A30-F76D-4A60-B571-28D9E2EFAC0C}"/>
    <hyperlink ref="H26" r:id="rId40" xr:uid="{C6900264-8CAD-4FD2-A6CD-BED5D5A7678A}"/>
    <hyperlink ref="H27" r:id="rId41" xr:uid="{BAB7188B-04B2-43BF-B02C-2C39EFD8D429}"/>
    <hyperlink ref="H28" r:id="rId42" xr:uid="{DADD34B5-AAD7-4D7E-925D-AD7450A70F4A}"/>
    <hyperlink ref="H29" r:id="rId43" xr:uid="{B147D962-9732-450D-AC1E-5D8C881179B9}"/>
    <hyperlink ref="H30" r:id="rId44" xr:uid="{4583307F-9BDD-4603-9C40-7D9103CCC3B0}"/>
    <hyperlink ref="H31" r:id="rId45" xr:uid="{82F38F02-222B-4A29-97EE-04CE5EE2DFD1}"/>
    <hyperlink ref="F35" r:id="rId46" xr:uid="{B33A0CAC-DF72-42B6-BBF6-AFD83D00C4C0}"/>
    <hyperlink ref="F34" r:id="rId47" xr:uid="{77BFC1B7-D21B-4147-9F3D-12A5DD20D349}"/>
    <hyperlink ref="H35" r:id="rId48" xr:uid="{3BB4CBAF-F9FB-4E61-ABA7-4A42F3218CA0}"/>
    <hyperlink ref="H37" r:id="rId49" xr:uid="{E4B5084A-0C92-48E8-B21D-F8DEDCB2F572}"/>
    <hyperlink ref="F37" r:id="rId50" xr:uid="{D67BBD82-D8F4-4968-A30A-B13B42E905BF}"/>
    <hyperlink ref="H44" r:id="rId51" display="npaolini@zaber.com" xr:uid="{8C0F3237-FC65-4EE6-8C76-376F435D471E}"/>
    <hyperlink ref="F43" r:id="rId52" display="https://ca.bbcollab.com/guest/2d992c3bd5e447c59fecb390d2669aee" xr:uid="{F8C25A89-4C18-4E95-97DC-90B5E81DD2CD}"/>
    <hyperlink ref="F42" r:id="rId53" display="https://ca.bbcollab.com/guest/3104e2759b3b4b6ea1035d09a335523e" xr:uid="{46BD7F73-9A94-4F83-8E76-834431B6A311}"/>
    <hyperlink ref="F41" r:id="rId54" display="https://ca.bbcollab.com/guest/abd7b1f45ecc47cc97706649f6d4a13e" xr:uid="{D2798A8B-8FE3-4131-B9EF-48CF20180705}"/>
  </hyperlinks>
  <pageMargins left="0.7" right="0.7" top="0.75" bottom="0.75" header="0.3" footer="0.3"/>
  <pageSetup orientation="portrait" r:id="rId55"/>
  <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Showcase Rooms</vt:lpstr>
    </vt:vector>
  </TitlesOfParts>
  <Company>UBC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APSC CIS Dev1</dc:creator>
  <cp:lastModifiedBy>Rawlings, Bill</cp:lastModifiedBy>
  <cp:lastPrinted>2017-09-12T15:59:11Z</cp:lastPrinted>
  <dcterms:created xsi:type="dcterms:W3CDTF">2017-09-11T14:06:16Z</dcterms:created>
  <dcterms:modified xsi:type="dcterms:W3CDTF">2020-09-10T05:26:16Z</dcterms:modified>
</cp:coreProperties>
</file>