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4.2" sheetId="1" state="visible" r:id="rId2"/>
    <sheet name="4.3" sheetId="2" state="visible" r:id="rId3"/>
    <sheet name="4.4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<sst xmlns="http://schemas.openxmlformats.org/spreadsheetml/2006/main" count="14" uniqueCount="13">
  <si>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Vpp</t>
  </si>
  <si>
    <t xml:space="preserve">SS (mV)</t>
  </si>
  <si>
    <t xml:space="preserve">Overshoot (mV)</t>
  </si>
  <si>
    <t xml:space="preserve">Overshoot %</t>
  </si>
  <si>
    <t xml:space="preserve">10% t (us)</t>
  </si>
  <si>
    <t xml:space="preserve">90% t (us)</t>
  </si>
  <si>
    <t xml:space="preserve">Rise time (us)</t>
  </si>
  <si>
    <t xml:space="preserve">Freq.</t>
  </si>
  <si>
    <t xml:space="preserve">Vir (dB)</t>
  </si>
  <si>
    <t xml:space="preserve">Vir (deg)</t>
  </si>
  <si>
    <t xml:space="preserve">Vio (dB)</t>
  </si>
  <si>
    <t xml:space="preserve">Vio (deg)</t>
  </si>
  <si>
    <t xml:space="preserve">Vio/Vir (deg)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</si>
</sst>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Vio/Vir magnitude in dB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'4.3'!$F$1</c:f>
              <c:strCache>
                <c:ptCount val="1"/>
                <c:pt idx="0">
                  <c:v>Vio/Vir (deg)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'4.3'!$A$2:$A$29</c:f>
              <c:numCache>
                <c:formatCode>General</c:formatCode>
                <c:ptCount val="28"/>
                <c:pt idx="0">
                  <c:v>50</c:v>
                </c:pt>
                <c:pt idx="1">
                  <c:v>62.9960524947437</c:v>
                </c:pt>
                <c:pt idx="2">
                  <c:v>79.37005259841</c:v>
                </c:pt>
                <c:pt idx="3">
                  <c:v>100</c:v>
                </c:pt>
                <c:pt idx="4">
                  <c:v>125.992104989487</c:v>
                </c:pt>
                <c:pt idx="5">
                  <c:v>158.74010519682</c:v>
                </c:pt>
                <c:pt idx="6">
                  <c:v>200</c:v>
                </c:pt>
                <c:pt idx="7">
                  <c:v>251.984209978975</c:v>
                </c:pt>
                <c:pt idx="8">
                  <c:v>317.48021039364</c:v>
                </c:pt>
                <c:pt idx="9">
                  <c:v>400</c:v>
                </c:pt>
                <c:pt idx="10">
                  <c:v>503.968419957949</c:v>
                </c:pt>
                <c:pt idx="11">
                  <c:v>634.96042078728</c:v>
                </c:pt>
                <c:pt idx="12">
                  <c:v>800</c:v>
                </c:pt>
                <c:pt idx="13">
                  <c:v>1007.9368399159</c:v>
                </c:pt>
                <c:pt idx="14">
                  <c:v>1269.92084157456</c:v>
                </c:pt>
                <c:pt idx="15">
                  <c:v>1600</c:v>
                </c:pt>
                <c:pt idx="16">
                  <c:v>2015.8736798318</c:v>
                </c:pt>
                <c:pt idx="17">
                  <c:v>2539.84168314912</c:v>
                </c:pt>
                <c:pt idx="18">
                  <c:v>3200</c:v>
                </c:pt>
                <c:pt idx="19">
                  <c:v>4031.74735966359</c:v>
                </c:pt>
                <c:pt idx="20">
                  <c:v>5079.68336629824</c:v>
                </c:pt>
                <c:pt idx="21">
                  <c:v>6400</c:v>
                </c:pt>
                <c:pt idx="22">
                  <c:v>8063.49471932719</c:v>
                </c:pt>
                <c:pt idx="23">
                  <c:v>10159.3667325965</c:v>
                </c:pt>
                <c:pt idx="24">
                  <c:v>12800</c:v>
                </c:pt>
                <c:pt idx="25">
                  <c:v>16126.9894386544</c:v>
                </c:pt>
                <c:pt idx="26">
                  <c:v>20318.733465193</c:v>
                </c:pt>
                <c:pt idx="27">
                  <c:v>25000</c:v>
                </c:pt>
              </c:numCache>
            </c:numRef>
          </c:xVal>
          <c:yVal>
            <c:numRef>
              <c:f>'4.3'!$F$2:$F$29</c:f>
              <c:numCache>
                <c:formatCode>General</c:formatCode>
                <c:ptCount val="28"/>
                <c:pt idx="0">
                  <c:v>-13.440922590622</c:v>
                </c:pt>
                <c:pt idx="1">
                  <c:v>-13.4403133953038</c:v>
                </c:pt>
                <c:pt idx="2">
                  <c:v>-13.4393499155181</c:v>
                </c:pt>
                <c:pt idx="3">
                  <c:v>-13.4378293911441</c:v>
                </c:pt>
                <c:pt idx="4">
                  <c:v>-13.4354379102259</c:v>
                </c:pt>
                <c:pt idx="5">
                  <c:v>-13.4316966848261</c:v>
                </c:pt>
                <c:pt idx="6">
                  <c:v>-13.4258928777721</c:v>
                </c:pt>
                <c:pt idx="7">
                  <c:v>-13.4170063562634</c:v>
                </c:pt>
                <c:pt idx="8">
                  <c:v>-13.4036712333735</c:v>
                </c:pt>
                <c:pt idx="9">
                  <c:v>-13.3842634644441</c:v>
                </c:pt>
                <c:pt idx="10">
                  <c:v>-13.3572732935936</c:v>
                </c:pt>
                <c:pt idx="11">
                  <c:v>-13.3221304373028</c:v>
                </c:pt>
                <c:pt idx="12">
                  <c:v>-13.2804367920226</c:v>
                </c:pt>
                <c:pt idx="13">
                  <c:v>-13.2370505055288</c:v>
                </c:pt>
                <c:pt idx="14">
                  <c:v>-13.2001175124988</c:v>
                </c:pt>
                <c:pt idx="15">
                  <c:v>-13.1798243707184</c:v>
                </c:pt>
                <c:pt idx="16">
                  <c:v>-13.1870770050867</c:v>
                </c:pt>
                <c:pt idx="17">
                  <c:v>-13.233677083408</c:v>
                </c:pt>
                <c:pt idx="18">
                  <c:v>-13.3342872159424</c:v>
                </c:pt>
                <c:pt idx="19">
                  <c:v>-13.5091602449673</c:v>
                </c:pt>
                <c:pt idx="20">
                  <c:v>-13.7862136835199</c:v>
                </c:pt>
                <c:pt idx="21">
                  <c:v>-14.2009458477977</c:v>
                </c:pt>
                <c:pt idx="22">
                  <c:v>-14.7926206919448</c:v>
                </c:pt>
                <c:pt idx="23">
                  <c:v>-15.5960768514581</c:v>
                </c:pt>
                <c:pt idx="24">
                  <c:v>-16.6314267042929</c:v>
                </c:pt>
                <c:pt idx="25">
                  <c:v>-17.8971417032341</c:v>
                </c:pt>
                <c:pt idx="26">
                  <c:v>-19.3713300889827</c:v>
                </c:pt>
                <c:pt idx="27">
                  <c:v>-20.8442259245523</c:v>
                </c:pt>
              </c:numCache>
            </c:numRef>
          </c:yVal>
          <c:smooth val="0"/>
        </c:ser>
        <c:axId val="20322428"/>
        <c:axId val="93503618"/>
      </c:scatterChart>
      <c:valAx>
        <c:axId val="2032242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03618"/>
        <c:crossesAt val="0"/>
        <c:crossBetween val="midCat"/>
      </c:valAx>
      <c:valAx>
        <c:axId val="93503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224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Vio/Vir phase in deg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'4.3'!$G$1</c:f>
              <c:strCache>
                <c:ptCount val="1"/>
                <c:pt idx="0">
                  <c:v>Vio/Vir (deg)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'4.3'!$A$2:$A$29</c:f>
              <c:numCache>
                <c:formatCode>General</c:formatCode>
                <c:ptCount val="28"/>
                <c:pt idx="0">
                  <c:v>50</c:v>
                </c:pt>
                <c:pt idx="1">
                  <c:v>62.9960524947437</c:v>
                </c:pt>
                <c:pt idx="2">
                  <c:v>79.37005259841</c:v>
                </c:pt>
                <c:pt idx="3">
                  <c:v>100</c:v>
                </c:pt>
                <c:pt idx="4">
                  <c:v>125.992104989487</c:v>
                </c:pt>
                <c:pt idx="5">
                  <c:v>158.74010519682</c:v>
                </c:pt>
                <c:pt idx="6">
                  <c:v>200</c:v>
                </c:pt>
                <c:pt idx="7">
                  <c:v>251.984209978975</c:v>
                </c:pt>
                <c:pt idx="8">
                  <c:v>317.48021039364</c:v>
                </c:pt>
                <c:pt idx="9">
                  <c:v>400</c:v>
                </c:pt>
                <c:pt idx="10">
                  <c:v>503.968419957949</c:v>
                </c:pt>
                <c:pt idx="11">
                  <c:v>634.96042078728</c:v>
                </c:pt>
                <c:pt idx="12">
                  <c:v>800</c:v>
                </c:pt>
                <c:pt idx="13">
                  <c:v>1007.9368399159</c:v>
                </c:pt>
                <c:pt idx="14">
                  <c:v>1269.92084157456</c:v>
                </c:pt>
                <c:pt idx="15">
                  <c:v>1600</c:v>
                </c:pt>
                <c:pt idx="16">
                  <c:v>2015.8736798318</c:v>
                </c:pt>
                <c:pt idx="17">
                  <c:v>2539.84168314912</c:v>
                </c:pt>
                <c:pt idx="18">
                  <c:v>3200</c:v>
                </c:pt>
                <c:pt idx="19">
                  <c:v>4031.74735966359</c:v>
                </c:pt>
                <c:pt idx="20">
                  <c:v>5079.68336629824</c:v>
                </c:pt>
                <c:pt idx="21">
                  <c:v>6400</c:v>
                </c:pt>
                <c:pt idx="22">
                  <c:v>8063.49471932719</c:v>
                </c:pt>
                <c:pt idx="23">
                  <c:v>10159.3667325965</c:v>
                </c:pt>
                <c:pt idx="24">
                  <c:v>12800</c:v>
                </c:pt>
                <c:pt idx="25">
                  <c:v>16126.9894386544</c:v>
                </c:pt>
                <c:pt idx="26">
                  <c:v>20318.733465193</c:v>
                </c:pt>
                <c:pt idx="27">
                  <c:v>25000</c:v>
                </c:pt>
              </c:numCache>
            </c:numRef>
          </c:xVal>
          <c:yVal>
            <c:numRef>
              <c:f>'4.3'!$G$2:$G$29</c:f>
              <c:numCache>
                <c:formatCode>General</c:formatCode>
                <c:ptCount val="28"/>
                <c:pt idx="0">
                  <c:v>179.875902532365</c:v>
                </c:pt>
                <c:pt idx="1">
                  <c:v>179.843388049953</c:v>
                </c:pt>
                <c:pt idx="2">
                  <c:v>179.802165196699</c:v>
                </c:pt>
                <c:pt idx="3">
                  <c:v>179.749717114288</c:v>
                </c:pt>
                <c:pt idx="4">
                  <c:v>179.682627512204</c:v>
                </c:pt>
                <c:pt idx="5">
                  <c:v>179.596118714632</c:v>
                </c:pt>
                <c:pt idx="6">
                  <c:v>179.48327633293</c:v>
                </c:pt>
                <c:pt idx="7">
                  <c:v>179.333753155466</c:v>
                </c:pt>
                <c:pt idx="8">
                  <c:v>179.131681443758</c:v>
                </c:pt>
                <c:pt idx="9">
                  <c:v>178.852590647373</c:v>
                </c:pt>
                <c:pt idx="10">
                  <c:v>178.45959417586</c:v>
                </c:pt>
                <c:pt idx="11">
                  <c:v>177.900271060538</c:v>
                </c:pt>
                <c:pt idx="12">
                  <c:v>177.107140607299</c:v>
                </c:pt>
                <c:pt idx="13">
                  <c:v>176.004259655144</c:v>
                </c:pt>
                <c:pt idx="14">
                  <c:v>174.517723319064</c:v>
                </c:pt>
                <c:pt idx="15">
                  <c:v>172.581811656438</c:v>
                </c:pt>
                <c:pt idx="16">
                  <c:v>170.134449222798</c:v>
                </c:pt>
                <c:pt idx="17">
                  <c:v>167.106315356799</c:v>
                </c:pt>
                <c:pt idx="18">
                  <c:v>163.414759123107</c:v>
                </c:pt>
                <c:pt idx="19">
                  <c:v>158.970546152246</c:v>
                </c:pt>
                <c:pt idx="20">
                  <c:v>153.699449389575</c:v>
                </c:pt>
                <c:pt idx="21">
                  <c:v>147.576203645403</c:v>
                </c:pt>
                <c:pt idx="22">
                  <c:v>140.661666092115</c:v>
                </c:pt>
                <c:pt idx="23">
                  <c:v>133.123381801677</c:v>
                </c:pt>
                <c:pt idx="24">
                  <c:v>125.215341228341</c:v>
                </c:pt>
                <c:pt idx="25">
                  <c:v>117.210806719997</c:v>
                </c:pt>
                <c:pt idx="26">
                  <c:v>109.317032225913</c:v>
                </c:pt>
                <c:pt idx="27">
                  <c:v>102.398341128752</c:v>
                </c:pt>
              </c:numCache>
            </c:numRef>
          </c:yVal>
          <c:smooth val="0"/>
        </c:ser>
        <c:axId val="12376583"/>
        <c:axId val="37838922"/>
      </c:scatterChart>
      <c:valAx>
        <c:axId val="12376583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38922"/>
        <c:crossesAt val="0"/>
        <c:crossBetween val="midCat"/>
      </c:valAx>
      <c:valAx>
        <c:axId val="37838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765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160200</xdr:colOff>
      <xdr:row>5</xdr:row>
      <xdr:rowOff>137520</xdr:rowOff>
    </xdr:from>
    <xdr:to>
      <xdr:col>15</xdr:col>
      <xdr:colOff>230400</xdr:colOff>
      <xdr:row>25</xdr:row>
      <xdr:rowOff>126000</xdr:rowOff>
    </xdr:to>
    <xdr:graphicFrame>
      <xdr:nvGraphicFramePr>
        <xdr:cNvPr id="0" name=""/>
        <xdr:cNvGraphicFramePr/>
      </xdr:nvGraphicFramePr>
      <xdr:xfrm>
        <a:off x="6662520" y="950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169920</xdr:colOff>
      <xdr:row>27</xdr:row>
      <xdr:rowOff>56160</xdr:rowOff>
    </xdr:from>
    <xdr:to>
      <xdr:col>15</xdr:col>
      <xdr:colOff>240120</xdr:colOff>
      <xdr:row>47</xdr:row>
      <xdr:rowOff>44640</xdr:rowOff>
    </xdr:to>
    <xdr:graphicFrame>
      <xdr:nvGraphicFramePr>
        <xdr:cNvPr id="1" name=""/>
        <xdr:cNvGraphicFramePr/>
      </xdr:nvGraphicFramePr>
      <xdr:xfrm>
        <a:off x="6672240" y="4445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n">
        <v>0.1</v>
      </c>
      <c r="F1" s="1" t="n">
        <v>0.9</v>
      </c>
      <c r="G1" s="0" t="s">
        <v>4</v>
      </c>
      <c r="H1" s="0" t="s">
        <v>5</v>
      </c>
      <c r="I1" s="0" t="s">
        <v>6</v>
      </c>
    </row>
    <row r="2" customFormat="false" ht="12.8" hidden="false" customHeight="false" outlineLevel="0" collapsed="false">
      <c r="A2" s="0" t="n">
        <v>0.1</v>
      </c>
      <c r="B2" s="0" t="n">
        <v>21.276787</v>
      </c>
      <c r="C2" s="0" t="n">
        <v>21.98359</v>
      </c>
      <c r="D2" s="1" t="n">
        <f aca="false">C2/B2-1</f>
        <v>0.0332194423904324</v>
      </c>
      <c r="E2" s="0" t="n">
        <f aca="false">B2*0.1</f>
        <v>2.1276787</v>
      </c>
      <c r="F2" s="0" t="n">
        <f aca="false">B2*0.9</f>
        <v>19.1491083</v>
      </c>
      <c r="G2" s="0" t="n">
        <v>3.333333</v>
      </c>
      <c r="H2" s="0" t="n">
        <v>30.343902</v>
      </c>
      <c r="I2" s="0" t="n">
        <f aca="false">H2-G2</f>
        <v>27.010569</v>
      </c>
    </row>
    <row r="3" customFormat="false" ht="12.8" hidden="false" customHeight="false" outlineLevel="0" collapsed="false">
      <c r="A3" s="0" t="n">
        <v>0.2</v>
      </c>
      <c r="B3" s="0" t="n">
        <v>42.553184</v>
      </c>
      <c r="C3" s="0" t="n">
        <v>44.164678</v>
      </c>
      <c r="D3" s="1" t="n">
        <f aca="false">C3/B3-1</f>
        <v>0.0378701156651404</v>
      </c>
      <c r="E3" s="0" t="n">
        <f aca="false">B3*0.1</f>
        <v>4.2553184</v>
      </c>
      <c r="F3" s="0" t="n">
        <f aca="false">B3*0.9</f>
        <v>38.2978656</v>
      </c>
      <c r="G3" s="0" t="n">
        <v>3.5388557</v>
      </c>
      <c r="H3" s="0" t="n">
        <v>29.784799</v>
      </c>
      <c r="I3" s="0" t="n">
        <f aca="false">H3-G3</f>
        <v>26.2459433</v>
      </c>
    </row>
    <row r="4" customFormat="false" ht="12.8" hidden="false" customHeight="false" outlineLevel="0" collapsed="false">
      <c r="A4" s="0" t="n">
        <v>0.5</v>
      </c>
      <c r="B4" s="0" t="n">
        <v>106.3831</v>
      </c>
      <c r="C4" s="0" t="n">
        <v>111.94565</v>
      </c>
      <c r="D4" s="1" t="n">
        <f aca="false">C4/B4-1</f>
        <v>0.0522879103917822</v>
      </c>
      <c r="E4" s="0" t="n">
        <f aca="false">B4*0.1</f>
        <v>10.63831</v>
      </c>
      <c r="F4" s="0" t="n">
        <f aca="false">B4*0.9</f>
        <v>95.74479</v>
      </c>
      <c r="G4" s="0" t="n">
        <v>5.4312553</v>
      </c>
      <c r="H4" s="0" t="n">
        <v>32.713243</v>
      </c>
      <c r="I4" s="0" t="n">
        <f aca="false">H4-G4</f>
        <v>27.2819877</v>
      </c>
    </row>
    <row r="5" customFormat="false" ht="12.8" hidden="false" customHeight="false" outlineLevel="0" collapsed="false">
      <c r="A5" s="0" t="n">
        <v>1</v>
      </c>
      <c r="B5" s="0" t="n">
        <v>212.76579</v>
      </c>
      <c r="C5" s="0" t="n">
        <v>234.74417</v>
      </c>
      <c r="D5" s="1" t="n">
        <f aca="false">C5/B5-1</f>
        <v>0.103298467295894</v>
      </c>
      <c r="E5" s="0" t="n">
        <f aca="false">B5*0.1</f>
        <v>21.276579</v>
      </c>
      <c r="F5" s="0" t="n">
        <f aca="false">B5*0.9</f>
        <v>191.489211</v>
      </c>
      <c r="G5" s="0" t="n">
        <v>7.9759863</v>
      </c>
      <c r="H5" s="0" t="n">
        <v>47.221269</v>
      </c>
      <c r="I5" s="0" t="n">
        <f aca="false">H5-G5</f>
        <v>39.2452827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9" activeCellId="0" sqref="G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12</v>
      </c>
    </row>
    <row r="2" customFormat="false" ht="12.8" hidden="false" customHeight="false" outlineLevel="0" collapsed="false">
      <c r="A2" s="2" t="n">
        <v>50</v>
      </c>
      <c r="B2" s="2" t="n">
        <v>-20</v>
      </c>
      <c r="C2" s="2" t="n">
        <v>0</v>
      </c>
      <c r="D2" s="2" t="n">
        <v>-33.440922590622</v>
      </c>
      <c r="E2" s="2" t="n">
        <v>179.875902532365</v>
      </c>
      <c r="F2" s="0" t="n">
        <f aca="false">D2-B2</f>
        <v>-13.440922590622</v>
      </c>
      <c r="G2" s="0" t="n">
        <f aca="false">E2-C2</f>
        <v>179.875902532365</v>
      </c>
    </row>
    <row r="3" customFormat="false" ht="12.8" hidden="false" customHeight="false" outlineLevel="0" collapsed="false">
      <c r="A3" s="2" t="n">
        <v>62.9960524947437</v>
      </c>
      <c r="B3" s="2" t="n">
        <v>-20</v>
      </c>
      <c r="C3" s="2" t="n">
        <v>0</v>
      </c>
      <c r="D3" s="2" t="n">
        <v>-33.4403133953038</v>
      </c>
      <c r="E3" s="2" t="n">
        <v>179.843388049953</v>
      </c>
      <c r="F3" s="0" t="n">
        <f aca="false">D3-B3</f>
        <v>-13.4403133953038</v>
      </c>
      <c r="G3" s="0" t="n">
        <f aca="false">E3-C3</f>
        <v>179.843388049953</v>
      </c>
    </row>
    <row r="4" customFormat="false" ht="12.8" hidden="false" customHeight="false" outlineLevel="0" collapsed="false">
      <c r="A4" s="2" t="n">
        <v>79.37005259841</v>
      </c>
      <c r="B4" s="2" t="n">
        <v>-20</v>
      </c>
      <c r="C4" s="2" t="n">
        <v>0</v>
      </c>
      <c r="D4" s="2" t="n">
        <v>-33.4393499155181</v>
      </c>
      <c r="E4" s="2" t="n">
        <v>179.802165196699</v>
      </c>
      <c r="F4" s="0" t="n">
        <f aca="false">D4-B4</f>
        <v>-13.4393499155181</v>
      </c>
      <c r="G4" s="0" t="n">
        <f aca="false">E4-C4</f>
        <v>179.802165196699</v>
      </c>
      <c r="H4" s="0" t="n">
        <f aca="false">AVERAGE(F2:F20)</f>
        <v>-13.3467504229261</v>
      </c>
    </row>
    <row r="5" customFormat="false" ht="12.8" hidden="false" customHeight="false" outlineLevel="0" collapsed="false">
      <c r="A5" s="2" t="n">
        <v>100</v>
      </c>
      <c r="B5" s="2" t="n">
        <v>-20</v>
      </c>
      <c r="C5" s="2" t="n">
        <v>0</v>
      </c>
      <c r="D5" s="2" t="n">
        <v>-33.4378293911441</v>
      </c>
      <c r="E5" s="2" t="n">
        <v>179.749717114288</v>
      </c>
      <c r="F5" s="0" t="n">
        <f aca="false">D5-B5</f>
        <v>-13.4378293911441</v>
      </c>
      <c r="G5" s="0" t="n">
        <f aca="false">E5-C5</f>
        <v>179.749717114288</v>
      </c>
    </row>
    <row r="6" customFormat="false" ht="12.8" hidden="false" customHeight="false" outlineLevel="0" collapsed="false">
      <c r="A6" s="2" t="n">
        <v>125.992104989487</v>
      </c>
      <c r="B6" s="2" t="n">
        <v>-20</v>
      </c>
      <c r="C6" s="2" t="n">
        <v>0</v>
      </c>
      <c r="D6" s="2" t="n">
        <v>-33.4354379102259</v>
      </c>
      <c r="E6" s="2" t="n">
        <v>179.682627512204</v>
      </c>
      <c r="F6" s="0" t="n">
        <f aca="false">D6-B6</f>
        <v>-13.4354379102259</v>
      </c>
      <c r="G6" s="0" t="n">
        <f aca="false">E6-C6</f>
        <v>179.682627512204</v>
      </c>
    </row>
    <row r="7" customFormat="false" ht="12.8" hidden="false" customHeight="false" outlineLevel="0" collapsed="false">
      <c r="A7" s="2" t="n">
        <v>158.74010519682</v>
      </c>
      <c r="B7" s="2" t="n">
        <v>-20</v>
      </c>
      <c r="C7" s="2" t="n">
        <v>0</v>
      </c>
      <c r="D7" s="2" t="n">
        <v>-33.4316966848261</v>
      </c>
      <c r="E7" s="2" t="n">
        <v>179.596118714632</v>
      </c>
      <c r="F7" s="0" t="n">
        <f aca="false">D7-B7</f>
        <v>-13.4316966848261</v>
      </c>
      <c r="G7" s="0" t="n">
        <f aca="false">E7-C7</f>
        <v>179.596118714632</v>
      </c>
    </row>
    <row r="8" customFormat="false" ht="12.8" hidden="false" customHeight="false" outlineLevel="0" collapsed="false">
      <c r="A8" s="2" t="n">
        <v>200</v>
      </c>
      <c r="B8" s="2" t="n">
        <v>-20</v>
      </c>
      <c r="C8" s="2" t="n">
        <v>0</v>
      </c>
      <c r="D8" s="2" t="n">
        <v>-33.4258928777721</v>
      </c>
      <c r="E8" s="2" t="n">
        <v>179.48327633293</v>
      </c>
      <c r="F8" s="0" t="n">
        <f aca="false">D8-B8</f>
        <v>-13.4258928777721</v>
      </c>
      <c r="G8" s="0" t="n">
        <f aca="false">E8-C8</f>
        <v>179.48327633293</v>
      </c>
    </row>
    <row r="9" customFormat="false" ht="12.8" hidden="false" customHeight="false" outlineLevel="0" collapsed="false">
      <c r="A9" s="2" t="n">
        <v>251.984209978975</v>
      </c>
      <c r="B9" s="2" t="n">
        <v>-20</v>
      </c>
      <c r="C9" s="2" t="n">
        <v>0</v>
      </c>
      <c r="D9" s="2" t="n">
        <v>-33.4170063562634</v>
      </c>
      <c r="E9" s="2" t="n">
        <v>179.333753155466</v>
      </c>
      <c r="F9" s="0" t="n">
        <f aca="false">D9-B9</f>
        <v>-13.4170063562634</v>
      </c>
      <c r="G9" s="0" t="n">
        <f aca="false">E9-C9</f>
        <v>179.333753155466</v>
      </c>
    </row>
    <row r="10" customFormat="false" ht="12.8" hidden="false" customHeight="false" outlineLevel="0" collapsed="false">
      <c r="A10" s="2" t="n">
        <v>317.48021039364</v>
      </c>
      <c r="B10" s="2" t="n">
        <v>-20</v>
      </c>
      <c r="C10" s="2" t="n">
        <v>0</v>
      </c>
      <c r="D10" s="2" t="n">
        <v>-33.4036712333735</v>
      </c>
      <c r="E10" s="2" t="n">
        <v>179.131681443758</v>
      </c>
      <c r="F10" s="0" t="n">
        <f aca="false">D10-B10</f>
        <v>-13.4036712333735</v>
      </c>
      <c r="G10" s="0" t="n">
        <f aca="false">E10-C10</f>
        <v>179.131681443758</v>
      </c>
    </row>
    <row r="11" customFormat="false" ht="12.8" hidden="false" customHeight="false" outlineLevel="0" collapsed="false">
      <c r="A11" s="2" t="n">
        <v>400</v>
      </c>
      <c r="B11" s="2" t="n">
        <v>-20</v>
      </c>
      <c r="C11" s="2" t="n">
        <v>0</v>
      </c>
      <c r="D11" s="2" t="n">
        <v>-33.3842634644441</v>
      </c>
      <c r="E11" s="2" t="n">
        <v>178.852590647373</v>
      </c>
      <c r="F11" s="0" t="n">
        <f aca="false">D11-B11</f>
        <v>-13.3842634644441</v>
      </c>
      <c r="G11" s="0" t="n">
        <f aca="false">E11-C11</f>
        <v>178.852590647373</v>
      </c>
    </row>
    <row r="12" customFormat="false" ht="12.8" hidden="false" customHeight="false" outlineLevel="0" collapsed="false">
      <c r="A12" s="2" t="n">
        <v>503.968419957949</v>
      </c>
      <c r="B12" s="2" t="n">
        <v>-20</v>
      </c>
      <c r="C12" s="2" t="n">
        <v>0</v>
      </c>
      <c r="D12" s="2" t="n">
        <v>-33.3572732935936</v>
      </c>
      <c r="E12" s="2" t="n">
        <v>178.45959417586</v>
      </c>
      <c r="F12" s="0" t="n">
        <f aca="false">D12-B12</f>
        <v>-13.3572732935936</v>
      </c>
      <c r="G12" s="0" t="n">
        <f aca="false">E12-C12</f>
        <v>178.45959417586</v>
      </c>
    </row>
    <row r="13" customFormat="false" ht="12.8" hidden="false" customHeight="false" outlineLevel="0" collapsed="false">
      <c r="A13" s="2" t="n">
        <v>634.96042078728</v>
      </c>
      <c r="B13" s="2" t="n">
        <v>-20</v>
      </c>
      <c r="C13" s="2" t="n">
        <v>0</v>
      </c>
      <c r="D13" s="2" t="n">
        <v>-33.3221304373028</v>
      </c>
      <c r="E13" s="2" t="n">
        <v>177.900271060538</v>
      </c>
      <c r="F13" s="0" t="n">
        <f aca="false">D13-B13</f>
        <v>-13.3221304373028</v>
      </c>
      <c r="G13" s="0" t="n">
        <f aca="false">E13-C13</f>
        <v>177.900271060538</v>
      </c>
    </row>
    <row r="14" customFormat="false" ht="12.8" hidden="false" customHeight="false" outlineLevel="0" collapsed="false">
      <c r="A14" s="2" t="n">
        <v>800</v>
      </c>
      <c r="B14" s="2" t="n">
        <v>-20</v>
      </c>
      <c r="C14" s="2" t="n">
        <v>0</v>
      </c>
      <c r="D14" s="2" t="n">
        <v>-33.2804367920226</v>
      </c>
      <c r="E14" s="2" t="n">
        <v>177.107140607299</v>
      </c>
      <c r="F14" s="0" t="n">
        <f aca="false">D14-B14</f>
        <v>-13.2804367920226</v>
      </c>
      <c r="G14" s="0" t="n">
        <f aca="false">E14-C14</f>
        <v>177.107140607299</v>
      </c>
    </row>
    <row r="15" customFormat="false" ht="12.8" hidden="false" customHeight="false" outlineLevel="0" collapsed="false">
      <c r="A15" s="2" t="n">
        <v>1007.9368399159</v>
      </c>
      <c r="B15" s="2" t="n">
        <v>-20</v>
      </c>
      <c r="C15" s="2" t="n">
        <v>0</v>
      </c>
      <c r="D15" s="2" t="n">
        <v>-33.2370505055288</v>
      </c>
      <c r="E15" s="2" t="n">
        <v>176.004259655144</v>
      </c>
      <c r="F15" s="0" t="n">
        <f aca="false">D15-B15</f>
        <v>-13.2370505055288</v>
      </c>
      <c r="G15" s="0" t="n">
        <f aca="false">E15-C15</f>
        <v>176.004259655144</v>
      </c>
    </row>
    <row r="16" customFormat="false" ht="12.8" hidden="false" customHeight="false" outlineLevel="0" collapsed="false">
      <c r="A16" s="2" t="n">
        <v>1269.92084157456</v>
      </c>
      <c r="B16" s="2" t="n">
        <v>-20</v>
      </c>
      <c r="C16" s="2" t="n">
        <v>0</v>
      </c>
      <c r="D16" s="2" t="n">
        <v>-33.2001175124988</v>
      </c>
      <c r="E16" s="2" t="n">
        <v>174.517723319064</v>
      </c>
      <c r="F16" s="0" t="n">
        <f aca="false">D16-B16</f>
        <v>-13.2001175124988</v>
      </c>
      <c r="G16" s="0" t="n">
        <f aca="false">E16-C16</f>
        <v>174.517723319064</v>
      </c>
    </row>
    <row r="17" customFormat="false" ht="12.8" hidden="false" customHeight="false" outlineLevel="0" collapsed="false">
      <c r="A17" s="2" t="n">
        <v>1600</v>
      </c>
      <c r="B17" s="2" t="n">
        <v>-20</v>
      </c>
      <c r="C17" s="2" t="n">
        <v>0</v>
      </c>
      <c r="D17" s="2" t="n">
        <v>-33.1798243707184</v>
      </c>
      <c r="E17" s="2" t="n">
        <v>172.581811656438</v>
      </c>
      <c r="F17" s="0" t="n">
        <f aca="false">D17-B17</f>
        <v>-13.1798243707184</v>
      </c>
      <c r="G17" s="0" t="n">
        <f aca="false">E17-C17</f>
        <v>172.581811656438</v>
      </c>
    </row>
    <row r="18" customFormat="false" ht="12.8" hidden="false" customHeight="false" outlineLevel="0" collapsed="false">
      <c r="A18" s="2" t="n">
        <v>2015.8736798318</v>
      </c>
      <c r="B18" s="2" t="n">
        <v>-20</v>
      </c>
      <c r="C18" s="2" t="n">
        <v>0</v>
      </c>
      <c r="D18" s="2" t="n">
        <v>-33.1870770050867</v>
      </c>
      <c r="E18" s="2" t="n">
        <v>170.134449222798</v>
      </c>
      <c r="F18" s="0" t="n">
        <f aca="false">D18-B18</f>
        <v>-13.1870770050867</v>
      </c>
      <c r="G18" s="0" t="n">
        <f aca="false">E18-C18</f>
        <v>170.134449222798</v>
      </c>
    </row>
    <row r="19" customFormat="false" ht="12.8" hidden="false" customHeight="false" outlineLevel="0" collapsed="false">
      <c r="A19" s="2" t="n">
        <v>2539.84168314912</v>
      </c>
      <c r="B19" s="2" t="n">
        <v>-20</v>
      </c>
      <c r="C19" s="2" t="n">
        <v>0</v>
      </c>
      <c r="D19" s="2" t="n">
        <v>-33.233677083408</v>
      </c>
      <c r="E19" s="2" t="n">
        <v>167.106315356799</v>
      </c>
      <c r="F19" s="0" t="n">
        <f aca="false">D19-B19</f>
        <v>-13.233677083408</v>
      </c>
      <c r="G19" s="0" t="n">
        <f aca="false">E19-C19</f>
        <v>167.106315356799</v>
      </c>
    </row>
    <row r="20" customFormat="false" ht="12.8" hidden="false" customHeight="false" outlineLevel="0" collapsed="false">
      <c r="A20" s="2" t="n">
        <v>3200</v>
      </c>
      <c r="B20" s="2" t="n">
        <v>-20</v>
      </c>
      <c r="C20" s="2" t="n">
        <v>0</v>
      </c>
      <c r="D20" s="2" t="n">
        <v>-33.3342872159424</v>
      </c>
      <c r="E20" s="2" t="n">
        <v>163.414759123107</v>
      </c>
      <c r="F20" s="0" t="n">
        <f aca="false">D20-B20</f>
        <v>-13.3342872159424</v>
      </c>
      <c r="G20" s="0" t="n">
        <f aca="false">E20-C20</f>
        <v>163.414759123107</v>
      </c>
    </row>
    <row r="21" customFormat="false" ht="12.8" hidden="false" customHeight="false" outlineLevel="0" collapsed="false">
      <c r="A21" s="2" t="n">
        <v>4031.74735966359</v>
      </c>
      <c r="B21" s="2" t="n">
        <v>-20</v>
      </c>
      <c r="C21" s="2" t="n">
        <v>0</v>
      </c>
      <c r="D21" s="2" t="n">
        <v>-33.5091602449673</v>
      </c>
      <c r="E21" s="2" t="n">
        <v>158.970546152246</v>
      </c>
      <c r="F21" s="0" t="n">
        <f aca="false">D21-B21</f>
        <v>-13.5091602449673</v>
      </c>
      <c r="G21" s="0" t="n">
        <f aca="false">E21-C21</f>
        <v>158.970546152246</v>
      </c>
    </row>
    <row r="22" customFormat="false" ht="12.8" hidden="false" customHeight="false" outlineLevel="0" collapsed="false">
      <c r="A22" s="2" t="n">
        <v>5079.68336629824</v>
      </c>
      <c r="B22" s="2" t="n">
        <v>-20</v>
      </c>
      <c r="C22" s="2" t="n">
        <v>0</v>
      </c>
      <c r="D22" s="2" t="n">
        <v>-33.7862136835199</v>
      </c>
      <c r="E22" s="2" t="n">
        <v>153.699449389575</v>
      </c>
      <c r="F22" s="0" t="n">
        <f aca="false">D22-B22</f>
        <v>-13.7862136835199</v>
      </c>
      <c r="G22" s="0" t="n">
        <f aca="false">E22-C22</f>
        <v>153.699449389575</v>
      </c>
    </row>
    <row r="23" customFormat="false" ht="12.8" hidden="false" customHeight="false" outlineLevel="0" collapsed="false">
      <c r="A23" s="2" t="n">
        <v>6400</v>
      </c>
      <c r="B23" s="2" t="n">
        <v>-20</v>
      </c>
      <c r="C23" s="2" t="n">
        <v>0</v>
      </c>
      <c r="D23" s="2" t="n">
        <v>-34.2009458477977</v>
      </c>
      <c r="E23" s="2" t="n">
        <v>147.576203645403</v>
      </c>
      <c r="F23" s="0" t="n">
        <f aca="false">D23-B23</f>
        <v>-14.2009458477977</v>
      </c>
      <c r="G23" s="0" t="n">
        <f aca="false">E23-C23</f>
        <v>147.576203645403</v>
      </c>
    </row>
    <row r="24" customFormat="false" ht="12.8" hidden="false" customHeight="false" outlineLevel="0" collapsed="false">
      <c r="A24" s="2" t="n">
        <v>8063.49471932719</v>
      </c>
      <c r="B24" s="2" t="n">
        <v>-20</v>
      </c>
      <c r="C24" s="2" t="n">
        <v>0</v>
      </c>
      <c r="D24" s="2" t="n">
        <v>-34.7926206919448</v>
      </c>
      <c r="E24" s="2" t="n">
        <v>140.661666092115</v>
      </c>
      <c r="F24" s="0" t="n">
        <f aca="false">D24-B24</f>
        <v>-14.7926206919448</v>
      </c>
      <c r="G24" s="0" t="n">
        <f aca="false">E24-C24</f>
        <v>140.661666092115</v>
      </c>
    </row>
    <row r="25" customFormat="false" ht="12.8" hidden="false" customHeight="false" outlineLevel="0" collapsed="false">
      <c r="A25" s="2" t="n">
        <v>10159.3667325965</v>
      </c>
      <c r="B25" s="2" t="n">
        <v>-20</v>
      </c>
      <c r="C25" s="2" t="n">
        <v>0</v>
      </c>
      <c r="D25" s="2" t="n">
        <v>-35.5960768514581</v>
      </c>
      <c r="E25" s="2" t="n">
        <v>133.123381801677</v>
      </c>
      <c r="F25" s="0" t="n">
        <f aca="false">D25-B25</f>
        <v>-15.5960768514581</v>
      </c>
      <c r="G25" s="0" t="n">
        <f aca="false">E25-C25</f>
        <v>133.123381801677</v>
      </c>
    </row>
    <row r="26" customFormat="false" ht="12.8" hidden="false" customHeight="false" outlineLevel="0" collapsed="false">
      <c r="A26" s="2" t="n">
        <v>12800</v>
      </c>
      <c r="B26" s="2" t="n">
        <v>-20</v>
      </c>
      <c r="C26" s="2" t="n">
        <v>0</v>
      </c>
      <c r="D26" s="2" t="n">
        <v>-36.6314267042929</v>
      </c>
      <c r="E26" s="2" t="n">
        <v>125.215341228341</v>
      </c>
      <c r="F26" s="0" t="n">
        <f aca="false">D26-B26</f>
        <v>-16.6314267042929</v>
      </c>
      <c r="G26" s="0" t="n">
        <f aca="false">E26-C26</f>
        <v>125.215341228341</v>
      </c>
    </row>
    <row r="27" customFormat="false" ht="12.8" hidden="false" customHeight="false" outlineLevel="0" collapsed="false">
      <c r="A27" s="2" t="n">
        <v>16126.9894386544</v>
      </c>
      <c r="B27" s="2" t="n">
        <v>-20</v>
      </c>
      <c r="C27" s="2" t="n">
        <v>0</v>
      </c>
      <c r="D27" s="2" t="n">
        <v>-37.8971417032341</v>
      </c>
      <c r="E27" s="2" t="n">
        <v>117.210806719997</v>
      </c>
      <c r="F27" s="0" t="n">
        <f aca="false">D27-B27</f>
        <v>-17.8971417032341</v>
      </c>
      <c r="G27" s="0" t="n">
        <f aca="false">E27-C27</f>
        <v>117.210806719997</v>
      </c>
    </row>
    <row r="28" customFormat="false" ht="12.8" hidden="false" customHeight="false" outlineLevel="0" collapsed="false">
      <c r="A28" s="2" t="n">
        <v>20318.733465193</v>
      </c>
      <c r="B28" s="2" t="n">
        <v>-20</v>
      </c>
      <c r="C28" s="2" t="n">
        <v>0</v>
      </c>
      <c r="D28" s="2" t="n">
        <v>-39.3713300889827</v>
      </c>
      <c r="E28" s="2" t="n">
        <v>109.317032225913</v>
      </c>
      <c r="F28" s="0" t="n">
        <f aca="false">D28-B28</f>
        <v>-19.3713300889827</v>
      </c>
      <c r="G28" s="0" t="n">
        <f aca="false">E28-C28</f>
        <v>109.317032225913</v>
      </c>
    </row>
    <row r="29" customFormat="false" ht="12.8" hidden="false" customHeight="false" outlineLevel="0" collapsed="false">
      <c r="A29" s="2" t="n">
        <v>25000</v>
      </c>
      <c r="B29" s="2" t="n">
        <v>-20</v>
      </c>
      <c r="C29" s="2" t="n">
        <v>0</v>
      </c>
      <c r="D29" s="2" t="n">
        <v>-40.8442259245523</v>
      </c>
      <c r="E29" s="2" t="n">
        <v>102.398341128752</v>
      </c>
      <c r="F29" s="0" t="n">
        <f aca="false">D29-B29</f>
        <v>-20.8442259245523</v>
      </c>
      <c r="G29" s="0" t="n">
        <f aca="false">E29-C29</f>
        <v>102.398341128752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888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2021-03-12T16:34:40Z</dcterms:created>
  <dc:creator/>
  <dc:description/>
  <dc:language>en-CA</dc:language>
  <cp:lastModifiedBy/>
  <dcterms:modified xsi:type="dcterms:W3CDTF">2021-03-13T09:03:00Z</dcterms:modified>
  <cp:revision>2</cp:revision>
  <dc:subject/>
  <dc:title/>
</cp:coreProperties>
</file>