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<sst xmlns="http://schemas.openxmlformats.org/spreadsheetml/2006/main" count="20" uniqueCount="20">
  <si>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Valve Command (V)</t>
  </si>
  <si>
    <t xml:space="preserve">Position (V)</t>
  </si>
  <si>
    <t xml:space="preserve">Flow (V)</t>
  </si>
  <si>
    <t xml:space="preserve">Top Pressure (V)</t>
  </si>
  <si>
    <t xml:space="preserve">Bottom Pressure (V)</t>
  </si>
  <si>
    <t xml:space="preserve">Position (m)</t>
  </si>
  <si>
    <t xml:space="preserve">Velocity (m/s)</t>
  </si>
  <si>
    <t xml:space="preserve">Time (s)</t>
  </si>
  <si>
    <t xml:space="preserve">Q1 (m^3/s)/100</t>
  </si>
  <si>
    <t xml:space="preserve">Q2 (m^3/s)/100</t>
  </si>
  <si>
    <t xml:space="preserve">QS (m^3/s)</t>
  </si>
  <si>
    <t xml:space="preserve">P1 (pa)</t>
  </si>
  <si>
    <t xml:space="preserve">P2 (pa)</t>
  </si>
  <si>
    <t xml:space="preserve">F1 (N)</t>
  </si>
  <si>
    <t xml:space="preserve">F2 (N)</t>
  </si>
  <si>
    <t xml:space="preserve">F1-F2 (N)</t>
  </si>
  <si>
    <t xml:space="preserve">Signal (V)</t>
  </si>
  <si>
    <t xml:space="preserve">avg Q1</t>
  </si>
  <si>
    <t xml:space="preserve">avg p1</t>
  </si>
  <si>
    <t xml:space="preserve">Q1/sqrt(p1)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</si>
</sst>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#.####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Flow rate over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Q1 (m^3/s)/100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Sheet1!$H$2:$H$187</c:f>
              <c:numCache>
                <c:formatCode>General</c:formatCode>
                <c:ptCount val="18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3.64999999999999</c:v>
                </c:pt>
                <c:pt idx="74">
                  <c:v>3.69999999999999</c:v>
                </c:pt>
                <c:pt idx="75">
                  <c:v>3.74999999999999</c:v>
                </c:pt>
                <c:pt idx="76">
                  <c:v>3.79999999999999</c:v>
                </c:pt>
                <c:pt idx="77">
                  <c:v>3.84999999999999</c:v>
                </c:pt>
                <c:pt idx="78">
                  <c:v>3.89999999999999</c:v>
                </c:pt>
                <c:pt idx="79">
                  <c:v>3.94999999999999</c:v>
                </c:pt>
                <c:pt idx="80">
                  <c:v>3.99999999999999</c:v>
                </c:pt>
                <c:pt idx="81">
                  <c:v>4.04999999999999</c:v>
                </c:pt>
                <c:pt idx="82">
                  <c:v>4.09999999999999</c:v>
                </c:pt>
                <c:pt idx="83">
                  <c:v>4.14999999999999</c:v>
                </c:pt>
                <c:pt idx="84">
                  <c:v>4.19999999999999</c:v>
                </c:pt>
                <c:pt idx="85">
                  <c:v>4.24999999999999</c:v>
                </c:pt>
                <c:pt idx="86">
                  <c:v>4.29999999999999</c:v>
                </c:pt>
                <c:pt idx="87">
                  <c:v>4.34999999999999</c:v>
                </c:pt>
                <c:pt idx="88">
                  <c:v>4.39999999999999</c:v>
                </c:pt>
                <c:pt idx="89">
                  <c:v>4.44999999999999</c:v>
                </c:pt>
                <c:pt idx="90">
                  <c:v>4.49999999999999</c:v>
                </c:pt>
                <c:pt idx="91">
                  <c:v>4.54999999999999</c:v>
                </c:pt>
                <c:pt idx="92">
                  <c:v>4.59999999999999</c:v>
                </c:pt>
                <c:pt idx="93">
                  <c:v>4.64999999999999</c:v>
                </c:pt>
                <c:pt idx="94">
                  <c:v>4.69999999999999</c:v>
                </c:pt>
                <c:pt idx="95">
                  <c:v>4.74999999999999</c:v>
                </c:pt>
                <c:pt idx="96">
                  <c:v>4.79999999999999</c:v>
                </c:pt>
                <c:pt idx="97">
                  <c:v>4.84999999999999</c:v>
                </c:pt>
                <c:pt idx="98">
                  <c:v>4.89999999999999</c:v>
                </c:pt>
                <c:pt idx="99">
                  <c:v>4.94999999999999</c:v>
                </c:pt>
                <c:pt idx="100">
                  <c:v>4.99999999999999</c:v>
                </c:pt>
                <c:pt idx="101">
                  <c:v>5.04999999999999</c:v>
                </c:pt>
                <c:pt idx="102">
                  <c:v>5.09999999999999</c:v>
                </c:pt>
                <c:pt idx="103">
                  <c:v>5.14999999999999</c:v>
                </c:pt>
                <c:pt idx="104">
                  <c:v>5.19999999999999</c:v>
                </c:pt>
                <c:pt idx="105">
                  <c:v>5.24999999999999</c:v>
                </c:pt>
                <c:pt idx="106">
                  <c:v>5.29999999999999</c:v>
                </c:pt>
                <c:pt idx="107">
                  <c:v>5.34999999999999</c:v>
                </c:pt>
                <c:pt idx="108">
                  <c:v>5.39999999999999</c:v>
                </c:pt>
                <c:pt idx="109">
                  <c:v>5.44999999999999</c:v>
                </c:pt>
                <c:pt idx="110">
                  <c:v>5.49999999999999</c:v>
                </c:pt>
                <c:pt idx="111">
                  <c:v>5.54999999999999</c:v>
                </c:pt>
                <c:pt idx="112">
                  <c:v>5.59999999999999</c:v>
                </c:pt>
                <c:pt idx="113">
                  <c:v>5.64999999999999</c:v>
                </c:pt>
                <c:pt idx="114">
                  <c:v>5.69999999999999</c:v>
                </c:pt>
                <c:pt idx="115">
                  <c:v>5.74999999999999</c:v>
                </c:pt>
                <c:pt idx="116">
                  <c:v>5.79999999999999</c:v>
                </c:pt>
                <c:pt idx="117">
                  <c:v>5.84999999999999</c:v>
                </c:pt>
                <c:pt idx="118">
                  <c:v>5.89999999999999</c:v>
                </c:pt>
                <c:pt idx="119">
                  <c:v>5.94999999999999</c:v>
                </c:pt>
                <c:pt idx="120">
                  <c:v>5.99999999999999</c:v>
                </c:pt>
                <c:pt idx="121">
                  <c:v>6.04999999999999</c:v>
                </c:pt>
                <c:pt idx="122">
                  <c:v>6.09999999999999</c:v>
                </c:pt>
                <c:pt idx="123">
                  <c:v>6.14999999999999</c:v>
                </c:pt>
                <c:pt idx="124">
                  <c:v>6.19999999999999</c:v>
                </c:pt>
                <c:pt idx="125">
                  <c:v>6.24999999999999</c:v>
                </c:pt>
                <c:pt idx="126">
                  <c:v>6.29999999999999</c:v>
                </c:pt>
                <c:pt idx="127">
                  <c:v>6.34999999999999</c:v>
                </c:pt>
                <c:pt idx="128">
                  <c:v>6.39999999999999</c:v>
                </c:pt>
                <c:pt idx="129">
                  <c:v>6.44999999999999</c:v>
                </c:pt>
                <c:pt idx="130">
                  <c:v>6.49999999999999</c:v>
                </c:pt>
                <c:pt idx="131">
                  <c:v>6.54999999999999</c:v>
                </c:pt>
                <c:pt idx="132">
                  <c:v>6.59999999999998</c:v>
                </c:pt>
                <c:pt idx="133">
                  <c:v>6.64999999999998</c:v>
                </c:pt>
                <c:pt idx="134">
                  <c:v>6.69999999999998</c:v>
                </c:pt>
                <c:pt idx="135">
                  <c:v>6.74999999999998</c:v>
                </c:pt>
                <c:pt idx="136">
                  <c:v>6.79999999999998</c:v>
                </c:pt>
                <c:pt idx="137">
                  <c:v>6.84999999999998</c:v>
                </c:pt>
                <c:pt idx="138">
                  <c:v>6.89999999999998</c:v>
                </c:pt>
                <c:pt idx="139">
                  <c:v>6.94999999999998</c:v>
                </c:pt>
                <c:pt idx="140">
                  <c:v>6.99999999999998</c:v>
                </c:pt>
                <c:pt idx="141">
                  <c:v>7.04999999999998</c:v>
                </c:pt>
                <c:pt idx="142">
                  <c:v>7.09999999999998</c:v>
                </c:pt>
                <c:pt idx="143">
                  <c:v>7.14999999999998</c:v>
                </c:pt>
                <c:pt idx="144">
                  <c:v>7.19999999999998</c:v>
                </c:pt>
                <c:pt idx="145">
                  <c:v>7.24999999999998</c:v>
                </c:pt>
                <c:pt idx="146">
                  <c:v>7.29999999999998</c:v>
                </c:pt>
                <c:pt idx="147">
                  <c:v>7.34999999999998</c:v>
                </c:pt>
                <c:pt idx="148">
                  <c:v>7.39999999999998</c:v>
                </c:pt>
                <c:pt idx="149">
                  <c:v>7.44999999999998</c:v>
                </c:pt>
                <c:pt idx="150">
                  <c:v>7.49999999999998</c:v>
                </c:pt>
                <c:pt idx="151">
                  <c:v>7.54999999999998</c:v>
                </c:pt>
                <c:pt idx="152">
                  <c:v>7.59999999999998</c:v>
                </c:pt>
                <c:pt idx="153">
                  <c:v>7.64999999999998</c:v>
                </c:pt>
                <c:pt idx="154">
                  <c:v>7.69999999999998</c:v>
                </c:pt>
                <c:pt idx="155">
                  <c:v>7.74999999999998</c:v>
                </c:pt>
                <c:pt idx="156">
                  <c:v>7.79999999999998</c:v>
                </c:pt>
                <c:pt idx="157">
                  <c:v>7.84999999999998</c:v>
                </c:pt>
                <c:pt idx="158">
                  <c:v>7.89999999999998</c:v>
                </c:pt>
                <c:pt idx="159">
                  <c:v>7.94999999999998</c:v>
                </c:pt>
                <c:pt idx="160">
                  <c:v>7.99999999999998</c:v>
                </c:pt>
                <c:pt idx="161">
                  <c:v>8.04999999999998</c:v>
                </c:pt>
                <c:pt idx="162">
                  <c:v>8.09999999999998</c:v>
                </c:pt>
                <c:pt idx="163">
                  <c:v>8.14999999999998</c:v>
                </c:pt>
                <c:pt idx="164">
                  <c:v>8.19999999999998</c:v>
                </c:pt>
                <c:pt idx="165">
                  <c:v>8.24999999999998</c:v>
                </c:pt>
                <c:pt idx="166">
                  <c:v>8.29999999999998</c:v>
                </c:pt>
                <c:pt idx="167">
                  <c:v>8.34999999999998</c:v>
                </c:pt>
                <c:pt idx="168">
                  <c:v>8.39999999999998</c:v>
                </c:pt>
                <c:pt idx="169">
                  <c:v>8.44999999999999</c:v>
                </c:pt>
                <c:pt idx="170">
                  <c:v>8.49999999999999</c:v>
                </c:pt>
                <c:pt idx="171">
                  <c:v>8.54999999999999</c:v>
                </c:pt>
                <c:pt idx="172">
                  <c:v>8.59999999999999</c:v>
                </c:pt>
                <c:pt idx="173">
                  <c:v>8.64999999999999</c:v>
                </c:pt>
                <c:pt idx="174">
                  <c:v>8.69999999999999</c:v>
                </c:pt>
                <c:pt idx="175">
                  <c:v>8.74999999999999</c:v>
                </c:pt>
                <c:pt idx="176">
                  <c:v>8.79999999999999</c:v>
                </c:pt>
                <c:pt idx="177">
                  <c:v>8.84999999999999</c:v>
                </c:pt>
                <c:pt idx="178">
                  <c:v>8.89999999999999</c:v>
                </c:pt>
                <c:pt idx="179">
                  <c:v>8.94999999999999</c:v>
                </c:pt>
                <c:pt idx="180">
                  <c:v>9</c:v>
                </c:pt>
                <c:pt idx="181">
                  <c:v>9.04999999999999</c:v>
                </c:pt>
                <c:pt idx="182">
                  <c:v>9.09999999999999</c:v>
                </c:pt>
                <c:pt idx="183">
                  <c:v>9.15</c:v>
                </c:pt>
                <c:pt idx="184">
                  <c:v>9.2</c:v>
                </c:pt>
                <c:pt idx="185">
                  <c:v>9.25</c:v>
                </c:pt>
              </c:numCache>
            </c:numRef>
          </c:xVal>
          <c:yVal>
            <c:numRef>
              <c:f>Sheet1!$I$2:$I$187</c:f>
              <c:numCache>
                <c:formatCode>General</c:formatCode>
                <c:ptCount val="186"/>
                <c:pt idx="0">
                  <c:v>0</c:v>
                </c:pt>
                <c:pt idx="1">
                  <c:v>4.40088963276511E-005</c:v>
                </c:pt>
                <c:pt idx="2">
                  <c:v>5.57795891211842E-005</c:v>
                </c:pt>
                <c:pt idx="3">
                  <c:v>5.76039775335944E-005</c:v>
                </c:pt>
                <c:pt idx="4">
                  <c:v>5.92282368796822E-005</c:v>
                </c:pt>
                <c:pt idx="5">
                  <c:v>6.09027921056047E-005</c:v>
                </c:pt>
                <c:pt idx="6">
                  <c:v>6.27769708382177E-005</c:v>
                </c:pt>
                <c:pt idx="7">
                  <c:v>6.44014035193149E-005</c:v>
                </c:pt>
                <c:pt idx="8">
                  <c:v>6.62757266974737E-005</c:v>
                </c:pt>
                <c:pt idx="9">
                  <c:v>6.78751703283775E-005</c:v>
                </c:pt>
                <c:pt idx="10">
                  <c:v>7.00243730542343E-005</c:v>
                </c:pt>
                <c:pt idx="11">
                  <c:v>7.17987400338342E-005</c:v>
                </c:pt>
                <c:pt idx="12">
                  <c:v>7.3673063211993E-005</c:v>
                </c:pt>
                <c:pt idx="13">
                  <c:v>7.64969702817764E-005</c:v>
                </c:pt>
                <c:pt idx="14">
                  <c:v>7.88462298514042E-005</c:v>
                </c:pt>
                <c:pt idx="15">
                  <c:v>8.12703121249589E-005</c:v>
                </c:pt>
                <c:pt idx="16">
                  <c:v>8.3569304703994E-005</c:v>
                </c:pt>
                <c:pt idx="17">
                  <c:v>-5.22058805574086E-005</c:v>
                </c:pt>
                <c:pt idx="18">
                  <c:v>-5.08063493245084E-005</c:v>
                </c:pt>
                <c:pt idx="19">
                  <c:v>-4.98817544828556E-005</c:v>
                </c:pt>
                <c:pt idx="20">
                  <c:v>-4.88821924919515E-005</c:v>
                </c:pt>
                <c:pt idx="21">
                  <c:v>-4.81323765534491E-005</c:v>
                </c:pt>
                <c:pt idx="22">
                  <c:v>-4.73075934652524E-005</c:v>
                </c:pt>
                <c:pt idx="23">
                  <c:v>-4.63581540196165E-005</c:v>
                </c:pt>
                <c:pt idx="24">
                  <c:v>-4.5483248386373E-005</c:v>
                </c:pt>
                <c:pt idx="25">
                  <c:v>-4.47587103887127E-005</c:v>
                </c:pt>
                <c:pt idx="26">
                  <c:v>-4.36589033077151E-005</c:v>
                </c:pt>
                <c:pt idx="27">
                  <c:v>-4.3134277707837E-005</c:v>
                </c:pt>
                <c:pt idx="28">
                  <c:v>-4.22845055701112E-005</c:v>
                </c:pt>
                <c:pt idx="29">
                  <c:v>-4.1334921678708E-005</c:v>
                </c:pt>
                <c:pt idx="30">
                  <c:v>-4.07350400389298E-005</c:v>
                </c:pt>
                <c:pt idx="31">
                  <c:v>-4.00103575952807E-005</c:v>
                </c:pt>
                <c:pt idx="32">
                  <c:v>-3.97354780478042E-005</c:v>
                </c:pt>
                <c:pt idx="33">
                  <c:v>-3.80610672676491E-005</c:v>
                </c:pt>
                <c:pt idx="34">
                  <c:v>7.15488495358867E-005</c:v>
                </c:pt>
                <c:pt idx="35">
                  <c:v>7.50974390490978E-005</c:v>
                </c:pt>
                <c:pt idx="36">
                  <c:v>7.73467424197237E-005</c:v>
                </c:pt>
                <c:pt idx="37">
                  <c:v>7.98457918423083E-005</c:v>
                </c:pt>
                <c:pt idx="38">
                  <c:v>8.21949069663901E-005</c:v>
                </c:pt>
                <c:pt idx="39">
                  <c:v>8.41941753937442E-005</c:v>
                </c:pt>
                <c:pt idx="40">
                  <c:v>8.73430845558294E-005</c:v>
                </c:pt>
                <c:pt idx="41">
                  <c:v>9.02669478250576E-005</c:v>
                </c:pt>
                <c:pt idx="42">
                  <c:v>9.36407584348969E-005</c:v>
                </c:pt>
                <c:pt idx="43">
                  <c:v>-6.46264494123933E-005</c:v>
                </c:pt>
                <c:pt idx="44">
                  <c:v>-6.30768394356661E-005</c:v>
                </c:pt>
                <c:pt idx="45">
                  <c:v>-6.16274745488109E-005</c:v>
                </c:pt>
                <c:pt idx="46">
                  <c:v>-6.05777900130815E-005</c:v>
                </c:pt>
                <c:pt idx="47">
                  <c:v>-5.90534579767534E-005</c:v>
                </c:pt>
                <c:pt idx="48">
                  <c:v>-5.75039924453505E-005</c:v>
                </c:pt>
                <c:pt idx="49">
                  <c:v>-5.6254395511396E-005</c:v>
                </c:pt>
                <c:pt idx="50">
                  <c:v>-5.55297130677469E-005</c:v>
                </c:pt>
                <c:pt idx="51">
                  <c:v>-5.34803220957891E-005</c:v>
                </c:pt>
                <c:pt idx="52">
                  <c:v>-5.22058805571871E-005</c:v>
                </c:pt>
                <c:pt idx="53">
                  <c:v>-5.09564280685569E-005</c:v>
                </c:pt>
                <c:pt idx="54">
                  <c:v>-5.00066997318294E-005</c:v>
                </c:pt>
                <c:pt idx="55">
                  <c:v>-4.85072122999274E-005</c:v>
                </c:pt>
                <c:pt idx="56">
                  <c:v>-4.80574094039763E-005</c:v>
                </c:pt>
                <c:pt idx="57">
                  <c:v>8.06454414349872E-005</c:v>
                </c:pt>
                <c:pt idx="58">
                  <c:v>8.56436847259238E-005</c:v>
                </c:pt>
                <c:pt idx="59">
                  <c:v>8.89423837416303E-005</c:v>
                </c:pt>
                <c:pt idx="60">
                  <c:v>9.20164701997885E-005</c:v>
                </c:pt>
                <c:pt idx="61">
                  <c:v>9.54649590684519E-005</c:v>
                </c:pt>
                <c:pt idx="62">
                  <c:v>9.89388703232819E-005</c:v>
                </c:pt>
                <c:pt idx="63">
                  <c:v>0.000102812317483692</c:v>
                </c:pt>
                <c:pt idx="64">
                  <c:v>0.000106885965932754</c:v>
                </c:pt>
                <c:pt idx="65">
                  <c:v>0.00011098431454114</c:v>
                </c:pt>
                <c:pt idx="66">
                  <c:v>-7.93959889463571E-005</c:v>
                </c:pt>
                <c:pt idx="67">
                  <c:v>-7.76464665716263E-005</c:v>
                </c:pt>
                <c:pt idx="68">
                  <c:v>-7.51975396936454E-005</c:v>
                </c:pt>
                <c:pt idx="69">
                  <c:v>-7.33981836645165E-005</c:v>
                </c:pt>
                <c:pt idx="70">
                  <c:v>-7.1448748891339E-005</c:v>
                </c:pt>
                <c:pt idx="71">
                  <c:v>-6.94496249095308E-005</c:v>
                </c:pt>
                <c:pt idx="72">
                  <c:v>-6.77752141293757E-005</c:v>
                </c:pt>
                <c:pt idx="73">
                  <c:v>-6.56260114035189E-005</c:v>
                </c:pt>
                <c:pt idx="74">
                  <c:v>-6.37017101254162E-005</c:v>
                </c:pt>
                <c:pt idx="75">
                  <c:v>-6.19773212455387E-005</c:v>
                </c:pt>
                <c:pt idx="76">
                  <c:v>-6.0602779062832E-005</c:v>
                </c:pt>
                <c:pt idx="77">
                  <c:v>-5.88035674790274E-005</c:v>
                </c:pt>
                <c:pt idx="78">
                  <c:v>-5.7603804199028E-005</c:v>
                </c:pt>
                <c:pt idx="79">
                  <c:v>9.05418273723126E-005</c:v>
                </c:pt>
                <c:pt idx="80">
                  <c:v>9.65146436044028E-005</c:v>
                </c:pt>
                <c:pt idx="81">
                  <c:v>0.000100663259203159</c:v>
                </c:pt>
                <c:pt idx="82">
                  <c:v>0.000105286377856526</c:v>
                </c:pt>
                <c:pt idx="83">
                  <c:v>0.000109709873002538</c:v>
                </c:pt>
                <c:pt idx="84">
                  <c:v>0.000114758094393196</c:v>
                </c:pt>
                <c:pt idx="85">
                  <c:v>0.00011968108164379</c:v>
                </c:pt>
                <c:pt idx="86">
                  <c:v>0.00012542914087345</c:v>
                </c:pt>
                <c:pt idx="87">
                  <c:v>-9.10915864674871E-005</c:v>
                </c:pt>
                <c:pt idx="88">
                  <c:v>-8.85427033905044E-005</c:v>
                </c:pt>
                <c:pt idx="89">
                  <c:v>-8.54936059818752E-005</c:v>
                </c:pt>
                <c:pt idx="90">
                  <c:v>-8.2944722905114E-005</c:v>
                </c:pt>
                <c:pt idx="91">
                  <c:v>-8.02206275887866E-005</c:v>
                </c:pt>
                <c:pt idx="92">
                  <c:v>-7.79214905644271E-005</c:v>
                </c:pt>
                <c:pt idx="93">
                  <c:v>-7.54474301913715E-005</c:v>
                </c:pt>
                <c:pt idx="94">
                  <c:v>-7.2948236323241E-005</c:v>
                </c:pt>
                <c:pt idx="95">
                  <c:v>-7.05492875449826E-005</c:v>
                </c:pt>
                <c:pt idx="96">
                  <c:v>-6.80750827266026E-005</c:v>
                </c:pt>
                <c:pt idx="97">
                  <c:v>-6.6375682896697E-005</c:v>
                </c:pt>
                <c:pt idx="98">
                  <c:v>0.000101587854044812</c:v>
                </c:pt>
                <c:pt idx="99">
                  <c:v>0.000109160113907585</c:v>
                </c:pt>
                <c:pt idx="100">
                  <c:v>0.000114158212753197</c:v>
                </c:pt>
                <c:pt idx="101">
                  <c:v>0.000120056061835814</c:v>
                </c:pt>
                <c:pt idx="102">
                  <c:v>0.000125478974527627</c:v>
                </c:pt>
                <c:pt idx="103">
                  <c:v>0.000132226740193294</c:v>
                </c:pt>
                <c:pt idx="104">
                  <c:v>0.000139523831617942</c:v>
                </c:pt>
                <c:pt idx="105">
                  <c:v>-0.000101737643897769</c:v>
                </c:pt>
                <c:pt idx="106">
                  <c:v>-9.82891550293271E-005</c:v>
                </c:pt>
                <c:pt idx="107">
                  <c:v>-9.48152437742757E-005</c:v>
                </c:pt>
                <c:pt idx="108">
                  <c:v>-9.12916433110365E-005</c:v>
                </c:pt>
                <c:pt idx="109">
                  <c:v>-8.83926246464559E-005</c:v>
                </c:pt>
                <c:pt idx="110">
                  <c:v>-8.51439037304717E-005</c:v>
                </c:pt>
                <c:pt idx="111">
                  <c:v>-8.20699617176379E-005</c:v>
                </c:pt>
                <c:pt idx="112">
                  <c:v>-7.90959759038058E-005</c:v>
                </c:pt>
                <c:pt idx="113">
                  <c:v>-7.64469921822755E-005</c:v>
                </c:pt>
                <c:pt idx="114">
                  <c:v>-7.38479865604677E-005</c:v>
                </c:pt>
                <c:pt idx="115">
                  <c:v>0.000111884064778366</c:v>
                </c:pt>
                <c:pt idx="116">
                  <c:v>0.000120255974234039</c:v>
                </c:pt>
                <c:pt idx="117">
                  <c:v>0.000126678593362081</c:v>
                </c:pt>
                <c:pt idx="118">
                  <c:v>0.00013410091892635</c:v>
                </c:pt>
                <c:pt idx="119">
                  <c:v>0.00014192306928707</c:v>
                </c:pt>
                <c:pt idx="120">
                  <c:v>0.000149595285349288</c:v>
                </c:pt>
                <c:pt idx="121">
                  <c:v>0.000145121956548878</c:v>
                </c:pt>
                <c:pt idx="122">
                  <c:v>-0.000110709579438988</c:v>
                </c:pt>
                <c:pt idx="123">
                  <c:v>-0.000111334161238089</c:v>
                </c:pt>
                <c:pt idx="124">
                  <c:v>-0.000106436163036803</c:v>
                </c:pt>
                <c:pt idx="125">
                  <c:v>-0.000102337525537769</c:v>
                </c:pt>
                <c:pt idx="126">
                  <c:v>-9.79641529368039E-005</c:v>
                </c:pt>
                <c:pt idx="127">
                  <c:v>-9.45653532767711E-005</c:v>
                </c:pt>
                <c:pt idx="128">
                  <c:v>-9.09168075643368E-005</c:v>
                </c:pt>
                <c:pt idx="129">
                  <c:v>-8.74928744092292E-005</c:v>
                </c:pt>
                <c:pt idx="130">
                  <c:v>-8.39942629955191E-005</c:v>
                </c:pt>
                <c:pt idx="131">
                  <c:v>0.000125953910918653</c:v>
                </c:pt>
                <c:pt idx="132">
                  <c:v>0.000135650240012429</c:v>
                </c:pt>
                <c:pt idx="133">
                  <c:v>0.000143897348664452</c:v>
                </c:pt>
                <c:pt idx="134">
                  <c:v>0.000152669227362121</c:v>
                </c:pt>
                <c:pt idx="135">
                  <c:v>0.000161740830211471</c:v>
                </c:pt>
                <c:pt idx="136">
                  <c:v>0.00016578934516568</c:v>
                </c:pt>
                <c:pt idx="137">
                  <c:v>-0.000122480288554693</c:v>
                </c:pt>
                <c:pt idx="138">
                  <c:v>-0.000121380481473917</c:v>
                </c:pt>
                <c:pt idx="139">
                  <c:v>-0.000115832623533352</c:v>
                </c:pt>
                <c:pt idx="140">
                  <c:v>-0.000110684590389237</c:v>
                </c:pt>
                <c:pt idx="141">
                  <c:v>-0.000105961226645777</c:v>
                </c:pt>
                <c:pt idx="142">
                  <c:v>-0.000100987972404812</c:v>
                </c:pt>
                <c:pt idx="143">
                  <c:v>-9.69895799954287E-005</c:v>
                </c:pt>
                <c:pt idx="144">
                  <c:v>-9.31158439445916E-005</c:v>
                </c:pt>
                <c:pt idx="145">
                  <c:v>-8.92923748836825E-005</c:v>
                </c:pt>
                <c:pt idx="146">
                  <c:v>0.000132476486245696</c:v>
                </c:pt>
                <c:pt idx="147">
                  <c:v>0.000144022293913426</c:v>
                </c:pt>
                <c:pt idx="148">
                  <c:v>0.000153943668900723</c:v>
                </c:pt>
                <c:pt idx="149">
                  <c:v>0.000163165350493901</c:v>
                </c:pt>
                <c:pt idx="150">
                  <c:v>0.000174011320322629</c:v>
                </c:pt>
                <c:pt idx="151">
                  <c:v>0.000185057346994907</c:v>
                </c:pt>
                <c:pt idx="152">
                  <c:v>-0.000135325526810776</c:v>
                </c:pt>
                <c:pt idx="153">
                  <c:v>-0.000130577174017344</c:v>
                </c:pt>
                <c:pt idx="154">
                  <c:v>-0.000124454567932297</c:v>
                </c:pt>
                <c:pt idx="155">
                  <c:v>-0.000118681519652886</c:v>
                </c:pt>
                <c:pt idx="156">
                  <c:v>-0.000113058694563069</c:v>
                </c:pt>
                <c:pt idx="157">
                  <c:v>-0.00010768547108033</c:v>
                </c:pt>
                <c:pt idx="158">
                  <c:v>-0.000102837450978767</c:v>
                </c:pt>
                <c:pt idx="159">
                  <c:v>-9.87388134795109E-005</c:v>
                </c:pt>
                <c:pt idx="160">
                  <c:v>0.000142647751730498</c:v>
                </c:pt>
                <c:pt idx="161">
                  <c:v>0.000153993647000003</c:v>
                </c:pt>
                <c:pt idx="162">
                  <c:v>0.000163565175290351</c:v>
                </c:pt>
                <c:pt idx="163">
                  <c:v>0.000175010882313533</c:v>
                </c:pt>
                <c:pt idx="164">
                  <c:v>0.000187331494969738</c:v>
                </c:pt>
                <c:pt idx="165">
                  <c:v>0.000112908760264567</c:v>
                </c:pt>
                <c:pt idx="166">
                  <c:v>-0.00014249796187732</c:v>
                </c:pt>
                <c:pt idx="167">
                  <c:v>-0.000140348614705917</c:v>
                </c:pt>
                <c:pt idx="168">
                  <c:v>-0.000133476192682146</c:v>
                </c:pt>
                <c:pt idx="169">
                  <c:v>-0.000126553648113107</c:v>
                </c:pt>
                <c:pt idx="170">
                  <c:v>-0.000120255974234039</c:v>
                </c:pt>
                <c:pt idx="171">
                  <c:v>-0.000114258168952199</c:v>
                </c:pt>
                <c:pt idx="172">
                  <c:v>-0.000108660332912133</c:v>
                </c:pt>
                <c:pt idx="173">
                  <c:v>-0.000103137175130669</c:v>
                </c:pt>
                <c:pt idx="174">
                  <c:v>0.000147221036729909</c:v>
                </c:pt>
                <c:pt idx="175">
                  <c:v>0.000156118005121434</c:v>
                </c:pt>
                <c:pt idx="176">
                  <c:v>0.000165439354023407</c:v>
                </c:pt>
                <c:pt idx="177">
                  <c:v>0.000176610470389983</c:v>
                </c:pt>
                <c:pt idx="178">
                  <c:v>0.00018910571750357</c:v>
                </c:pt>
                <c:pt idx="179">
                  <c:v>0.000154668495789475</c:v>
                </c:pt>
                <c:pt idx="180">
                  <c:v>-0.000153169008357573</c:v>
                </c:pt>
                <c:pt idx="181">
                  <c:v>-0.000149870164896764</c:v>
                </c:pt>
                <c:pt idx="182">
                  <c:v>-0.000141773134988346</c:v>
                </c:pt>
                <c:pt idx="183">
                  <c:v>-0.000134325820374326</c:v>
                </c:pt>
                <c:pt idx="184">
                  <c:v>-0.000126778549561304</c:v>
                </c:pt>
                <c:pt idx="185">
                  <c:v>-0.000120081195330889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Q2 (m^3/s)/100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Sheet1!$H$2:$H$187</c:f>
              <c:numCache>
                <c:formatCode>General</c:formatCode>
                <c:ptCount val="18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3.64999999999999</c:v>
                </c:pt>
                <c:pt idx="74">
                  <c:v>3.69999999999999</c:v>
                </c:pt>
                <c:pt idx="75">
                  <c:v>3.74999999999999</c:v>
                </c:pt>
                <c:pt idx="76">
                  <c:v>3.79999999999999</c:v>
                </c:pt>
                <c:pt idx="77">
                  <c:v>3.84999999999999</c:v>
                </c:pt>
                <c:pt idx="78">
                  <c:v>3.89999999999999</c:v>
                </c:pt>
                <c:pt idx="79">
                  <c:v>3.94999999999999</c:v>
                </c:pt>
                <c:pt idx="80">
                  <c:v>3.99999999999999</c:v>
                </c:pt>
                <c:pt idx="81">
                  <c:v>4.04999999999999</c:v>
                </c:pt>
                <c:pt idx="82">
                  <c:v>4.09999999999999</c:v>
                </c:pt>
                <c:pt idx="83">
                  <c:v>4.14999999999999</c:v>
                </c:pt>
                <c:pt idx="84">
                  <c:v>4.19999999999999</c:v>
                </c:pt>
                <c:pt idx="85">
                  <c:v>4.24999999999999</c:v>
                </c:pt>
                <c:pt idx="86">
                  <c:v>4.29999999999999</c:v>
                </c:pt>
                <c:pt idx="87">
                  <c:v>4.34999999999999</c:v>
                </c:pt>
                <c:pt idx="88">
                  <c:v>4.39999999999999</c:v>
                </c:pt>
                <c:pt idx="89">
                  <c:v>4.44999999999999</c:v>
                </c:pt>
                <c:pt idx="90">
                  <c:v>4.49999999999999</c:v>
                </c:pt>
                <c:pt idx="91">
                  <c:v>4.54999999999999</c:v>
                </c:pt>
                <c:pt idx="92">
                  <c:v>4.59999999999999</c:v>
                </c:pt>
                <c:pt idx="93">
                  <c:v>4.64999999999999</c:v>
                </c:pt>
                <c:pt idx="94">
                  <c:v>4.69999999999999</c:v>
                </c:pt>
                <c:pt idx="95">
                  <c:v>4.74999999999999</c:v>
                </c:pt>
                <c:pt idx="96">
                  <c:v>4.79999999999999</c:v>
                </c:pt>
                <c:pt idx="97">
                  <c:v>4.84999999999999</c:v>
                </c:pt>
                <c:pt idx="98">
                  <c:v>4.89999999999999</c:v>
                </c:pt>
                <c:pt idx="99">
                  <c:v>4.94999999999999</c:v>
                </c:pt>
                <c:pt idx="100">
                  <c:v>4.99999999999999</c:v>
                </c:pt>
                <c:pt idx="101">
                  <c:v>5.04999999999999</c:v>
                </c:pt>
                <c:pt idx="102">
                  <c:v>5.09999999999999</c:v>
                </c:pt>
                <c:pt idx="103">
                  <c:v>5.14999999999999</c:v>
                </c:pt>
                <c:pt idx="104">
                  <c:v>5.19999999999999</c:v>
                </c:pt>
                <c:pt idx="105">
                  <c:v>5.24999999999999</c:v>
                </c:pt>
                <c:pt idx="106">
                  <c:v>5.29999999999999</c:v>
                </c:pt>
                <c:pt idx="107">
                  <c:v>5.34999999999999</c:v>
                </c:pt>
                <c:pt idx="108">
                  <c:v>5.39999999999999</c:v>
                </c:pt>
                <c:pt idx="109">
                  <c:v>5.44999999999999</c:v>
                </c:pt>
                <c:pt idx="110">
                  <c:v>5.49999999999999</c:v>
                </c:pt>
                <c:pt idx="111">
                  <c:v>5.54999999999999</c:v>
                </c:pt>
                <c:pt idx="112">
                  <c:v>5.59999999999999</c:v>
                </c:pt>
                <c:pt idx="113">
                  <c:v>5.64999999999999</c:v>
                </c:pt>
                <c:pt idx="114">
                  <c:v>5.69999999999999</c:v>
                </c:pt>
                <c:pt idx="115">
                  <c:v>5.74999999999999</c:v>
                </c:pt>
                <c:pt idx="116">
                  <c:v>5.79999999999999</c:v>
                </c:pt>
                <c:pt idx="117">
                  <c:v>5.84999999999999</c:v>
                </c:pt>
                <c:pt idx="118">
                  <c:v>5.89999999999999</c:v>
                </c:pt>
                <c:pt idx="119">
                  <c:v>5.94999999999999</c:v>
                </c:pt>
                <c:pt idx="120">
                  <c:v>5.99999999999999</c:v>
                </c:pt>
                <c:pt idx="121">
                  <c:v>6.04999999999999</c:v>
                </c:pt>
                <c:pt idx="122">
                  <c:v>6.09999999999999</c:v>
                </c:pt>
                <c:pt idx="123">
                  <c:v>6.14999999999999</c:v>
                </c:pt>
                <c:pt idx="124">
                  <c:v>6.19999999999999</c:v>
                </c:pt>
                <c:pt idx="125">
                  <c:v>6.24999999999999</c:v>
                </c:pt>
                <c:pt idx="126">
                  <c:v>6.29999999999999</c:v>
                </c:pt>
                <c:pt idx="127">
                  <c:v>6.34999999999999</c:v>
                </c:pt>
                <c:pt idx="128">
                  <c:v>6.39999999999999</c:v>
                </c:pt>
                <c:pt idx="129">
                  <c:v>6.44999999999999</c:v>
                </c:pt>
                <c:pt idx="130">
                  <c:v>6.49999999999999</c:v>
                </c:pt>
                <c:pt idx="131">
                  <c:v>6.54999999999999</c:v>
                </c:pt>
                <c:pt idx="132">
                  <c:v>6.59999999999998</c:v>
                </c:pt>
                <c:pt idx="133">
                  <c:v>6.64999999999998</c:v>
                </c:pt>
                <c:pt idx="134">
                  <c:v>6.69999999999998</c:v>
                </c:pt>
                <c:pt idx="135">
                  <c:v>6.74999999999998</c:v>
                </c:pt>
                <c:pt idx="136">
                  <c:v>6.79999999999998</c:v>
                </c:pt>
                <c:pt idx="137">
                  <c:v>6.84999999999998</c:v>
                </c:pt>
                <c:pt idx="138">
                  <c:v>6.89999999999998</c:v>
                </c:pt>
                <c:pt idx="139">
                  <c:v>6.94999999999998</c:v>
                </c:pt>
                <c:pt idx="140">
                  <c:v>6.99999999999998</c:v>
                </c:pt>
                <c:pt idx="141">
                  <c:v>7.04999999999998</c:v>
                </c:pt>
                <c:pt idx="142">
                  <c:v>7.09999999999998</c:v>
                </c:pt>
                <c:pt idx="143">
                  <c:v>7.14999999999998</c:v>
                </c:pt>
                <c:pt idx="144">
                  <c:v>7.19999999999998</c:v>
                </c:pt>
                <c:pt idx="145">
                  <c:v>7.24999999999998</c:v>
                </c:pt>
                <c:pt idx="146">
                  <c:v>7.29999999999998</c:v>
                </c:pt>
                <c:pt idx="147">
                  <c:v>7.34999999999998</c:v>
                </c:pt>
                <c:pt idx="148">
                  <c:v>7.39999999999998</c:v>
                </c:pt>
                <c:pt idx="149">
                  <c:v>7.44999999999998</c:v>
                </c:pt>
                <c:pt idx="150">
                  <c:v>7.49999999999998</c:v>
                </c:pt>
                <c:pt idx="151">
                  <c:v>7.54999999999998</c:v>
                </c:pt>
                <c:pt idx="152">
                  <c:v>7.59999999999998</c:v>
                </c:pt>
                <c:pt idx="153">
                  <c:v>7.64999999999998</c:v>
                </c:pt>
                <c:pt idx="154">
                  <c:v>7.69999999999998</c:v>
                </c:pt>
                <c:pt idx="155">
                  <c:v>7.74999999999998</c:v>
                </c:pt>
                <c:pt idx="156">
                  <c:v>7.79999999999998</c:v>
                </c:pt>
                <c:pt idx="157">
                  <c:v>7.84999999999998</c:v>
                </c:pt>
                <c:pt idx="158">
                  <c:v>7.89999999999998</c:v>
                </c:pt>
                <c:pt idx="159">
                  <c:v>7.94999999999998</c:v>
                </c:pt>
                <c:pt idx="160">
                  <c:v>7.99999999999998</c:v>
                </c:pt>
                <c:pt idx="161">
                  <c:v>8.04999999999998</c:v>
                </c:pt>
                <c:pt idx="162">
                  <c:v>8.09999999999998</c:v>
                </c:pt>
                <c:pt idx="163">
                  <c:v>8.14999999999998</c:v>
                </c:pt>
                <c:pt idx="164">
                  <c:v>8.19999999999998</c:v>
                </c:pt>
                <c:pt idx="165">
                  <c:v>8.24999999999998</c:v>
                </c:pt>
                <c:pt idx="166">
                  <c:v>8.29999999999998</c:v>
                </c:pt>
                <c:pt idx="167">
                  <c:v>8.34999999999998</c:v>
                </c:pt>
                <c:pt idx="168">
                  <c:v>8.39999999999998</c:v>
                </c:pt>
                <c:pt idx="169">
                  <c:v>8.44999999999999</c:v>
                </c:pt>
                <c:pt idx="170">
                  <c:v>8.49999999999999</c:v>
                </c:pt>
                <c:pt idx="171">
                  <c:v>8.54999999999999</c:v>
                </c:pt>
                <c:pt idx="172">
                  <c:v>8.59999999999999</c:v>
                </c:pt>
                <c:pt idx="173">
                  <c:v>8.64999999999999</c:v>
                </c:pt>
                <c:pt idx="174">
                  <c:v>8.69999999999999</c:v>
                </c:pt>
                <c:pt idx="175">
                  <c:v>8.74999999999999</c:v>
                </c:pt>
                <c:pt idx="176">
                  <c:v>8.79999999999999</c:v>
                </c:pt>
                <c:pt idx="177">
                  <c:v>8.84999999999999</c:v>
                </c:pt>
                <c:pt idx="178">
                  <c:v>8.89999999999999</c:v>
                </c:pt>
                <c:pt idx="179">
                  <c:v>8.94999999999999</c:v>
                </c:pt>
                <c:pt idx="180">
                  <c:v>9</c:v>
                </c:pt>
                <c:pt idx="181">
                  <c:v>9.04999999999999</c:v>
                </c:pt>
                <c:pt idx="182">
                  <c:v>9.09999999999999</c:v>
                </c:pt>
                <c:pt idx="183">
                  <c:v>9.15</c:v>
                </c:pt>
                <c:pt idx="184">
                  <c:v>9.2</c:v>
                </c:pt>
                <c:pt idx="185">
                  <c:v>9.25</c:v>
                </c:pt>
              </c:numCache>
            </c:numRef>
          </c:xVal>
          <c:yVal>
            <c:numRef>
              <c:f>Sheet1!$J$2:$J$187</c:f>
              <c:numCache>
                <c:formatCode>General</c:formatCode>
                <c:ptCount val="186"/>
                <c:pt idx="0">
                  <c:v>0</c:v>
                </c:pt>
                <c:pt idx="1">
                  <c:v>2.72436024885459E-005</c:v>
                </c:pt>
                <c:pt idx="2">
                  <c:v>3.45302218369235E-005</c:v>
                </c:pt>
                <c:pt idx="3">
                  <c:v>3.56596051398441E-005</c:v>
                </c:pt>
                <c:pt idx="4">
                  <c:v>3.66650990207557E-005</c:v>
                </c:pt>
                <c:pt idx="5">
                  <c:v>3.77017284463267E-005</c:v>
                </c:pt>
                <c:pt idx="6">
                  <c:v>3.88619343284205E-005</c:v>
                </c:pt>
                <c:pt idx="7">
                  <c:v>3.98675355119568E-005</c:v>
                </c:pt>
                <c:pt idx="8">
                  <c:v>4.10278308127218E-005</c:v>
                </c:pt>
                <c:pt idx="9">
                  <c:v>4.20179625842337E-005</c:v>
                </c:pt>
                <c:pt idx="10">
                  <c:v>4.3348421414526E-005</c:v>
                </c:pt>
                <c:pt idx="11">
                  <c:v>4.4446839068564E-005</c:v>
                </c:pt>
                <c:pt idx="12">
                  <c:v>4.5607134369329E-005</c:v>
                </c:pt>
                <c:pt idx="13">
                  <c:v>4.73552673172902E-005</c:v>
                </c:pt>
                <c:pt idx="14">
                  <c:v>4.8809570860393E-005</c:v>
                </c:pt>
                <c:pt idx="15">
                  <c:v>5.03101932202127E-005</c:v>
                </c:pt>
                <c:pt idx="16">
                  <c:v>5.17333791024725E-005</c:v>
                </c:pt>
                <c:pt idx="17">
                  <c:v>-3.23179260593482E-005</c:v>
                </c:pt>
                <c:pt idx="18">
                  <c:v>-3.14515495818385E-005</c:v>
                </c:pt>
                <c:pt idx="19">
                  <c:v>-3.08791813465297E-005</c:v>
                </c:pt>
                <c:pt idx="20">
                  <c:v>-3.026040487597E-005</c:v>
                </c:pt>
                <c:pt idx="21">
                  <c:v>-2.97962331045161E-005</c:v>
                </c:pt>
                <c:pt idx="22">
                  <c:v>-2.92856530975372E-005</c:v>
                </c:pt>
                <c:pt idx="23">
                  <c:v>-2.86979048692864E-005</c:v>
                </c:pt>
                <c:pt idx="24">
                  <c:v>-2.81562966201357E-005</c:v>
                </c:pt>
                <c:pt idx="25">
                  <c:v>-2.77077730977745E-005</c:v>
                </c:pt>
                <c:pt idx="26">
                  <c:v>-2.70269401428713E-005</c:v>
                </c:pt>
                <c:pt idx="27">
                  <c:v>-2.67021719143753E-005</c:v>
                </c:pt>
                <c:pt idx="28">
                  <c:v>-2.61761224957831E-005</c:v>
                </c:pt>
                <c:pt idx="29">
                  <c:v>-2.5588284848724E-005</c:v>
                </c:pt>
                <c:pt idx="30">
                  <c:v>-2.52169295479089E-005</c:v>
                </c:pt>
                <c:pt idx="31">
                  <c:v>-2.47683166066024E-005</c:v>
                </c:pt>
                <c:pt idx="32">
                  <c:v>-2.45981530772121E-005</c:v>
                </c:pt>
                <c:pt idx="33">
                  <c:v>-2.35616130704494E-005</c:v>
                </c:pt>
                <c:pt idx="34">
                  <c:v>4.4292144950787E-005</c:v>
                </c:pt>
                <c:pt idx="35">
                  <c:v>4.64888908399177E-005</c:v>
                </c:pt>
                <c:pt idx="36">
                  <c:v>4.78813167360194E-005</c:v>
                </c:pt>
                <c:pt idx="37">
                  <c:v>4.94283473309527E-005</c:v>
                </c:pt>
                <c:pt idx="38">
                  <c:v>5.08825614553844E-005</c:v>
                </c:pt>
                <c:pt idx="39">
                  <c:v>5.2120203815175E-005</c:v>
                </c:pt>
                <c:pt idx="40">
                  <c:v>5.4069528534561E-005</c:v>
                </c:pt>
                <c:pt idx="41">
                  <c:v>5.58795391297976E-005</c:v>
                </c:pt>
                <c:pt idx="42">
                  <c:v>5.79680885549362E-005</c:v>
                </c:pt>
                <c:pt idx="43">
                  <c:v>-4.00068496362435E-005</c:v>
                </c:pt>
                <c:pt idx="44">
                  <c:v>-3.9047567269698E-005</c:v>
                </c:pt>
                <c:pt idx="45">
                  <c:v>-3.81503413873591E-005</c:v>
                </c:pt>
                <c:pt idx="46">
                  <c:v>-3.75005366747647E-005</c:v>
                </c:pt>
                <c:pt idx="47">
                  <c:v>-3.65569025570378E-005</c:v>
                </c:pt>
                <c:pt idx="48">
                  <c:v>-3.55977096090265E-005</c:v>
                </c:pt>
                <c:pt idx="49">
                  <c:v>-3.48241496022928E-005</c:v>
                </c:pt>
                <c:pt idx="50">
                  <c:v>-3.43755366609862E-005</c:v>
                </c:pt>
                <c:pt idx="51">
                  <c:v>-3.3106866059298E-005</c:v>
                </c:pt>
                <c:pt idx="52">
                  <c:v>-3.2317926059211E-005</c:v>
                </c:pt>
                <c:pt idx="53">
                  <c:v>-3.15444554710114E-005</c:v>
                </c:pt>
                <c:pt idx="54">
                  <c:v>-3.09565284054182E-005</c:v>
                </c:pt>
                <c:pt idx="55">
                  <c:v>-3.00282742809074E-005</c:v>
                </c:pt>
                <c:pt idx="56">
                  <c:v>-2.97498248691282E-005</c:v>
                </c:pt>
                <c:pt idx="57">
                  <c:v>4.99233685073731E-005</c:v>
                </c:pt>
                <c:pt idx="58">
                  <c:v>5.3017519116048E-005</c:v>
                </c:pt>
                <c:pt idx="59">
                  <c:v>5.50595708876759E-005</c:v>
                </c:pt>
                <c:pt idx="60">
                  <c:v>5.69625767903453E-005</c:v>
                </c:pt>
                <c:pt idx="61">
                  <c:v>5.90973556138036E-005</c:v>
                </c:pt>
                <c:pt idx="62">
                  <c:v>6.12478721048888E-005</c:v>
                </c:pt>
                <c:pt idx="63">
                  <c:v>6.36457203470473E-005</c:v>
                </c:pt>
                <c:pt idx="64">
                  <c:v>6.61675027202764E-005</c:v>
                </c:pt>
                <c:pt idx="65">
                  <c:v>6.87045756683245E-005</c:v>
                </c:pt>
                <c:pt idx="66">
                  <c:v>-4.91498979191735E-005</c:v>
                </c:pt>
                <c:pt idx="67">
                  <c:v>-4.80668602586258E-005</c:v>
                </c:pt>
                <c:pt idx="68">
                  <c:v>-4.655085790559E-005</c:v>
                </c:pt>
                <c:pt idx="69">
                  <c:v>-4.54369708399388E-005</c:v>
                </c:pt>
                <c:pt idx="70">
                  <c:v>-4.42301778851146E-005</c:v>
                </c:pt>
                <c:pt idx="71">
                  <c:v>-4.29926249439953E-005</c:v>
                </c:pt>
                <c:pt idx="72">
                  <c:v>-4.19560849372326E-005</c:v>
                </c:pt>
                <c:pt idx="73">
                  <c:v>-4.06256261069403E-005</c:v>
                </c:pt>
                <c:pt idx="74">
                  <c:v>-3.94343919824005E-005</c:v>
                </c:pt>
                <c:pt idx="75">
                  <c:v>-3.83669131520001E-005</c:v>
                </c:pt>
                <c:pt idx="76">
                  <c:v>-3.7516006086515E-005</c:v>
                </c:pt>
                <c:pt idx="77">
                  <c:v>-3.64022084393979E-005</c:v>
                </c:pt>
                <c:pt idx="78">
                  <c:v>-3.56594978374935E-005</c:v>
                </c:pt>
                <c:pt idx="79">
                  <c:v>5.60497026590507E-005</c:v>
                </c:pt>
                <c:pt idx="80">
                  <c:v>5.97471603265351E-005</c:v>
                </c:pt>
                <c:pt idx="81">
                  <c:v>6.23153509352892E-005</c:v>
                </c:pt>
                <c:pt idx="82">
                  <c:v>6.51772815302304E-005</c:v>
                </c:pt>
                <c:pt idx="83">
                  <c:v>6.79156356682375E-005</c:v>
                </c:pt>
                <c:pt idx="84">
                  <c:v>7.10407251005502E-005</c:v>
                </c:pt>
                <c:pt idx="85">
                  <c:v>7.40882886366319E-005</c:v>
                </c:pt>
                <c:pt idx="86">
                  <c:v>7.76466110168979E-005</c:v>
                </c:pt>
                <c:pt idx="87">
                  <c:v>-5.63900297179682E-005</c:v>
                </c:pt>
                <c:pt idx="88">
                  <c:v>-5.48121497179313E-005</c:v>
                </c:pt>
                <c:pt idx="89">
                  <c:v>-5.29246132268751E-005</c:v>
                </c:pt>
                <c:pt idx="90">
                  <c:v>-5.13467332269754E-005</c:v>
                </c:pt>
                <c:pt idx="91">
                  <c:v>-4.96603885073441E-005</c:v>
                </c:pt>
                <c:pt idx="92">
                  <c:v>-4.82371132065501E-005</c:v>
                </c:pt>
                <c:pt idx="93">
                  <c:v>-4.670555202323E-005</c:v>
                </c:pt>
                <c:pt idx="94">
                  <c:v>-4.51584320096254E-005</c:v>
                </c:pt>
                <c:pt idx="95">
                  <c:v>-4.36733684802273E-005</c:v>
                </c:pt>
                <c:pt idx="96">
                  <c:v>-4.2141717878373E-005</c:v>
                </c:pt>
                <c:pt idx="97">
                  <c:v>-4.10897084598601E-005</c:v>
                </c:pt>
                <c:pt idx="98">
                  <c:v>6.2887719170598E-005</c:v>
                </c:pt>
                <c:pt idx="99">
                  <c:v>6.75753086094572E-005</c:v>
                </c:pt>
                <c:pt idx="100">
                  <c:v>7.0669369799598E-005</c:v>
                </c:pt>
                <c:pt idx="101">
                  <c:v>7.43204192316945E-005</c:v>
                </c:pt>
                <c:pt idx="102">
                  <c:v>7.76774604218643E-005</c:v>
                </c:pt>
                <c:pt idx="103">
                  <c:v>8.1854648691087E-005</c:v>
                </c:pt>
                <c:pt idx="104">
                  <c:v>8.63718957634877E-005</c:v>
                </c:pt>
                <c:pt idx="105">
                  <c:v>-6.29804462224284E-005</c:v>
                </c:pt>
                <c:pt idx="106">
                  <c:v>-6.08456673991072E-005</c:v>
                </c:pt>
                <c:pt idx="107">
                  <c:v>-5.8695150907885E-005</c:v>
                </c:pt>
                <c:pt idx="108">
                  <c:v>-5.65138744306417E-005</c:v>
                </c:pt>
                <c:pt idx="109">
                  <c:v>-5.47192438287584E-005</c:v>
                </c:pt>
                <c:pt idx="110">
                  <c:v>-5.27081308807682E-005</c:v>
                </c:pt>
                <c:pt idx="111">
                  <c:v>-5.0805214396633E-005</c:v>
                </c:pt>
                <c:pt idx="112">
                  <c:v>-4.89641755594989E-005</c:v>
                </c:pt>
                <c:pt idx="113">
                  <c:v>-4.73243284937896E-005</c:v>
                </c:pt>
                <c:pt idx="114">
                  <c:v>-4.57154202517181E-005</c:v>
                </c:pt>
                <c:pt idx="115">
                  <c:v>6.92615639104172E-005</c:v>
                </c:pt>
                <c:pt idx="116">
                  <c:v>7.44441745258338E-005</c:v>
                </c:pt>
                <c:pt idx="117">
                  <c:v>7.84200816050975E-005</c:v>
                </c:pt>
                <c:pt idx="118">
                  <c:v>8.30148545734549E-005</c:v>
                </c:pt>
                <c:pt idx="119">
                  <c:v>8.78571381300911E-005</c:v>
                </c:pt>
                <c:pt idx="120">
                  <c:v>9.26066052162256E-005</c:v>
                </c:pt>
                <c:pt idx="121">
                  <c:v>8.98374016731149E-005</c:v>
                </c:pt>
                <c:pt idx="122">
                  <c:v>-6.85345015574685E-005</c:v>
                </c:pt>
                <c:pt idx="123">
                  <c:v>-6.89211474331027E-005</c:v>
                </c:pt>
                <c:pt idx="124">
                  <c:v>-6.58890533084971E-005</c:v>
                </c:pt>
                <c:pt idx="125">
                  <c:v>-6.33518015233806E-005</c:v>
                </c:pt>
                <c:pt idx="126">
                  <c:v>-6.06444756275453E-005</c:v>
                </c:pt>
                <c:pt idx="127">
                  <c:v>-5.85404567903821E-005</c:v>
                </c:pt>
                <c:pt idx="128">
                  <c:v>-5.62818332541132E-005</c:v>
                </c:pt>
                <c:pt idx="129">
                  <c:v>-5.41622555866657E-005</c:v>
                </c:pt>
                <c:pt idx="130">
                  <c:v>-5.19964485210356E-005</c:v>
                </c:pt>
                <c:pt idx="131">
                  <c:v>7.7971468663928E-005</c:v>
                </c:pt>
                <c:pt idx="132">
                  <c:v>8.39739581029321E-005</c:v>
                </c:pt>
                <c:pt idx="133">
                  <c:v>8.90793110779943E-005</c:v>
                </c:pt>
                <c:pt idx="134">
                  <c:v>9.45095217003608E-005</c:v>
                </c:pt>
                <c:pt idx="135">
                  <c:v>0.000100125275845197</c:v>
                </c:pt>
                <c:pt idx="136">
                  <c:v>0.000102631499388278</c:v>
                </c:pt>
                <c:pt idx="137">
                  <c:v>-7.58211310100482E-005</c:v>
                </c:pt>
                <c:pt idx="138">
                  <c:v>-7.5140298055282E-005</c:v>
                </c:pt>
                <c:pt idx="139">
                  <c:v>-7.17059098063607E-005</c:v>
                </c:pt>
                <c:pt idx="140">
                  <c:v>-6.85190321457182E-005</c:v>
                </c:pt>
                <c:pt idx="141">
                  <c:v>-6.55950450664334E-005</c:v>
                </c:pt>
                <c:pt idx="142">
                  <c:v>-6.25163638696458E-005</c:v>
                </c:pt>
                <c:pt idx="143">
                  <c:v>-6.00411685685987E-005</c:v>
                </c:pt>
                <c:pt idx="144">
                  <c:v>-5.76431414895091E-005</c:v>
                </c:pt>
                <c:pt idx="145">
                  <c:v>-5.52762320708511E-005</c:v>
                </c:pt>
                <c:pt idx="146">
                  <c:v>8.20092533901928E-005</c:v>
                </c:pt>
                <c:pt idx="147">
                  <c:v>8.91566581368828E-005</c:v>
                </c:pt>
                <c:pt idx="148">
                  <c:v>9.52984617004478E-005</c:v>
                </c:pt>
                <c:pt idx="149">
                  <c:v>0.000101007121734319</c:v>
                </c:pt>
                <c:pt idx="150">
                  <c:v>0.000107721293533056</c:v>
                </c:pt>
                <c:pt idx="151">
                  <c:v>0.000114559310044466</c:v>
                </c:pt>
                <c:pt idx="152">
                  <c:v>-8.37729451685755E-005</c:v>
                </c:pt>
                <c:pt idx="153">
                  <c:v>-8.08334886774033E-005</c:v>
                </c:pt>
                <c:pt idx="154">
                  <c:v>-7.70433039580885E-005</c:v>
                </c:pt>
                <c:pt idx="155">
                  <c:v>-7.34695121660722E-005</c:v>
                </c:pt>
                <c:pt idx="156">
                  <c:v>-6.99887156819001E-005</c:v>
                </c:pt>
                <c:pt idx="157">
                  <c:v>-6.66624344782997E-005</c:v>
                </c:pt>
                <c:pt idx="158">
                  <c:v>-6.36612791773317E-005</c:v>
                </c:pt>
                <c:pt idx="159">
                  <c:v>-6.11240273920782E-005</c:v>
                </c:pt>
                <c:pt idx="160">
                  <c:v>8.83057510712606E-005</c:v>
                </c:pt>
                <c:pt idx="161">
                  <c:v>9.53294005238113E-005</c:v>
                </c:pt>
                <c:pt idx="162">
                  <c:v>0.000101254632322598</c:v>
                </c:pt>
                <c:pt idx="163">
                  <c:v>0.000108340070003616</c:v>
                </c:pt>
                <c:pt idx="164">
                  <c:v>0.000115967115933647</c:v>
                </c:pt>
                <c:pt idx="165">
                  <c:v>6.98958992113984E-005</c:v>
                </c:pt>
                <c:pt idx="166">
                  <c:v>-8.8213024019293E-005</c:v>
                </c:pt>
                <c:pt idx="167">
                  <c:v>-8.68824757703295E-005</c:v>
                </c:pt>
                <c:pt idx="168">
                  <c:v>-8.26281192794237E-005</c:v>
                </c:pt>
                <c:pt idx="169">
                  <c:v>-7.83427345462089E-005</c:v>
                </c:pt>
                <c:pt idx="170">
                  <c:v>-7.44441745258338E-005</c:v>
                </c:pt>
                <c:pt idx="171">
                  <c:v>-7.07312474465991E-005</c:v>
                </c:pt>
                <c:pt idx="172">
                  <c:v>-6.72659203741773E-005</c:v>
                </c:pt>
                <c:pt idx="173">
                  <c:v>-6.38468226999381E-005</c:v>
                </c:pt>
                <c:pt idx="174">
                  <c:v>9.11368322613725E-005</c:v>
                </c:pt>
                <c:pt idx="175">
                  <c:v>9.66444793608874E-005</c:v>
                </c:pt>
                <c:pt idx="176">
                  <c:v>0.000102414838204966</c:v>
                </c:pt>
                <c:pt idx="177">
                  <c:v>0.000109330291193799</c:v>
                </c:pt>
                <c:pt idx="178">
                  <c:v>0.000117065444168877</c:v>
                </c:pt>
                <c:pt idx="179">
                  <c:v>9.57471640601514E-005</c:v>
                </c:pt>
                <c:pt idx="180">
                  <c:v>-9.48189099356407E-005</c:v>
                </c:pt>
                <c:pt idx="181">
                  <c:v>-9.27767687456158E-005</c:v>
                </c:pt>
                <c:pt idx="182">
                  <c:v>-8.77643216594523E-005</c:v>
                </c:pt>
                <c:pt idx="183">
                  <c:v>-8.31540792793446E-005</c:v>
                </c:pt>
                <c:pt idx="184">
                  <c:v>-7.84819592522357E-005</c:v>
                </c:pt>
                <c:pt idx="185">
                  <c:v>-7.43359780619788E-005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QS (m^3/s)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Sheet1!$H$2:$H$187</c:f>
              <c:numCache>
                <c:formatCode>General</c:formatCode>
                <c:ptCount val="18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3.64999999999999</c:v>
                </c:pt>
                <c:pt idx="74">
                  <c:v>3.69999999999999</c:v>
                </c:pt>
                <c:pt idx="75">
                  <c:v>3.74999999999999</c:v>
                </c:pt>
                <c:pt idx="76">
                  <c:v>3.79999999999999</c:v>
                </c:pt>
                <c:pt idx="77">
                  <c:v>3.84999999999999</c:v>
                </c:pt>
                <c:pt idx="78">
                  <c:v>3.89999999999999</c:v>
                </c:pt>
                <c:pt idx="79">
                  <c:v>3.94999999999999</c:v>
                </c:pt>
                <c:pt idx="80">
                  <c:v>3.99999999999999</c:v>
                </c:pt>
                <c:pt idx="81">
                  <c:v>4.04999999999999</c:v>
                </c:pt>
                <c:pt idx="82">
                  <c:v>4.09999999999999</c:v>
                </c:pt>
                <c:pt idx="83">
                  <c:v>4.14999999999999</c:v>
                </c:pt>
                <c:pt idx="84">
                  <c:v>4.19999999999999</c:v>
                </c:pt>
                <c:pt idx="85">
                  <c:v>4.24999999999999</c:v>
                </c:pt>
                <c:pt idx="86">
                  <c:v>4.29999999999999</c:v>
                </c:pt>
                <c:pt idx="87">
                  <c:v>4.34999999999999</c:v>
                </c:pt>
                <c:pt idx="88">
                  <c:v>4.39999999999999</c:v>
                </c:pt>
                <c:pt idx="89">
                  <c:v>4.44999999999999</c:v>
                </c:pt>
                <c:pt idx="90">
                  <c:v>4.49999999999999</c:v>
                </c:pt>
                <c:pt idx="91">
                  <c:v>4.54999999999999</c:v>
                </c:pt>
                <c:pt idx="92">
                  <c:v>4.59999999999999</c:v>
                </c:pt>
                <c:pt idx="93">
                  <c:v>4.64999999999999</c:v>
                </c:pt>
                <c:pt idx="94">
                  <c:v>4.69999999999999</c:v>
                </c:pt>
                <c:pt idx="95">
                  <c:v>4.74999999999999</c:v>
                </c:pt>
                <c:pt idx="96">
                  <c:v>4.79999999999999</c:v>
                </c:pt>
                <c:pt idx="97">
                  <c:v>4.84999999999999</c:v>
                </c:pt>
                <c:pt idx="98">
                  <c:v>4.89999999999999</c:v>
                </c:pt>
                <c:pt idx="99">
                  <c:v>4.94999999999999</c:v>
                </c:pt>
                <c:pt idx="100">
                  <c:v>4.99999999999999</c:v>
                </c:pt>
                <c:pt idx="101">
                  <c:v>5.04999999999999</c:v>
                </c:pt>
                <c:pt idx="102">
                  <c:v>5.09999999999999</c:v>
                </c:pt>
                <c:pt idx="103">
                  <c:v>5.14999999999999</c:v>
                </c:pt>
                <c:pt idx="104">
                  <c:v>5.19999999999999</c:v>
                </c:pt>
                <c:pt idx="105">
                  <c:v>5.24999999999999</c:v>
                </c:pt>
                <c:pt idx="106">
                  <c:v>5.29999999999999</c:v>
                </c:pt>
                <c:pt idx="107">
                  <c:v>5.34999999999999</c:v>
                </c:pt>
                <c:pt idx="108">
                  <c:v>5.39999999999999</c:v>
                </c:pt>
                <c:pt idx="109">
                  <c:v>5.44999999999999</c:v>
                </c:pt>
                <c:pt idx="110">
                  <c:v>5.49999999999999</c:v>
                </c:pt>
                <c:pt idx="111">
                  <c:v>5.54999999999999</c:v>
                </c:pt>
                <c:pt idx="112">
                  <c:v>5.59999999999999</c:v>
                </c:pt>
                <c:pt idx="113">
                  <c:v>5.64999999999999</c:v>
                </c:pt>
                <c:pt idx="114">
                  <c:v>5.69999999999999</c:v>
                </c:pt>
                <c:pt idx="115">
                  <c:v>5.74999999999999</c:v>
                </c:pt>
                <c:pt idx="116">
                  <c:v>5.79999999999999</c:v>
                </c:pt>
                <c:pt idx="117">
                  <c:v>5.84999999999999</c:v>
                </c:pt>
                <c:pt idx="118">
                  <c:v>5.89999999999999</c:v>
                </c:pt>
                <c:pt idx="119">
                  <c:v>5.94999999999999</c:v>
                </c:pt>
                <c:pt idx="120">
                  <c:v>5.99999999999999</c:v>
                </c:pt>
                <c:pt idx="121">
                  <c:v>6.04999999999999</c:v>
                </c:pt>
                <c:pt idx="122">
                  <c:v>6.09999999999999</c:v>
                </c:pt>
                <c:pt idx="123">
                  <c:v>6.14999999999999</c:v>
                </c:pt>
                <c:pt idx="124">
                  <c:v>6.19999999999999</c:v>
                </c:pt>
                <c:pt idx="125">
                  <c:v>6.24999999999999</c:v>
                </c:pt>
                <c:pt idx="126">
                  <c:v>6.29999999999999</c:v>
                </c:pt>
                <c:pt idx="127">
                  <c:v>6.34999999999999</c:v>
                </c:pt>
                <c:pt idx="128">
                  <c:v>6.39999999999999</c:v>
                </c:pt>
                <c:pt idx="129">
                  <c:v>6.44999999999999</c:v>
                </c:pt>
                <c:pt idx="130">
                  <c:v>6.49999999999999</c:v>
                </c:pt>
                <c:pt idx="131">
                  <c:v>6.54999999999999</c:v>
                </c:pt>
                <c:pt idx="132">
                  <c:v>6.59999999999998</c:v>
                </c:pt>
                <c:pt idx="133">
                  <c:v>6.64999999999998</c:v>
                </c:pt>
                <c:pt idx="134">
                  <c:v>6.69999999999998</c:v>
                </c:pt>
                <c:pt idx="135">
                  <c:v>6.74999999999998</c:v>
                </c:pt>
                <c:pt idx="136">
                  <c:v>6.79999999999998</c:v>
                </c:pt>
                <c:pt idx="137">
                  <c:v>6.84999999999998</c:v>
                </c:pt>
                <c:pt idx="138">
                  <c:v>6.89999999999998</c:v>
                </c:pt>
                <c:pt idx="139">
                  <c:v>6.94999999999998</c:v>
                </c:pt>
                <c:pt idx="140">
                  <c:v>6.99999999999998</c:v>
                </c:pt>
                <c:pt idx="141">
                  <c:v>7.04999999999998</c:v>
                </c:pt>
                <c:pt idx="142">
                  <c:v>7.09999999999998</c:v>
                </c:pt>
                <c:pt idx="143">
                  <c:v>7.14999999999998</c:v>
                </c:pt>
                <c:pt idx="144">
                  <c:v>7.19999999999998</c:v>
                </c:pt>
                <c:pt idx="145">
                  <c:v>7.24999999999998</c:v>
                </c:pt>
                <c:pt idx="146">
                  <c:v>7.29999999999998</c:v>
                </c:pt>
                <c:pt idx="147">
                  <c:v>7.34999999999998</c:v>
                </c:pt>
                <c:pt idx="148">
                  <c:v>7.39999999999998</c:v>
                </c:pt>
                <c:pt idx="149">
                  <c:v>7.44999999999998</c:v>
                </c:pt>
                <c:pt idx="150">
                  <c:v>7.49999999999998</c:v>
                </c:pt>
                <c:pt idx="151">
                  <c:v>7.54999999999998</c:v>
                </c:pt>
                <c:pt idx="152">
                  <c:v>7.59999999999998</c:v>
                </c:pt>
                <c:pt idx="153">
                  <c:v>7.64999999999998</c:v>
                </c:pt>
                <c:pt idx="154">
                  <c:v>7.69999999999998</c:v>
                </c:pt>
                <c:pt idx="155">
                  <c:v>7.74999999999998</c:v>
                </c:pt>
                <c:pt idx="156">
                  <c:v>7.79999999999998</c:v>
                </c:pt>
                <c:pt idx="157">
                  <c:v>7.84999999999998</c:v>
                </c:pt>
                <c:pt idx="158">
                  <c:v>7.89999999999998</c:v>
                </c:pt>
                <c:pt idx="159">
                  <c:v>7.94999999999998</c:v>
                </c:pt>
                <c:pt idx="160">
                  <c:v>7.99999999999998</c:v>
                </c:pt>
                <c:pt idx="161">
                  <c:v>8.04999999999998</c:v>
                </c:pt>
                <c:pt idx="162">
                  <c:v>8.09999999999998</c:v>
                </c:pt>
                <c:pt idx="163">
                  <c:v>8.14999999999998</c:v>
                </c:pt>
                <c:pt idx="164">
                  <c:v>8.19999999999998</c:v>
                </c:pt>
                <c:pt idx="165">
                  <c:v>8.24999999999998</c:v>
                </c:pt>
                <c:pt idx="166">
                  <c:v>8.29999999999998</c:v>
                </c:pt>
                <c:pt idx="167">
                  <c:v>8.34999999999998</c:v>
                </c:pt>
                <c:pt idx="168">
                  <c:v>8.39999999999998</c:v>
                </c:pt>
                <c:pt idx="169">
                  <c:v>8.44999999999999</c:v>
                </c:pt>
                <c:pt idx="170">
                  <c:v>8.49999999999999</c:v>
                </c:pt>
                <c:pt idx="171">
                  <c:v>8.54999999999999</c:v>
                </c:pt>
                <c:pt idx="172">
                  <c:v>8.59999999999999</c:v>
                </c:pt>
                <c:pt idx="173">
                  <c:v>8.64999999999999</c:v>
                </c:pt>
                <c:pt idx="174">
                  <c:v>8.69999999999999</c:v>
                </c:pt>
                <c:pt idx="175">
                  <c:v>8.74999999999999</c:v>
                </c:pt>
                <c:pt idx="176">
                  <c:v>8.79999999999999</c:v>
                </c:pt>
                <c:pt idx="177">
                  <c:v>8.84999999999999</c:v>
                </c:pt>
                <c:pt idx="178">
                  <c:v>8.89999999999999</c:v>
                </c:pt>
                <c:pt idx="179">
                  <c:v>8.94999999999999</c:v>
                </c:pt>
                <c:pt idx="180">
                  <c:v>9</c:v>
                </c:pt>
                <c:pt idx="181">
                  <c:v>9.04999999999999</c:v>
                </c:pt>
                <c:pt idx="182">
                  <c:v>9.09999999999999</c:v>
                </c:pt>
                <c:pt idx="183">
                  <c:v>9.15</c:v>
                </c:pt>
                <c:pt idx="184">
                  <c:v>9.2</c:v>
                </c:pt>
                <c:pt idx="185">
                  <c:v>9.25</c:v>
                </c:pt>
              </c:numCache>
            </c:numRef>
          </c:xVal>
          <c:yVal>
            <c:numRef>
              <c:f>Sheet1!$K$2:$K$187</c:f>
              <c:numCache>
                <c:formatCode>General</c:formatCode>
                <c:ptCount val="186"/>
                <c:pt idx="0">
                  <c:v>7.54160505666877E-005</c:v>
                </c:pt>
                <c:pt idx="1">
                  <c:v>8.54824240031861E-005</c:v>
                </c:pt>
                <c:pt idx="2">
                  <c:v>8.56064331846001E-005</c:v>
                </c:pt>
                <c:pt idx="3">
                  <c:v>8.54899894766975E-005</c:v>
                </c:pt>
                <c:pt idx="4">
                  <c:v>8.55461050265901E-005</c:v>
                </c:pt>
                <c:pt idx="5">
                  <c:v>8.54864337132321E-005</c:v>
                </c:pt>
                <c:pt idx="6">
                  <c:v>8.51897121414984E-005</c:v>
                </c:pt>
                <c:pt idx="7">
                  <c:v>8.52741100674363E-005</c:v>
                </c:pt>
                <c:pt idx="8">
                  <c:v>8.52972428702403E-005</c:v>
                </c:pt>
                <c:pt idx="9">
                  <c:v>8.5113196250441E-005</c:v>
                </c:pt>
                <c:pt idx="10">
                  <c:v>8.50001999927547E-005</c:v>
                </c:pt>
                <c:pt idx="11">
                  <c:v>8.4847304485464E-005</c:v>
                </c:pt>
                <c:pt idx="12">
                  <c:v>8.52431784078666E-005</c:v>
                </c:pt>
                <c:pt idx="13">
                  <c:v>8.56129601430077E-005</c:v>
                </c:pt>
                <c:pt idx="14">
                  <c:v>8.55957722536959E-005</c:v>
                </c:pt>
                <c:pt idx="15">
                  <c:v>8.53019896756681E-005</c:v>
                </c:pt>
                <c:pt idx="16">
                  <c:v>4.00188129962723E-005</c:v>
                </c:pt>
                <c:pt idx="17">
                  <c:v>3.44289022849596E-005</c:v>
                </c:pt>
                <c:pt idx="18">
                  <c:v>3.43655411540871E-005</c:v>
                </c:pt>
                <c:pt idx="19">
                  <c:v>3.44381945119085E-005</c:v>
                </c:pt>
                <c:pt idx="20">
                  <c:v>3.44433857751515E-005</c:v>
                </c:pt>
                <c:pt idx="21">
                  <c:v>3.45059806377353E-005</c:v>
                </c:pt>
                <c:pt idx="22">
                  <c:v>3.44669231627666E-005</c:v>
                </c:pt>
                <c:pt idx="23">
                  <c:v>3.44805375224137E-005</c:v>
                </c:pt>
                <c:pt idx="24">
                  <c:v>3.43666945438204E-005</c:v>
                </c:pt>
                <c:pt idx="25">
                  <c:v>3.4402498684489E-005</c:v>
                </c:pt>
                <c:pt idx="26">
                  <c:v>3.43275686286067E-005</c:v>
                </c:pt>
                <c:pt idx="27">
                  <c:v>3.43767119547221E-005</c:v>
                </c:pt>
                <c:pt idx="28">
                  <c:v>3.43944812832833E-005</c:v>
                </c:pt>
                <c:pt idx="29">
                  <c:v>3.44209236463705E-005</c:v>
                </c:pt>
                <c:pt idx="30">
                  <c:v>3.44082577594989E-005</c:v>
                </c:pt>
                <c:pt idx="31">
                  <c:v>3.44610473961295E-005</c:v>
                </c:pt>
                <c:pt idx="32">
                  <c:v>3.44419941568368E-005</c:v>
                </c:pt>
                <c:pt idx="33">
                  <c:v>8.96863238565067E-005</c:v>
                </c:pt>
                <c:pt idx="34">
                  <c:v>9.81241656004772E-005</c:v>
                </c:pt>
                <c:pt idx="35">
                  <c:v>9.80116313649167E-005</c:v>
                </c:pt>
                <c:pt idx="36">
                  <c:v>9.75959733663871E-005</c:v>
                </c:pt>
                <c:pt idx="37">
                  <c:v>9.74810508892984E-005</c:v>
                </c:pt>
                <c:pt idx="38">
                  <c:v>9.71641991033845E-005</c:v>
                </c:pt>
                <c:pt idx="39">
                  <c:v>9.69928821672634E-005</c:v>
                </c:pt>
                <c:pt idx="40">
                  <c:v>9.72792154586853E-005</c:v>
                </c:pt>
                <c:pt idx="41">
                  <c:v>9.74417196533497E-005</c:v>
                </c:pt>
                <c:pt idx="42">
                  <c:v>4.88039108526292E-005</c:v>
                </c:pt>
                <c:pt idx="43">
                  <c:v>4.30261571068071E-005</c:v>
                </c:pt>
                <c:pt idx="44">
                  <c:v>4.31228123979772E-005</c:v>
                </c:pt>
                <c:pt idx="45">
                  <c:v>4.31657920642716E-005</c:v>
                </c:pt>
                <c:pt idx="46">
                  <c:v>4.32343288120183E-005</c:v>
                </c:pt>
                <c:pt idx="47">
                  <c:v>4.32019167031376E-005</c:v>
                </c:pt>
                <c:pt idx="48">
                  <c:v>4.31912881753582E-005</c:v>
                </c:pt>
                <c:pt idx="49">
                  <c:v>4.3164950895302E-005</c:v>
                </c:pt>
                <c:pt idx="50">
                  <c:v>4.30534800071465E-005</c:v>
                </c:pt>
                <c:pt idx="51">
                  <c:v>4.29508492163569E-005</c:v>
                </c:pt>
                <c:pt idx="52">
                  <c:v>4.28441335120073E-005</c:v>
                </c:pt>
                <c:pt idx="53">
                  <c:v>4.27664458593515E-005</c:v>
                </c:pt>
                <c:pt idx="54">
                  <c:v>4.26963143933301E-005</c:v>
                </c:pt>
                <c:pt idx="55">
                  <c:v>4.27234565024029E-005</c:v>
                </c:pt>
                <c:pt idx="56">
                  <c:v>0.000103632663107332</c:v>
                </c:pt>
                <c:pt idx="57">
                  <c:v>0.000113428804072402</c:v>
                </c:pt>
                <c:pt idx="58">
                  <c:v>0.000113868719393395</c:v>
                </c:pt>
                <c:pt idx="59">
                  <c:v>0.000113728810574006</c:v>
                </c:pt>
                <c:pt idx="60">
                  <c:v>0.000113450305211312</c:v>
                </c:pt>
                <c:pt idx="61">
                  <c:v>0.000113571842165529</c:v>
                </c:pt>
                <c:pt idx="62">
                  <c:v>0.000113589103643245</c:v>
                </c:pt>
                <c:pt idx="63">
                  <c:v>0.000113587185701277</c:v>
                </c:pt>
                <c:pt idx="64">
                  <c:v>0.000113505521751143</c:v>
                </c:pt>
                <c:pt idx="65">
                  <c:v>5.78486745315005E-005</c:v>
                </c:pt>
                <c:pt idx="66">
                  <c:v>5.16788477195358E-005</c:v>
                </c:pt>
                <c:pt idx="67">
                  <c:v>5.17104481351866E-005</c:v>
                </c:pt>
                <c:pt idx="68">
                  <c:v>5.18739060517309E-005</c:v>
                </c:pt>
                <c:pt idx="69">
                  <c:v>5.18297689579306E-005</c:v>
                </c:pt>
                <c:pt idx="70">
                  <c:v>5.18374667694378E-005</c:v>
                </c:pt>
                <c:pt idx="71">
                  <c:v>5.16971893014138E-005</c:v>
                </c:pt>
                <c:pt idx="72">
                  <c:v>5.16685378729561E-005</c:v>
                </c:pt>
                <c:pt idx="73">
                  <c:v>5.14764694104012E-005</c:v>
                </c:pt>
                <c:pt idx="74">
                  <c:v>5.15371055495137E-005</c:v>
                </c:pt>
                <c:pt idx="75">
                  <c:v>5.15425868257711E-005</c:v>
                </c:pt>
                <c:pt idx="76">
                  <c:v>5.16198540453586E-005</c:v>
                </c:pt>
                <c:pt idx="77">
                  <c:v>5.17045320917682E-005</c:v>
                </c:pt>
                <c:pt idx="78">
                  <c:v>0.000118300578561105</c:v>
                </c:pt>
                <c:pt idx="79">
                  <c:v>0.000129247585651608</c:v>
                </c:pt>
                <c:pt idx="80">
                  <c:v>0.000129343785582977</c:v>
                </c:pt>
                <c:pt idx="81">
                  <c:v>0.000129484804789821</c:v>
                </c:pt>
                <c:pt idx="82">
                  <c:v>0.000129577875447452</c:v>
                </c:pt>
                <c:pt idx="83">
                  <c:v>0.000129499845492627</c:v>
                </c:pt>
                <c:pt idx="84">
                  <c:v>0.000129593218983201</c:v>
                </c:pt>
                <c:pt idx="85">
                  <c:v>0.000129904127470731</c:v>
                </c:pt>
                <c:pt idx="86">
                  <c:v>6.6748251719407E-005</c:v>
                </c:pt>
                <c:pt idx="87">
                  <c:v>5.98739842037084E-005</c:v>
                </c:pt>
                <c:pt idx="88">
                  <c:v>5.98420032279933E-005</c:v>
                </c:pt>
                <c:pt idx="89">
                  <c:v>5.98100238673872E-005</c:v>
                </c:pt>
                <c:pt idx="90">
                  <c:v>5.97862819665917E-005</c:v>
                </c:pt>
                <c:pt idx="91">
                  <c:v>5.98058191329263E-005</c:v>
                </c:pt>
                <c:pt idx="92">
                  <c:v>5.97102527280727E-005</c:v>
                </c:pt>
                <c:pt idx="93">
                  <c:v>5.96678826644913E-005</c:v>
                </c:pt>
                <c:pt idx="94">
                  <c:v>5.93978808508201E-005</c:v>
                </c:pt>
                <c:pt idx="95">
                  <c:v>5.92226132570766E-005</c:v>
                </c:pt>
                <c:pt idx="96">
                  <c:v>5.92112836710356E-005</c:v>
                </c:pt>
                <c:pt idx="97">
                  <c:v>0.000133139695571647</c:v>
                </c:pt>
                <c:pt idx="98">
                  <c:v>0.000144915051703929</c:v>
                </c:pt>
                <c:pt idx="99">
                  <c:v>0.000145163778493953</c:v>
                </c:pt>
                <c:pt idx="100">
                  <c:v>0.000145192850456423</c:v>
                </c:pt>
                <c:pt idx="101">
                  <c:v>0.000145250792492736</c:v>
                </c:pt>
                <c:pt idx="102">
                  <c:v>0.000145550597105712</c:v>
                </c:pt>
                <c:pt idx="103">
                  <c:v>0.000145952456420277</c:v>
                </c:pt>
                <c:pt idx="104">
                  <c:v>7.50168553744615E-005</c:v>
                </c:pt>
                <c:pt idx="105">
                  <c:v>6.73115939750101E-005</c:v>
                </c:pt>
                <c:pt idx="106">
                  <c:v>6.7274232768296E-005</c:v>
                </c:pt>
                <c:pt idx="107">
                  <c:v>6.7302052314661E-005</c:v>
                </c:pt>
                <c:pt idx="108">
                  <c:v>6.71515564556059E-005</c:v>
                </c:pt>
                <c:pt idx="109">
                  <c:v>6.7262399974849E-005</c:v>
                </c:pt>
                <c:pt idx="110">
                  <c:v>6.71150974891715E-005</c:v>
                </c:pt>
                <c:pt idx="111">
                  <c:v>6.70190822858973E-005</c:v>
                </c:pt>
                <c:pt idx="112">
                  <c:v>6.68351519539479E-005</c:v>
                </c:pt>
                <c:pt idx="113">
                  <c:v>6.67806495951395E-005</c:v>
                </c:pt>
                <c:pt idx="114">
                  <c:v>0.000148468392505736</c:v>
                </c:pt>
                <c:pt idx="115">
                  <c:v>0.000161561576659028</c:v>
                </c:pt>
                <c:pt idx="116">
                  <c:v>0.000161705826083925</c:v>
                </c:pt>
                <c:pt idx="117">
                  <c:v>0.00016219904000278</c:v>
                </c:pt>
                <c:pt idx="118">
                  <c:v>0.000162622400456255</c:v>
                </c:pt>
                <c:pt idx="119">
                  <c:v>0.000162542553503776</c:v>
                </c:pt>
                <c:pt idx="120">
                  <c:v>0.000160401120823751</c:v>
                </c:pt>
                <c:pt idx="121">
                  <c:v>7.47003499284894E-005</c:v>
                </c:pt>
                <c:pt idx="122">
                  <c:v>7.47010839955418E-005</c:v>
                </c:pt>
                <c:pt idx="123">
                  <c:v>7.45636689044894E-005</c:v>
                </c:pt>
                <c:pt idx="124">
                  <c:v>7.44872005582039E-005</c:v>
                </c:pt>
                <c:pt idx="125">
                  <c:v>7.43491638520651E-005</c:v>
                </c:pt>
                <c:pt idx="126">
                  <c:v>7.42501759396839E-005</c:v>
                </c:pt>
                <c:pt idx="127">
                  <c:v>7.4393025771665E-005</c:v>
                </c:pt>
                <c:pt idx="128">
                  <c:v>7.44260836213233E-005</c:v>
                </c:pt>
                <c:pt idx="129">
                  <c:v>7.43462693748016E-005</c:v>
                </c:pt>
                <c:pt idx="130">
                  <c:v>0.000164028150974876</c:v>
                </c:pt>
                <c:pt idx="131">
                  <c:v>0.000177761120191146</c:v>
                </c:pt>
                <c:pt idx="132">
                  <c:v>0.000177742849270287</c:v>
                </c:pt>
                <c:pt idx="133">
                  <c:v>0.00017822304137262</c:v>
                </c:pt>
                <c:pt idx="134">
                  <c:v>0.000177847831356986</c:v>
                </c:pt>
                <c:pt idx="135">
                  <c:v>0.000177361784484434</c:v>
                </c:pt>
                <c:pt idx="136">
                  <c:v>8.74541837261894E-005</c:v>
                </c:pt>
                <c:pt idx="137">
                  <c:v>8.20948312415777E-005</c:v>
                </c:pt>
                <c:pt idx="138">
                  <c:v>8.1972789061069E-005</c:v>
                </c:pt>
                <c:pt idx="139">
                  <c:v>8.17448109710373E-005</c:v>
                </c:pt>
                <c:pt idx="140">
                  <c:v>8.14208388760374E-005</c:v>
                </c:pt>
                <c:pt idx="141">
                  <c:v>8.13555965469267E-005</c:v>
                </c:pt>
                <c:pt idx="142">
                  <c:v>8.14103408692561E-005</c:v>
                </c:pt>
                <c:pt idx="143">
                  <c:v>8.1326298570137E-005</c:v>
                </c:pt>
                <c:pt idx="144">
                  <c:v>8.12824668328869E-005</c:v>
                </c:pt>
                <c:pt idx="145">
                  <c:v>0.000178565949207731</c:v>
                </c:pt>
                <c:pt idx="146">
                  <c:v>0.000194715828137294</c:v>
                </c:pt>
                <c:pt idx="147">
                  <c:v>0.000194813037511805</c:v>
                </c:pt>
                <c:pt idx="148">
                  <c:v>0.000194901060953729</c:v>
                </c:pt>
                <c:pt idx="149">
                  <c:v>0.000194046870167533</c:v>
                </c:pt>
                <c:pt idx="150">
                  <c:v>0.000193529429613285</c:v>
                </c:pt>
                <c:pt idx="151">
                  <c:v>9.83914734122929E-005</c:v>
                </c:pt>
                <c:pt idx="152">
                  <c:v>8.89642375819407E-005</c:v>
                </c:pt>
                <c:pt idx="153">
                  <c:v>8.90779392384942E-005</c:v>
                </c:pt>
                <c:pt idx="154">
                  <c:v>8.89194690814555E-005</c:v>
                </c:pt>
                <c:pt idx="155">
                  <c:v>8.88166334746525E-005</c:v>
                </c:pt>
                <c:pt idx="156">
                  <c:v>8.8633603162208E-005</c:v>
                </c:pt>
                <c:pt idx="157">
                  <c:v>8.85139421571253E-005</c:v>
                </c:pt>
                <c:pt idx="158">
                  <c:v>8.87591430632014E-005</c:v>
                </c:pt>
                <c:pt idx="159">
                  <c:v>0.000191636219001715</c:v>
                </c:pt>
                <c:pt idx="160">
                  <c:v>0.000205115212323625</c:v>
                </c:pt>
                <c:pt idx="161">
                  <c:v>0.000203809699508938</c:v>
                </c:pt>
                <c:pt idx="162">
                  <c:v>0.000204141705358123</c:v>
                </c:pt>
                <c:pt idx="163">
                  <c:v>0.000203923160918024</c:v>
                </c:pt>
                <c:pt idx="164">
                  <c:v>0.00013746808681737</c:v>
                </c:pt>
                <c:pt idx="165">
                  <c:v>8.69227080763935E-005</c:v>
                </c:pt>
                <c:pt idx="166">
                  <c:v>9.57456547005019E-005</c:v>
                </c:pt>
                <c:pt idx="167">
                  <c:v>9.56484321022863E-005</c:v>
                </c:pt>
                <c:pt idx="168">
                  <c:v>9.54302012961717E-005</c:v>
                </c:pt>
                <c:pt idx="169">
                  <c:v>9.53838504935624E-005</c:v>
                </c:pt>
                <c:pt idx="170">
                  <c:v>9.53261645529748E-005</c:v>
                </c:pt>
                <c:pt idx="171">
                  <c:v>9.50377285914895E-005</c:v>
                </c:pt>
                <c:pt idx="172">
                  <c:v>9.51560246275564E-005</c:v>
                </c:pt>
                <c:pt idx="173">
                  <c:v>0.000202666404207064</c:v>
                </c:pt>
                <c:pt idx="174">
                  <c:v>0.000212983014055805</c:v>
                </c:pt>
                <c:pt idx="175">
                  <c:v>0.000210452743877739</c:v>
                </c:pt>
                <c:pt idx="176">
                  <c:v>0.000209856768647095</c:v>
                </c:pt>
                <c:pt idx="177">
                  <c:v>0.000209538995946204</c:v>
                </c:pt>
                <c:pt idx="178">
                  <c:v>0.000181807573967494</c:v>
                </c:pt>
                <c:pt idx="179">
                  <c:v>9.48407126462103E-005</c:v>
                </c:pt>
                <c:pt idx="180">
                  <c:v>0.000102695092317662</c:v>
                </c:pt>
                <c:pt idx="181">
                  <c:v>0.000102597681054523</c:v>
                </c:pt>
                <c:pt idx="182">
                  <c:v>0.000102373180899891</c:v>
                </c:pt>
                <c:pt idx="183">
                  <c:v>0.000102249524115077</c:v>
                </c:pt>
                <c:pt idx="184">
                  <c:v>0.000102170080939854</c:v>
                </c:pt>
                <c:pt idx="185">
                  <c:v>0.000102327352181274</c:v>
                </c:pt>
              </c:numCache>
            </c:numRef>
          </c:yVal>
          <c:smooth val="0"/>
        </c:ser>
        <c:axId val="72144317"/>
        <c:axId val="98145735"/>
      </c:scatterChart>
      <c:valAx>
        <c:axId val="721443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145735"/>
        <c:crosses val="autoZero"/>
        <c:crossBetween val="midCat"/>
      </c:valAx>
      <c:valAx>
        <c:axId val="981457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Flow rate ((m^3)/s)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1443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Flow resistance plot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Sheet1!$AD$4:$AD$4</c:f>
              <c:strCache>
                <c:ptCount val="1"/>
                <c:pt idx="0">
                  <c:v>Q1/sqrt(p1)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Sheet1!$R$5:$R$9</c:f>
              <c:numCache>
                <c:formatCode>General</c:formatCode>
                <c:ptCount val="5"/>
                <c:pt idx="0">
                  <c:v>-0.25</c:v>
                </c:pt>
                <c:pt idx="1">
                  <c:v>-0.3</c:v>
                </c:pt>
                <c:pt idx="2">
                  <c:v>-0.35</c:v>
                </c:pt>
                <c:pt idx="3">
                  <c:v>-0.4</c:v>
                </c:pt>
                <c:pt idx="4">
                  <c:v>-0.45</c:v>
                </c:pt>
              </c:numCache>
            </c:numRef>
          </c:xVal>
          <c:yVal>
            <c:numRef>
              <c:f>Sheet1!$AD$5:$AD$9</c:f>
              <c:numCache>
                <c:formatCode>General</c:formatCode>
                <c:ptCount val="5"/>
                <c:pt idx="0">
                  <c:v>0.000779501084248679</c:v>
                </c:pt>
                <c:pt idx="1">
                  <c:v>0.000943201406887458</c:v>
                </c:pt>
                <c:pt idx="2">
                  <c:v>0.00108083465767755</c:v>
                </c:pt>
                <c:pt idx="3">
                  <c:v>0.00120427938401185</c:v>
                </c:pt>
                <c:pt idx="4">
                  <c:v>0.00132873031143598</c:v>
                </c:pt>
              </c:numCache>
            </c:numRef>
          </c:yVal>
          <c:smooth val="0"/>
        </c:ser>
        <c:axId val="50602201"/>
        <c:axId val="15144111"/>
      </c:scatterChart>
      <c:valAx>
        <c:axId val="5060220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Signal (V)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144111"/>
        <c:crosses val="autoZero"/>
        <c:crossBetween val="midCat"/>
      </c:valAx>
      <c:valAx>
        <c:axId val="15144111"/>
        <c:scaling>
          <c:orientation val="minMax"/>
          <c:min val="0.0006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Pressure calculated ((m^3/s)/pa^0.5)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602201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Forces over position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F1-F2 (N)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Sheet1!$F$2:$F$187</c:f>
              <c:numCache>
                <c:formatCode>General</c:formatCode>
                <c:ptCount val="186"/>
                <c:pt idx="0">
                  <c:v>-0.100899888830823</c:v>
                </c:pt>
                <c:pt idx="1">
                  <c:v>-0.100897131521955</c:v>
                </c:pt>
                <c:pt idx="2">
                  <c:v>-0.10089363673866</c:v>
                </c:pt>
                <c:pt idx="3">
                  <c:v>-0.10089002765115</c:v>
                </c:pt>
                <c:pt idx="4">
                  <c:v>-0.1008863167982</c:v>
                </c:pt>
                <c:pt idx="5">
                  <c:v>-0.1008825010286</c:v>
                </c:pt>
                <c:pt idx="6">
                  <c:v>-0.10087856783525</c:v>
                </c:pt>
                <c:pt idx="7">
                  <c:v>-0.1008745328656</c:v>
                </c:pt>
                <c:pt idx="8">
                  <c:v>-0.10087038046315</c:v>
                </c:pt>
                <c:pt idx="9">
                  <c:v>-0.10086612785005</c:v>
                </c:pt>
                <c:pt idx="10">
                  <c:v>-0.100861740582</c:v>
                </c:pt>
                <c:pt idx="11">
                  <c:v>-0.10085724214375</c:v>
                </c:pt>
                <c:pt idx="12">
                  <c:v>-0.1008526262727</c:v>
                </c:pt>
                <c:pt idx="13">
                  <c:v>-0.10084783347415</c:v>
                </c:pt>
                <c:pt idx="14">
                  <c:v>-0.1008428934864</c:v>
                </c:pt>
                <c:pt idx="15">
                  <c:v>-0.10083780162155</c:v>
                </c:pt>
                <c:pt idx="16">
                  <c:v>-0.1008325657169</c:v>
                </c:pt>
                <c:pt idx="17">
                  <c:v>-0.10083583659505</c:v>
                </c:pt>
                <c:pt idx="18">
                  <c:v>-0.10083901978775</c:v>
                </c:pt>
                <c:pt idx="19">
                  <c:v>-0.1008421450514</c:v>
                </c:pt>
                <c:pt idx="20">
                  <c:v>-0.10084520768905</c:v>
                </c:pt>
                <c:pt idx="21">
                  <c:v>-0.10084822334815</c:v>
                </c:pt>
                <c:pt idx="22">
                  <c:v>-0.10085118733175</c:v>
                </c:pt>
                <c:pt idx="23">
                  <c:v>-0.1008540918297</c:v>
                </c:pt>
                <c:pt idx="24">
                  <c:v>-0.1008569415118</c:v>
                </c:pt>
                <c:pt idx="25">
                  <c:v>-0.1008597457991</c:v>
                </c:pt>
                <c:pt idx="26">
                  <c:v>-0.1008624811797</c:v>
                </c:pt>
                <c:pt idx="27">
                  <c:v>-0.1008651836907</c:v>
                </c:pt>
                <c:pt idx="28">
                  <c:v>-0.10086783296055</c:v>
                </c:pt>
                <c:pt idx="29">
                  <c:v>-0.1008704227357</c:v>
                </c:pt>
                <c:pt idx="30">
                  <c:v>-0.1008729749262</c:v>
                </c:pt>
                <c:pt idx="31">
                  <c:v>-0.10087548171285</c:v>
                </c:pt>
                <c:pt idx="32">
                  <c:v>-0.10087797127735</c:v>
                </c:pt>
                <c:pt idx="33">
                  <c:v>-0.10088035593425</c:v>
                </c:pt>
                <c:pt idx="34">
                  <c:v>-0.1008758731525</c:v>
                </c:pt>
                <c:pt idx="35">
                  <c:v>-0.1008711680394</c:v>
                </c:pt>
                <c:pt idx="36">
                  <c:v>-0.1008663219997</c:v>
                </c:pt>
                <c:pt idx="37">
                  <c:v>-0.10086131938595</c:v>
                </c:pt>
                <c:pt idx="38">
                  <c:v>-0.10085616959205</c:v>
                </c:pt>
                <c:pt idx="39">
                  <c:v>-0.1008508945371</c:v>
                </c:pt>
                <c:pt idx="40">
                  <c:v>-0.10084542219215</c:v>
                </c:pt>
                <c:pt idx="41">
                  <c:v>-0.1008397666571</c:v>
                </c:pt>
                <c:pt idx="42">
                  <c:v>-0.1008338997412</c:v>
                </c:pt>
                <c:pt idx="43">
                  <c:v>-0.10083794881075</c:v>
                </c:pt>
                <c:pt idx="44">
                  <c:v>-0.1008419007919</c:v>
                </c:pt>
                <c:pt idx="45">
                  <c:v>-0.10084576196535</c:v>
                </c:pt>
                <c:pt idx="46">
                  <c:v>-0.10084955737245</c:v>
                </c:pt>
                <c:pt idx="47">
                  <c:v>-0.1008532572749</c:v>
                </c:pt>
                <c:pt idx="48">
                  <c:v>-0.100856860098</c:v>
                </c:pt>
                <c:pt idx="49">
                  <c:v>-0.10086038462955</c:v>
                </c:pt>
                <c:pt idx="50">
                  <c:v>-0.10086386375725</c:v>
                </c:pt>
                <c:pt idx="51">
                  <c:v>-0.10086721448355</c:v>
                </c:pt>
                <c:pt idx="52">
                  <c:v>-0.1008704853617</c:v>
                </c:pt>
                <c:pt idx="53">
                  <c:v>-0.10087367795735</c:v>
                </c:pt>
                <c:pt idx="54">
                  <c:v>-0.10087681104925</c:v>
                </c:pt>
                <c:pt idx="55">
                  <c:v>-0.1008798501931</c:v>
                </c:pt>
                <c:pt idx="56">
                  <c:v>-0.10088286115525</c:v>
                </c:pt>
                <c:pt idx="57">
                  <c:v>-0.1008778084407</c:v>
                </c:pt>
                <c:pt idx="58">
                  <c:v>-0.100872442569</c:v>
                </c:pt>
                <c:pt idx="59">
                  <c:v>-0.10086687002245</c:v>
                </c:pt>
                <c:pt idx="60">
                  <c:v>-0.1008611048738</c:v>
                </c:pt>
                <c:pt idx="61">
                  <c:v>-0.10085512366545</c:v>
                </c:pt>
                <c:pt idx="62">
                  <c:v>-0.1008489248046</c:v>
                </c:pt>
                <c:pt idx="63">
                  <c:v>-0.10084248325895</c:v>
                </c:pt>
                <c:pt idx="64">
                  <c:v>-0.1008357864852</c:v>
                </c:pt>
                <c:pt idx="65">
                  <c:v>-0.1008288329358</c:v>
                </c:pt>
                <c:pt idx="66">
                  <c:v>-0.10083380736785</c:v>
                </c:pt>
                <c:pt idx="67">
                  <c:v>-0.1008386721863</c:v>
                </c:pt>
                <c:pt idx="68">
                  <c:v>-0.10084338357105</c:v>
                </c:pt>
                <c:pt idx="69">
                  <c:v>-0.10084798221995</c:v>
                </c:pt>
                <c:pt idx="70">
                  <c:v>-0.10085245873005</c:v>
                </c:pt>
                <c:pt idx="71">
                  <c:v>-0.10085680998815</c:v>
                </c:pt>
                <c:pt idx="72">
                  <c:v>-0.10086105633865</c:v>
                </c:pt>
                <c:pt idx="73">
                  <c:v>-0.1008651680342</c:v>
                </c:pt>
                <c:pt idx="74">
                  <c:v>-0.10086915916565</c:v>
                </c:pt>
                <c:pt idx="75">
                  <c:v>-0.1008730422582</c:v>
                </c:pt>
                <c:pt idx="76">
                  <c:v>-0.10087683923095</c:v>
                </c:pt>
                <c:pt idx="77">
                  <c:v>-0.1008805234769</c:v>
                </c:pt>
                <c:pt idx="78">
                  <c:v>-0.10088413255355</c:v>
                </c:pt>
                <c:pt idx="79">
                  <c:v>-0.10087845979635</c:v>
                </c:pt>
                <c:pt idx="80">
                  <c:v>-0.10087241282165</c:v>
                </c:pt>
                <c:pt idx="81">
                  <c:v>-0.1008661059219</c:v>
                </c:pt>
                <c:pt idx="82">
                  <c:v>-0.10085950936785</c:v>
                </c:pt>
                <c:pt idx="83">
                  <c:v>-0.1008526356666</c:v>
                </c:pt>
                <c:pt idx="84">
                  <c:v>-0.1008454456769</c:v>
                </c:pt>
                <c:pt idx="85">
                  <c:v>-0.1008379472451</c:v>
                </c:pt>
                <c:pt idx="86">
                  <c:v>-0.1008300886776</c:v>
                </c:pt>
                <c:pt idx="87">
                  <c:v>-0.1008357958791</c:v>
                </c:pt>
                <c:pt idx="88">
                  <c:v>-0.1008413433843</c:v>
                </c:pt>
                <c:pt idx="89">
                  <c:v>-0.10084669985305</c:v>
                </c:pt>
                <c:pt idx="90">
                  <c:v>-0.1008518966255</c:v>
                </c:pt>
                <c:pt idx="91">
                  <c:v>-0.100856922724</c:v>
                </c:pt>
                <c:pt idx="92">
                  <c:v>-0.10086180477365</c:v>
                </c:pt>
                <c:pt idx="93">
                  <c:v>-0.1008665318149</c:v>
                </c:pt>
                <c:pt idx="94">
                  <c:v>-0.10087110227305</c:v>
                </c:pt>
                <c:pt idx="95">
                  <c:v>-0.1008755224288</c:v>
                </c:pt>
                <c:pt idx="96">
                  <c:v>-0.1008797875671</c:v>
                </c:pt>
                <c:pt idx="97">
                  <c:v>-0.10088394623215</c:v>
                </c:pt>
                <c:pt idx="98">
                  <c:v>-0.10087758140335</c:v>
                </c:pt>
                <c:pt idx="99">
                  <c:v>-0.1008707421464</c:v>
                </c:pt>
                <c:pt idx="100">
                  <c:v>-0.10086358974135</c:v>
                </c:pt>
                <c:pt idx="101">
                  <c:v>-0.10085606781575</c:v>
                </c:pt>
                <c:pt idx="102">
                  <c:v>-0.100848206126</c:v>
                </c:pt>
                <c:pt idx="103">
                  <c:v>-0.1008399216655</c:v>
                </c:pt>
                <c:pt idx="104">
                  <c:v>-0.1008311800171</c:v>
                </c:pt>
                <c:pt idx="105">
                  <c:v>-0.10083755423075</c:v>
                </c:pt>
                <c:pt idx="106">
                  <c:v>-0.1008437123847</c:v>
                </c:pt>
                <c:pt idx="107">
                  <c:v>-0.10084965288615</c:v>
                </c:pt>
                <c:pt idx="108">
                  <c:v>-0.1008553726219</c:v>
                </c:pt>
                <c:pt idx="109">
                  <c:v>-0.10086091072415</c:v>
                </c:pt>
                <c:pt idx="110">
                  <c:v>-0.10086624528285</c:v>
                </c:pt>
                <c:pt idx="111">
                  <c:v>-0.1008713872485</c:v>
                </c:pt>
                <c:pt idx="112">
                  <c:v>-0.1008763428837</c:v>
                </c:pt>
                <c:pt idx="113">
                  <c:v>-0.10088113255095</c:v>
                </c:pt>
                <c:pt idx="114">
                  <c:v>-0.10088575938155</c:v>
                </c:pt>
                <c:pt idx="115">
                  <c:v>-0.1008787494597</c:v>
                </c:pt>
                <c:pt idx="116">
                  <c:v>-0.1008712150089</c:v>
                </c:pt>
                <c:pt idx="117">
                  <c:v>-0.1008632781589</c:v>
                </c:pt>
                <c:pt idx="118">
                  <c:v>-0.10085487627465</c:v>
                </c:pt>
                <c:pt idx="119">
                  <c:v>-0.10084598430575</c:v>
                </c:pt>
                <c:pt idx="120">
                  <c:v>-0.1008366116461</c:v>
                </c:pt>
                <c:pt idx="121">
                  <c:v>-0.1008275192559</c:v>
                </c:pt>
                <c:pt idx="122">
                  <c:v>-0.1008344555922</c:v>
                </c:pt>
                <c:pt idx="123">
                  <c:v>-0.1008414310607</c:v>
                </c:pt>
                <c:pt idx="124">
                  <c:v>-0.10084809965275</c:v>
                </c:pt>
                <c:pt idx="125">
                  <c:v>-0.10085451145105</c:v>
                </c:pt>
                <c:pt idx="126">
                  <c:v>-0.1008606492425</c:v>
                </c:pt>
                <c:pt idx="127">
                  <c:v>-0.10086657408745</c:v>
                </c:pt>
                <c:pt idx="128">
                  <c:v>-0.10087227033845</c:v>
                </c:pt>
                <c:pt idx="129">
                  <c:v>-0.10087775206825</c:v>
                </c:pt>
                <c:pt idx="130">
                  <c:v>-0.100883014598</c:v>
                </c:pt>
                <c:pt idx="131">
                  <c:v>-0.10087512315185</c:v>
                </c:pt>
                <c:pt idx="132">
                  <c:v>-0.1008666241973</c:v>
                </c:pt>
                <c:pt idx="133">
                  <c:v>-0.100857608533</c:v>
                </c:pt>
                <c:pt idx="134">
                  <c:v>-0.1008480432803</c:v>
                </c:pt>
                <c:pt idx="135">
                  <c:v>-0.10083790966045</c:v>
                </c:pt>
                <c:pt idx="136">
                  <c:v>-0.1008275223872</c:v>
                </c:pt>
                <c:pt idx="137">
                  <c:v>-0.10083519619895</c:v>
                </c:pt>
                <c:pt idx="138">
                  <c:v>-0.100842801104</c:v>
                </c:pt>
                <c:pt idx="139">
                  <c:v>-0.10085005841665</c:v>
                </c:pt>
                <c:pt idx="140">
                  <c:v>-0.1008569931873</c:v>
                </c:pt>
                <c:pt idx="141">
                  <c:v>-0.10086363202295</c:v>
                </c:pt>
                <c:pt idx="142">
                  <c:v>-0.1008699592671</c:v>
                </c:pt>
                <c:pt idx="143">
                  <c:v>-0.1008760359982</c:v>
                </c:pt>
                <c:pt idx="144">
                  <c:v>-0.1008818700264</c:v>
                </c:pt>
                <c:pt idx="145">
                  <c:v>-0.1008874645011</c:v>
                </c:pt>
                <c:pt idx="146">
                  <c:v>-0.10087916439315</c:v>
                </c:pt>
                <c:pt idx="147">
                  <c:v>-0.1008701409006</c:v>
                </c:pt>
                <c:pt idx="148">
                  <c:v>-0.10086049579975</c:v>
                </c:pt>
                <c:pt idx="149">
                  <c:v>-0.1008502729288</c:v>
                </c:pt>
                <c:pt idx="150">
                  <c:v>-0.1008393705205</c:v>
                </c:pt>
                <c:pt idx="151">
                  <c:v>-0.1008277760406</c:v>
                </c:pt>
                <c:pt idx="152">
                  <c:v>-0.10083625465075</c:v>
                </c:pt>
                <c:pt idx="153">
                  <c:v>-0.10084443576025</c:v>
                </c:pt>
                <c:pt idx="154">
                  <c:v>-0.1008522332674</c:v>
                </c:pt>
                <c:pt idx="155">
                  <c:v>-0.1008596690732</c:v>
                </c:pt>
                <c:pt idx="156">
                  <c:v>-0.10086675258965</c:v>
                </c:pt>
                <c:pt idx="157">
                  <c:v>-0.10087349945515</c:v>
                </c:pt>
                <c:pt idx="158">
                  <c:v>-0.1008799425755</c:v>
                </c:pt>
                <c:pt idx="159">
                  <c:v>-0.1008861289021</c:v>
                </c:pt>
                <c:pt idx="160">
                  <c:v>-0.10087719152935</c:v>
                </c:pt>
                <c:pt idx="161">
                  <c:v>-0.1008675432972</c:v>
                </c:pt>
                <c:pt idx="162">
                  <c:v>-0.10085729537585</c:v>
                </c:pt>
                <c:pt idx="163">
                  <c:v>-0.10084633034155</c:v>
                </c:pt>
                <c:pt idx="164">
                  <c:v>-0.10083459337845</c:v>
                </c:pt>
                <c:pt idx="165">
                  <c:v>-0.1008275192559</c:v>
                </c:pt>
                <c:pt idx="166">
                  <c:v>-0.1008364472438</c:v>
                </c:pt>
                <c:pt idx="167">
                  <c:v>-0.1008452405677</c:v>
                </c:pt>
                <c:pt idx="168">
                  <c:v>-0.1008536033107</c:v>
                </c:pt>
                <c:pt idx="169">
                  <c:v>-0.10086153233245</c:v>
                </c:pt>
                <c:pt idx="170">
                  <c:v>-0.10086906678325</c:v>
                </c:pt>
                <c:pt idx="171">
                  <c:v>-0.1008762254509</c:v>
                </c:pt>
                <c:pt idx="172">
                  <c:v>-0.10088303339485</c:v>
                </c:pt>
                <c:pt idx="173">
                  <c:v>-0.10088949529395</c:v>
                </c:pt>
                <c:pt idx="174">
                  <c:v>-0.10088027138915</c:v>
                </c:pt>
                <c:pt idx="175">
                  <c:v>-0.10087049005865</c:v>
                </c:pt>
                <c:pt idx="176">
                  <c:v>-0.10086012471355</c:v>
                </c:pt>
                <c:pt idx="177">
                  <c:v>-0.10084905945955</c:v>
                </c:pt>
                <c:pt idx="178">
                  <c:v>-0.1008372113353</c:v>
                </c:pt>
                <c:pt idx="179">
                  <c:v>-0.10082752082155</c:v>
                </c:pt>
                <c:pt idx="180">
                  <c:v>-0.10083711738725</c:v>
                </c:pt>
                <c:pt idx="181">
                  <c:v>-0.10084650726905</c:v>
                </c:pt>
                <c:pt idx="182">
                  <c:v>-0.10085538984405</c:v>
                </c:pt>
                <c:pt idx="183">
                  <c:v>-0.10086380581915</c:v>
                </c:pt>
                <c:pt idx="184">
                  <c:v>-0.10087174893175</c:v>
                </c:pt>
                <c:pt idx="185">
                  <c:v>-0.10087927243205</c:v>
                </c:pt>
              </c:numCache>
            </c:numRef>
          </c:xVal>
          <c:yVal>
            <c:numRef>
              <c:f>Sheet1!$P$2:$P$187</c:f>
              <c:numCache>
                <c:formatCode>General</c:formatCode>
                <c:ptCount val="186"/>
                <c:pt idx="0">
                  <c:v>-787.40453319557</c:v>
                </c:pt>
                <c:pt idx="1">
                  <c:v>1405.27575196146</c:v>
                </c:pt>
                <c:pt idx="2">
                  <c:v>1448.87633249597</c:v>
                </c:pt>
                <c:pt idx="3">
                  <c:v>1452.48806725283</c:v>
                </c:pt>
                <c:pt idx="4">
                  <c:v>1458.68728544765</c:v>
                </c:pt>
                <c:pt idx="5">
                  <c:v>1436.35341449197</c:v>
                </c:pt>
                <c:pt idx="6">
                  <c:v>1444.33166948836</c:v>
                </c:pt>
                <c:pt idx="7">
                  <c:v>1439.81157620298</c:v>
                </c:pt>
                <c:pt idx="8">
                  <c:v>1435.02768182738</c:v>
                </c:pt>
                <c:pt idx="9">
                  <c:v>1432.58017748593</c:v>
                </c:pt>
                <c:pt idx="10">
                  <c:v>1424.75710037207</c:v>
                </c:pt>
                <c:pt idx="11">
                  <c:v>1426.16805314016</c:v>
                </c:pt>
                <c:pt idx="12">
                  <c:v>1436.84893369436</c:v>
                </c:pt>
                <c:pt idx="13">
                  <c:v>1441.57864288795</c:v>
                </c:pt>
                <c:pt idx="14">
                  <c:v>1433.89864056783</c:v>
                </c:pt>
                <c:pt idx="15">
                  <c:v>1449.11935979403</c:v>
                </c:pt>
                <c:pt idx="16">
                  <c:v>-1118.87052513203</c:v>
                </c:pt>
                <c:pt idx="17">
                  <c:v>-1243.45301493853</c:v>
                </c:pt>
                <c:pt idx="18">
                  <c:v>-1239.60468205591</c:v>
                </c:pt>
                <c:pt idx="19">
                  <c:v>-1245.48886491287</c:v>
                </c:pt>
                <c:pt idx="20">
                  <c:v>-1247.4081185888</c:v>
                </c:pt>
                <c:pt idx="21">
                  <c:v>-1249.52257280925</c:v>
                </c:pt>
                <c:pt idx="22">
                  <c:v>-1246.82644716756</c:v>
                </c:pt>
                <c:pt idx="23">
                  <c:v>-1276.53557702147</c:v>
                </c:pt>
                <c:pt idx="24">
                  <c:v>-1303.01669250165</c:v>
                </c:pt>
                <c:pt idx="25">
                  <c:v>-1315.38310552143</c:v>
                </c:pt>
                <c:pt idx="26">
                  <c:v>-1343.1769119117</c:v>
                </c:pt>
                <c:pt idx="27">
                  <c:v>-1366.30621133055</c:v>
                </c:pt>
                <c:pt idx="28">
                  <c:v>-1381.96614226247</c:v>
                </c:pt>
                <c:pt idx="29">
                  <c:v>-1401.21304695869</c:v>
                </c:pt>
                <c:pt idx="30">
                  <c:v>-1422.08247430177</c:v>
                </c:pt>
                <c:pt idx="31">
                  <c:v>-1438.70268710704</c:v>
                </c:pt>
                <c:pt idx="32">
                  <c:v>-1434.1213696294</c:v>
                </c:pt>
                <c:pt idx="33">
                  <c:v>1564.17456168711</c:v>
                </c:pt>
                <c:pt idx="34">
                  <c:v>1382.74212927541</c:v>
                </c:pt>
                <c:pt idx="35">
                  <c:v>1361.03139479086</c:v>
                </c:pt>
                <c:pt idx="36">
                  <c:v>1347.5583597526</c:v>
                </c:pt>
                <c:pt idx="37">
                  <c:v>1343.10815153735</c:v>
                </c:pt>
                <c:pt idx="38">
                  <c:v>1356.23010857076</c:v>
                </c:pt>
                <c:pt idx="39">
                  <c:v>1372.2648199629</c:v>
                </c:pt>
                <c:pt idx="40">
                  <c:v>1377.67460130323</c:v>
                </c:pt>
                <c:pt idx="41">
                  <c:v>1393.03302992833</c:v>
                </c:pt>
                <c:pt idx="42">
                  <c:v>-1012.22355918244</c:v>
                </c:pt>
                <c:pt idx="43">
                  <c:v>-1151.12970773693</c:v>
                </c:pt>
                <c:pt idx="44">
                  <c:v>-1160.2884124799</c:v>
                </c:pt>
                <c:pt idx="45">
                  <c:v>-1171.59432321253</c:v>
                </c:pt>
                <c:pt idx="46">
                  <c:v>-1186.06864009891</c:v>
                </c:pt>
                <c:pt idx="47">
                  <c:v>-1233.59866261746</c:v>
                </c:pt>
                <c:pt idx="48">
                  <c:v>-1256.99456143771</c:v>
                </c:pt>
                <c:pt idx="49">
                  <c:v>-1276.83558322747</c:v>
                </c:pt>
                <c:pt idx="50">
                  <c:v>-1312.44658189372</c:v>
                </c:pt>
                <c:pt idx="51">
                  <c:v>-1321.17099817691</c:v>
                </c:pt>
                <c:pt idx="52">
                  <c:v>-1333.94353313493</c:v>
                </c:pt>
                <c:pt idx="53">
                  <c:v>-1352.42470146693</c:v>
                </c:pt>
                <c:pt idx="54">
                  <c:v>-1359.93140697074</c:v>
                </c:pt>
                <c:pt idx="55">
                  <c:v>-1351.53647348585</c:v>
                </c:pt>
                <c:pt idx="56">
                  <c:v>1515.97226063282</c:v>
                </c:pt>
                <c:pt idx="57">
                  <c:v>1334.10034795089</c:v>
                </c:pt>
                <c:pt idx="58">
                  <c:v>1291.05763157658</c:v>
                </c:pt>
                <c:pt idx="59">
                  <c:v>1288.69682640853</c:v>
                </c:pt>
                <c:pt idx="60">
                  <c:v>1290.50065302423</c:v>
                </c:pt>
                <c:pt idx="61">
                  <c:v>1302.8855151156</c:v>
                </c:pt>
                <c:pt idx="62">
                  <c:v>1319.46062807963</c:v>
                </c:pt>
                <c:pt idx="63">
                  <c:v>1321.77899809038</c:v>
                </c:pt>
                <c:pt idx="64">
                  <c:v>1367.82599364248</c:v>
                </c:pt>
                <c:pt idx="65">
                  <c:v>-996.942893738007</c:v>
                </c:pt>
                <c:pt idx="66">
                  <c:v>-1067.32579074324</c:v>
                </c:pt>
                <c:pt idx="67">
                  <c:v>-1068.71708589945</c:v>
                </c:pt>
                <c:pt idx="68">
                  <c:v>-1072.3728383791</c:v>
                </c:pt>
                <c:pt idx="69">
                  <c:v>-1111.57146584503</c:v>
                </c:pt>
                <c:pt idx="70">
                  <c:v>-1149.86352433913</c:v>
                </c:pt>
                <c:pt idx="71">
                  <c:v>-1167.46104993775</c:v>
                </c:pt>
                <c:pt idx="72">
                  <c:v>-1200.13093972857</c:v>
                </c:pt>
                <c:pt idx="73">
                  <c:v>-1233.68643735896</c:v>
                </c:pt>
                <c:pt idx="74">
                  <c:v>-1243.48838684928</c:v>
                </c:pt>
                <c:pt idx="75">
                  <c:v>-1261.50906530615</c:v>
                </c:pt>
                <c:pt idx="76">
                  <c:v>-1264.96241185206</c:v>
                </c:pt>
                <c:pt idx="77">
                  <c:v>-1267.86618371055</c:v>
                </c:pt>
                <c:pt idx="78">
                  <c:v>1447.70449580966</c:v>
                </c:pt>
                <c:pt idx="79">
                  <c:v>1266.89429854041</c:v>
                </c:pt>
                <c:pt idx="80">
                  <c:v>1252.60596847083</c:v>
                </c:pt>
                <c:pt idx="81">
                  <c:v>1246.69675671183</c:v>
                </c:pt>
                <c:pt idx="82">
                  <c:v>1250.0542656857</c:v>
                </c:pt>
                <c:pt idx="83">
                  <c:v>1266.80491699712</c:v>
                </c:pt>
                <c:pt idx="84">
                  <c:v>1278.14495900348</c:v>
                </c:pt>
                <c:pt idx="85">
                  <c:v>1314.61676455955</c:v>
                </c:pt>
                <c:pt idx="86">
                  <c:v>-924.814982469059</c:v>
                </c:pt>
                <c:pt idx="87">
                  <c:v>-998.289646488087</c:v>
                </c:pt>
                <c:pt idx="88">
                  <c:v>-991.688199885335</c:v>
                </c:pt>
                <c:pt idx="89">
                  <c:v>-1010.83488416777</c:v>
                </c:pt>
                <c:pt idx="90">
                  <c:v>-1049.95556242297</c:v>
                </c:pt>
                <c:pt idx="91">
                  <c:v>-1075.35455944833</c:v>
                </c:pt>
                <c:pt idx="92">
                  <c:v>-1119.06900085347</c:v>
                </c:pt>
                <c:pt idx="93">
                  <c:v>-1149.49473941778</c:v>
                </c:pt>
                <c:pt idx="94">
                  <c:v>-1169.84210355958</c:v>
                </c:pt>
                <c:pt idx="95">
                  <c:v>-1194.62798746527</c:v>
                </c:pt>
                <c:pt idx="96">
                  <c:v>-1207.53152950014</c:v>
                </c:pt>
                <c:pt idx="97">
                  <c:v>1389.5470868566</c:v>
                </c:pt>
                <c:pt idx="98">
                  <c:v>1238.79492469372</c:v>
                </c:pt>
                <c:pt idx="99">
                  <c:v>1222.71017318346</c:v>
                </c:pt>
                <c:pt idx="100">
                  <c:v>1217.13878609838</c:v>
                </c:pt>
                <c:pt idx="101">
                  <c:v>1228.19376260082</c:v>
                </c:pt>
                <c:pt idx="102">
                  <c:v>1247.03766529233</c:v>
                </c:pt>
                <c:pt idx="103">
                  <c:v>1273.19097420977</c:v>
                </c:pt>
                <c:pt idx="104">
                  <c:v>-860.601863748347</c:v>
                </c:pt>
                <c:pt idx="105">
                  <c:v>-942.563821241456</c:v>
                </c:pt>
                <c:pt idx="106">
                  <c:v>-938.874661957205</c:v>
                </c:pt>
                <c:pt idx="107">
                  <c:v>-969.048211898556</c:v>
                </c:pt>
                <c:pt idx="108">
                  <c:v>-1003.13559826097</c:v>
                </c:pt>
                <c:pt idx="109">
                  <c:v>-1040.29903078795</c:v>
                </c:pt>
                <c:pt idx="110">
                  <c:v>-1076.13012134331</c:v>
                </c:pt>
                <c:pt idx="111">
                  <c:v>-1100.91862539052</c:v>
                </c:pt>
                <c:pt idx="112">
                  <c:v>-1125.38616209944</c:v>
                </c:pt>
                <c:pt idx="113">
                  <c:v>-1154.64790278589</c:v>
                </c:pt>
                <c:pt idx="114">
                  <c:v>1327.85953238903</c:v>
                </c:pt>
                <c:pt idx="115">
                  <c:v>1207.67721460989</c:v>
                </c:pt>
                <c:pt idx="116">
                  <c:v>1193.10178908173</c:v>
                </c:pt>
                <c:pt idx="117">
                  <c:v>1185.78758013636</c:v>
                </c:pt>
                <c:pt idx="118">
                  <c:v>1200.33633196863</c:v>
                </c:pt>
                <c:pt idx="119">
                  <c:v>1222.9597049829</c:v>
                </c:pt>
                <c:pt idx="120">
                  <c:v>4513.98503914873</c:v>
                </c:pt>
                <c:pt idx="121">
                  <c:v>-135.929012732951</c:v>
                </c:pt>
                <c:pt idx="122">
                  <c:v>-897.5831964385</c:v>
                </c:pt>
                <c:pt idx="123">
                  <c:v>-884.819176940473</c:v>
                </c:pt>
                <c:pt idx="124">
                  <c:v>-905.389908148314</c:v>
                </c:pt>
                <c:pt idx="125">
                  <c:v>-933.236772404714</c:v>
                </c:pt>
                <c:pt idx="126">
                  <c:v>-971.898270855545</c:v>
                </c:pt>
                <c:pt idx="127">
                  <c:v>-1008.64510087812</c:v>
                </c:pt>
                <c:pt idx="128">
                  <c:v>-1040.71825343389</c:v>
                </c:pt>
                <c:pt idx="129">
                  <c:v>-1056.39390521503</c:v>
                </c:pt>
                <c:pt idx="130">
                  <c:v>1290.85924428492</c:v>
                </c:pt>
                <c:pt idx="131">
                  <c:v>1184.52390814421</c:v>
                </c:pt>
                <c:pt idx="132">
                  <c:v>1169.82926093584</c:v>
                </c:pt>
                <c:pt idx="133">
                  <c:v>1175.92947904778</c:v>
                </c:pt>
                <c:pt idx="134">
                  <c:v>1199.98624503233</c:v>
                </c:pt>
                <c:pt idx="135">
                  <c:v>2155.72354446031</c:v>
                </c:pt>
                <c:pt idx="136">
                  <c:v>-276.99743309095</c:v>
                </c:pt>
                <c:pt idx="137">
                  <c:v>-861.917829835354</c:v>
                </c:pt>
                <c:pt idx="138">
                  <c:v>-860.671297499081</c:v>
                </c:pt>
                <c:pt idx="139">
                  <c:v>-888.260077814077</c:v>
                </c:pt>
                <c:pt idx="140">
                  <c:v>-910.562067542571</c:v>
                </c:pt>
                <c:pt idx="141">
                  <c:v>-961.138004598019</c:v>
                </c:pt>
                <c:pt idx="142">
                  <c:v>-985.122125193339</c:v>
                </c:pt>
                <c:pt idx="143">
                  <c:v>-1011.77223980267</c:v>
                </c:pt>
                <c:pt idx="144">
                  <c:v>-1035.5513343227</c:v>
                </c:pt>
                <c:pt idx="145">
                  <c:v>1278.58643123632</c:v>
                </c:pt>
                <c:pt idx="146">
                  <c:v>1173.30220941563</c:v>
                </c:pt>
                <c:pt idx="147">
                  <c:v>1151.59146510554</c:v>
                </c:pt>
                <c:pt idx="148">
                  <c:v>1148.69006316506</c:v>
                </c:pt>
                <c:pt idx="149">
                  <c:v>1172.61755529638</c:v>
                </c:pt>
                <c:pt idx="150">
                  <c:v>1221.40267997915</c:v>
                </c:pt>
                <c:pt idx="151">
                  <c:v>-788.462161842483</c:v>
                </c:pt>
                <c:pt idx="152">
                  <c:v>-825.580396927951</c:v>
                </c:pt>
                <c:pt idx="153">
                  <c:v>-822.537757567978</c:v>
                </c:pt>
                <c:pt idx="154">
                  <c:v>-842.922458726694</c:v>
                </c:pt>
                <c:pt idx="155">
                  <c:v>-876.690842856966</c:v>
                </c:pt>
                <c:pt idx="156">
                  <c:v>-917.024646643851</c:v>
                </c:pt>
                <c:pt idx="157">
                  <c:v>-939.667254772172</c:v>
                </c:pt>
                <c:pt idx="158">
                  <c:v>-954.165807967776</c:v>
                </c:pt>
                <c:pt idx="159">
                  <c:v>1260.66580419412</c:v>
                </c:pt>
                <c:pt idx="160">
                  <c:v>1168.79397751099</c:v>
                </c:pt>
                <c:pt idx="161">
                  <c:v>1151.31059117305</c:v>
                </c:pt>
                <c:pt idx="162">
                  <c:v>1158.2059442923</c:v>
                </c:pt>
                <c:pt idx="163">
                  <c:v>1185.97721681032</c:v>
                </c:pt>
                <c:pt idx="164">
                  <c:v>23144.1989663543</c:v>
                </c:pt>
                <c:pt idx="165">
                  <c:v>-54.544796448783</c:v>
                </c:pt>
                <c:pt idx="166">
                  <c:v>-816.623443083339</c:v>
                </c:pt>
                <c:pt idx="167">
                  <c:v>-802.481229136793</c:v>
                </c:pt>
                <c:pt idx="168">
                  <c:v>-825.688477766362</c:v>
                </c:pt>
                <c:pt idx="169">
                  <c:v>-865.132088466005</c:v>
                </c:pt>
                <c:pt idx="170">
                  <c:v>-894.071551743386</c:v>
                </c:pt>
                <c:pt idx="171">
                  <c:v>-915.43225562467</c:v>
                </c:pt>
                <c:pt idx="172">
                  <c:v>-938.387970666681</c:v>
                </c:pt>
                <c:pt idx="173">
                  <c:v>1269.53019105837</c:v>
                </c:pt>
                <c:pt idx="174">
                  <c:v>1185.53951299605</c:v>
                </c:pt>
                <c:pt idx="175">
                  <c:v>1159.9394233829</c:v>
                </c:pt>
                <c:pt idx="176">
                  <c:v>1167.09221064845</c:v>
                </c:pt>
                <c:pt idx="177">
                  <c:v>1195.59640094787</c:v>
                </c:pt>
                <c:pt idx="178">
                  <c:v>12085.2492930749</c:v>
                </c:pt>
                <c:pt idx="179">
                  <c:v>-12.9867315286901</c:v>
                </c:pt>
                <c:pt idx="180">
                  <c:v>-803.391728320934</c:v>
                </c:pt>
                <c:pt idx="181">
                  <c:v>-783.542846106564</c:v>
                </c:pt>
                <c:pt idx="182">
                  <c:v>-799.500818138331</c:v>
                </c:pt>
                <c:pt idx="183">
                  <c:v>-837.040240975883</c:v>
                </c:pt>
                <c:pt idx="184">
                  <c:v>-863.658258851392</c:v>
                </c:pt>
                <c:pt idx="185">
                  <c:v>-887.842820274294</c:v>
                </c:pt>
              </c:numCache>
            </c:numRef>
          </c:yVal>
          <c:smooth val="0"/>
        </c:ser>
        <c:axId val="59799717"/>
        <c:axId val="35020269"/>
      </c:scatterChart>
      <c:valAx>
        <c:axId val="597997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Position (m)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020269"/>
        <c:crosses val="autoZero"/>
        <c:crossBetween val="midCat"/>
      </c:valAx>
      <c:valAx>
        <c:axId val="35020269"/>
        <c:scaling>
          <c:orientation val="minMax"/>
          <c:max val="1500"/>
          <c:min val="-15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F1-F2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79971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178560</xdr:colOff>
      <xdr:row>30</xdr:row>
      <xdr:rowOff>103320</xdr:rowOff>
    </xdr:from>
    <xdr:to>
      <xdr:col>26</xdr:col>
      <xdr:colOff>367560</xdr:colOff>
      <xdr:row>42</xdr:row>
      <xdr:rowOff>140400</xdr:rowOff>
    </xdr:to>
    <xdr:graphicFrame>
      <xdr:nvGraphicFramePr>
        <xdr:cNvPr id="0" name=""/>
        <xdr:cNvGraphicFramePr/>
      </xdr:nvGraphicFramePr>
      <xdr:xfrm>
        <a:off x="16726320" y="5361120"/>
        <a:ext cx="3804840" cy="214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198720</xdr:colOff>
      <xdr:row>31</xdr:row>
      <xdr:rowOff>84960</xdr:rowOff>
    </xdr:from>
    <xdr:to>
      <xdr:col>30</xdr:col>
      <xdr:colOff>534600</xdr:colOff>
      <xdr:row>49</xdr:row>
      <xdr:rowOff>169920</xdr:rowOff>
    </xdr:to>
    <xdr:graphicFrame>
      <xdr:nvGraphicFramePr>
        <xdr:cNvPr id="1" name=""/>
        <xdr:cNvGraphicFramePr/>
      </xdr:nvGraphicFramePr>
      <xdr:xfrm>
        <a:off x="17349120" y="5517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313920</xdr:colOff>
      <xdr:row>0</xdr:row>
      <xdr:rowOff>94320</xdr:rowOff>
    </xdr:from>
    <xdr:to>
      <xdr:col>36</xdr:col>
      <xdr:colOff>39240</xdr:colOff>
      <xdr:row>28</xdr:row>
      <xdr:rowOff>117000</xdr:rowOff>
    </xdr:to>
    <xdr:graphicFrame>
      <xdr:nvGraphicFramePr>
        <xdr:cNvPr id="2" name=""/>
        <xdr:cNvGraphicFramePr/>
      </xdr:nvGraphicFramePr>
      <xdr:xfrm>
        <a:off x="17464320" y="94320"/>
        <a:ext cx="8764560" cy="492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87"/>
  <sheetViews>
    <sheetView showFormulas="false" showGridLines="true" showRowColHeaders="true" showZeros="true" rightToLeft="false" tabSelected="true" showOutlineSymbols="true" defaultGridColor="true" view="normal" topLeftCell="E4" colorId="64" zoomScale="80" zoomScaleNormal="80" zoomScalePageLayoutView="100" workbookViewId="0">
      <selection pane="topLeft" activeCell="F18" activeCellId="0" sqref="F18"/>
    </sheetView>
  </sheetViews>
  <sheetFormatPr defaultRowHeight="13.8" zeroHeight="false" outlineLevelRow="0" outlineLevelCol="0"/>
  <cols>
    <col collapsed="false" customWidth="true" hidden="false" outlineLevel="0" max="5" min="1" style="0" width="21.29"/>
    <col collapsed="false" customWidth="true" hidden="false" outlineLevel="0" max="1025" min="6" style="0" width="8.5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3.8" hidden="false" customHeight="false" outlineLevel="0" collapsed="false">
      <c r="A2" s="2" t="n">
        <v>-0.25</v>
      </c>
      <c r="B2" s="2" t="n">
        <v>0.012283887</v>
      </c>
      <c r="C2" s="2" t="n">
        <v>0.747105483</v>
      </c>
      <c r="D2" s="2" t="n">
        <v>1.073196</v>
      </c>
      <c r="E2" s="2" t="n">
        <v>0.607117553</v>
      </c>
      <c r="F2" s="0" t="n">
        <f aca="false">B2*0.00000905-0.1009</f>
        <v>-0.100899888830823</v>
      </c>
      <c r="G2" s="0" t="n">
        <v>0</v>
      </c>
      <c r="H2" s="0" t="n">
        <v>0</v>
      </c>
      <c r="I2" s="0" t="n">
        <f aca="false">G2*3.1415*(0.0508*0.0508-0.00635*0.00635)*100</f>
        <v>0</v>
      </c>
      <c r="J2" s="0" t="n">
        <f aca="false">G2*3.1415*(0.0508*0.0508-0.03175*0.03175)*100</f>
        <v>0</v>
      </c>
      <c r="K2" s="0" t="n">
        <f aca="false">(C2*16/10)*(0.00378541178/60)</f>
        <v>7.54160505666877E-005</v>
      </c>
      <c r="L2" s="0" t="n">
        <f aca="false">E2*(2500/10)*6894.75729</f>
        <v>1046482.04360843</v>
      </c>
      <c r="M2" s="0" t="n">
        <f aca="false">D2*(2500/10)*6894.75729</f>
        <v>1849856.48614971</v>
      </c>
      <c r="N2" s="0" t="n">
        <f aca="false">L2*3.1415*(0.0508*0.0508-0.00635*0.00635)</f>
        <v>8351.35307224998</v>
      </c>
      <c r="O2" s="0" t="n">
        <f aca="false">M2*3.1415*(0.0508*0.0508-0.03175*0.03175)</f>
        <v>9138.75760544555</v>
      </c>
      <c r="P2" s="0" t="n">
        <f aca="false">N2-O2</f>
        <v>-787.40453319557</v>
      </c>
    </row>
    <row r="3" customFormat="false" ht="13.8" hidden="false" customHeight="false" outlineLevel="0" collapsed="false">
      <c r="A3" s="2" t="n">
        <v>-0.25</v>
      </c>
      <c r="B3" s="2" t="n">
        <v>0.3169589</v>
      </c>
      <c r="C3" s="2" t="n">
        <v>0.846827528</v>
      </c>
      <c r="D3" s="2" t="n">
        <v>1.132315</v>
      </c>
      <c r="E3" s="2" t="n">
        <v>0.803116108</v>
      </c>
      <c r="F3" s="0" t="n">
        <f aca="false">B3*9.05*(10^(-6))-0.1009</f>
        <v>-0.100897131521955</v>
      </c>
      <c r="G3" s="0" t="n">
        <f aca="false">(F3-F2)*20</f>
        <v>5.5146177352916E-005</v>
      </c>
      <c r="H3" s="0" t="n">
        <f aca="false">H2+1/20</f>
        <v>0.05</v>
      </c>
      <c r="I3" s="0" t="n">
        <f aca="false">G3*3.1415*(0.0508*0.0508-0.00635*0.00635)*100</f>
        <v>4.40088963276511E-005</v>
      </c>
      <c r="J3" s="0" t="n">
        <f aca="false">G3*3.1415*(0.0508*0.0508-0.03175*0.03175)*100</f>
        <v>2.72436024885459E-005</v>
      </c>
      <c r="K3" s="0" t="n">
        <f aca="false">(C3*16/10)*(0.00378541178/60)</f>
        <v>8.54824240031861E-005</v>
      </c>
      <c r="L3" s="0" t="n">
        <f aca="false">E3*(2500/10)*6894.75729</f>
        <v>1384322.66008736</v>
      </c>
      <c r="M3" s="0" t="n">
        <f aca="false">D3*(2500/10)*6894.75729</f>
        <v>1951759.27520659</v>
      </c>
      <c r="N3" s="0" t="n">
        <f aca="false">L3*3.1415*(0.0508*0.0508-0.00635*0.00635)</f>
        <v>11047.4588368873</v>
      </c>
      <c r="O3" s="0" t="n">
        <f aca="false">M3*3.1415*(0.0508*0.0508-0.03175*0.03175)</f>
        <v>9642.18308492584</v>
      </c>
      <c r="P3" s="0" t="n">
        <f aca="false">N3-O3</f>
        <v>1405.27575196146</v>
      </c>
    </row>
    <row r="4" customFormat="false" ht="13.8" hidden="false" customHeight="false" outlineLevel="0" collapsed="false">
      <c r="A4" s="2" t="n">
        <v>-0.25</v>
      </c>
      <c r="B4" s="2" t="n">
        <v>0.7031228</v>
      </c>
      <c r="C4" s="2" t="n">
        <v>0.848056019</v>
      </c>
      <c r="D4" s="2" t="n">
        <v>1.133776</v>
      </c>
      <c r="E4" s="2" t="n">
        <v>0.807190164</v>
      </c>
      <c r="F4" s="0" t="n">
        <f aca="false">B4*9.05*(10^(-6))-0.1009</f>
        <v>-0.10089363673866</v>
      </c>
      <c r="G4" s="0" t="n">
        <f aca="false">(F4-F3)*20</f>
        <v>6.98956659000993E-005</v>
      </c>
      <c r="H4" s="0" t="n">
        <f aca="false">H3+1/20</f>
        <v>0.1</v>
      </c>
      <c r="I4" s="0" t="n">
        <f aca="false">G4*3.1415*(0.0508*0.0508-0.00635*0.00635)*100</f>
        <v>5.57795891211842E-005</v>
      </c>
      <c r="J4" s="0" t="n">
        <f aca="false">G4*3.1415*(0.0508*0.0508-0.03175*0.03175)*100</f>
        <v>3.45302218369235E-005</v>
      </c>
      <c r="K4" s="0" t="n">
        <f aca="false">(C4*16/10)*(0.00378541178/60)</f>
        <v>8.56064331846001E-005</v>
      </c>
      <c r="L4" s="0" t="n">
        <f aca="false">E4*(2500/10)*6894.75729</f>
        <v>1391345.06691382</v>
      </c>
      <c r="M4" s="0" t="n">
        <f aca="false">D4*(2500/10)*6894.75729</f>
        <v>1954277.58530676</v>
      </c>
      <c r="N4" s="0" t="n">
        <f aca="false">L4*3.1415*(0.0508*0.0508-0.00635*0.00635)</f>
        <v>11103.5005044754</v>
      </c>
      <c r="O4" s="0" t="n">
        <f aca="false">M4*3.1415*(0.0508*0.0508-0.03175*0.03175)</f>
        <v>9654.62417197942</v>
      </c>
      <c r="P4" s="0" t="n">
        <f aca="false">N4-O4</f>
        <v>1448.87633249597</v>
      </c>
      <c r="R4" s="0" t="s">
        <v>16</v>
      </c>
      <c r="Z4" s="0" t="s">
        <v>17</v>
      </c>
      <c r="AC4" s="0" t="s">
        <v>18</v>
      </c>
      <c r="AD4" s="0" t="s">
        <v>19</v>
      </c>
    </row>
    <row r="5" customFormat="false" ht="13.8" hidden="false" customHeight="false" outlineLevel="0" collapsed="false">
      <c r="A5" s="2" t="n">
        <v>-0.25</v>
      </c>
      <c r="B5" s="2" t="n">
        <v>1.101917</v>
      </c>
      <c r="C5" s="2" t="n">
        <v>0.846902475</v>
      </c>
      <c r="D5" s="2" t="n">
        <v>1.135604</v>
      </c>
      <c r="E5" s="2" t="n">
        <v>0.808584345</v>
      </c>
      <c r="F5" s="0" t="n">
        <f aca="false">B5*9.05*(10^(-6))-0.1009</f>
        <v>-0.10089002765115</v>
      </c>
      <c r="G5" s="0" t="n">
        <f aca="false">(F5-F4)*20</f>
        <v>7.21817502000177E-005</v>
      </c>
      <c r="H5" s="0" t="n">
        <f aca="false">H4+1/20</f>
        <v>0.15</v>
      </c>
      <c r="I5" s="0" t="n">
        <f aca="false">G5*3.1415*(0.0508*0.0508-0.00635*0.00635)*100</f>
        <v>5.76039775335944E-005</v>
      </c>
      <c r="J5" s="0" t="n">
        <f aca="false">G5*3.1415*(0.0508*0.0508-0.03175*0.03175)*100</f>
        <v>3.56596051398441E-005</v>
      </c>
      <c r="K5" s="0" t="n">
        <f aca="false">(C5*16/10)*(0.00378541178/60)</f>
        <v>8.54899894766975E-005</v>
      </c>
      <c r="L5" s="0" t="n">
        <f aca="false">E5*(2500/10)*6894.75729</f>
        <v>1393748.20181716</v>
      </c>
      <c r="M5" s="0" t="n">
        <f aca="false">D5*(2500/10)*6894.75729</f>
        <v>1957428.48938829</v>
      </c>
      <c r="N5" s="0" t="n">
        <f aca="false">L5*3.1415*(0.0508*0.0508-0.00635*0.00635)</f>
        <v>11122.6785001042</v>
      </c>
      <c r="O5" s="0" t="n">
        <f aca="false">M5*3.1415*(0.0508*0.0508-0.03175*0.03175)</f>
        <v>9670.19043285139</v>
      </c>
      <c r="P5" s="0" t="n">
        <f aca="false">N5-O5</f>
        <v>1452.48806725283</v>
      </c>
      <c r="R5" s="0" t="n">
        <f aca="false">AVERAGE(A3:A17)</f>
        <v>-0.25</v>
      </c>
      <c r="S5" s="0" t="n">
        <f aca="false">AVERAGE(B3:B17)</f>
        <v>3.39329404666667</v>
      </c>
      <c r="T5" s="0" t="n">
        <f aca="false">AVERAGE(C3:C17)</f>
        <v>0.84540806</v>
      </c>
      <c r="U5" s="0" t="n">
        <f aca="false">AVERAGE(D3:D17)</f>
        <v>1.13588713333333</v>
      </c>
      <c r="V5" s="0" t="n">
        <f aca="false">AVERAGE(E3:E17)</f>
        <v>0.8076860382</v>
      </c>
      <c r="W5" s="0" t="n">
        <f aca="false">AVERAGE(F3:F17)</f>
        <v>-0.100869290688878</v>
      </c>
      <c r="X5" s="0" t="n">
        <f aca="false">AVERAGE(G3:G17)</f>
        <v>8.27829456968761E-005</v>
      </c>
      <c r="Y5" s="0" t="n">
        <f aca="false">AVERAGE(H3:H17)</f>
        <v>0.4</v>
      </c>
      <c r="Z5" s="0" t="n">
        <f aca="false">AVERAGE(I3:I17)</f>
        <v>6.60641634606201E-005</v>
      </c>
      <c r="AA5" s="0" t="n">
        <f aca="false">AVERAGE(J3:J17)</f>
        <v>4.08968630946696E-005</v>
      </c>
      <c r="AB5" s="0" t="n">
        <f aca="false">AVERAGE(K3:K17)</f>
        <v>8.53391367794919E-005</v>
      </c>
      <c r="AC5" s="0" t="n">
        <f aca="false">AVERAGE(L3:L17)</f>
        <v>1392199.79997767</v>
      </c>
      <c r="AD5" s="0" t="n">
        <f aca="false">(Z5/100)*SQRT(AC5)</f>
        <v>0.000779501084248679</v>
      </c>
    </row>
    <row r="6" customFormat="false" ht="13.8" hidden="false" customHeight="false" outlineLevel="0" collapsed="false">
      <c r="A6" s="2" t="n">
        <v>-0.25</v>
      </c>
      <c r="B6" s="2" t="n">
        <v>1.511956</v>
      </c>
      <c r="C6" s="2" t="n">
        <v>0.847458381</v>
      </c>
      <c r="D6" s="2" t="n">
        <v>1.13552</v>
      </c>
      <c r="E6" s="2" t="n">
        <v>0.808983009</v>
      </c>
      <c r="F6" s="0" t="n">
        <f aca="false">B6*9.05*(10^(-6))-0.1009</f>
        <v>-0.1008863167982</v>
      </c>
      <c r="G6" s="0" t="n">
        <f aca="false">(F6-F5)*20</f>
        <v>7.42170589998481E-005</v>
      </c>
      <c r="H6" s="0" t="n">
        <f aca="false">H5+1/20</f>
        <v>0.2</v>
      </c>
      <c r="I6" s="0" t="n">
        <f aca="false">G6*3.1415*(0.0508*0.0508-0.00635*0.00635)*100</f>
        <v>5.92282368796822E-005</v>
      </c>
      <c r="J6" s="0" t="n">
        <f aca="false">G6*3.1415*(0.0508*0.0508-0.03175*0.03175)*100</f>
        <v>3.66650990207557E-005</v>
      </c>
      <c r="K6" s="0" t="n">
        <f aca="false">(C6*16/10)*(0.00378541178/60)</f>
        <v>8.55461050265901E-005</v>
      </c>
      <c r="L6" s="0" t="n">
        <f aca="false">E6*(2500/10)*6894.75729</f>
        <v>1394435.37469722</v>
      </c>
      <c r="M6" s="0" t="n">
        <f aca="false">D6*(2500/10)*6894.75729</f>
        <v>1957283.6994852</v>
      </c>
      <c r="N6" s="0" t="n">
        <f aca="false">L6*3.1415*(0.0508*0.0508-0.00635*0.00635)</f>
        <v>11128.1624196594</v>
      </c>
      <c r="O6" s="0" t="n">
        <f aca="false">M6*3.1415*(0.0508*0.0508-0.03175*0.03175)</f>
        <v>9669.47513421176</v>
      </c>
      <c r="P6" s="0" t="n">
        <f aca="false">N6-O6</f>
        <v>1458.68728544765</v>
      </c>
      <c r="R6" s="0" t="n">
        <f aca="false">AVERAGE(A36:A43)</f>
        <v>-0.3</v>
      </c>
      <c r="S6" s="0" t="n">
        <f aca="false">AVERAGE(B36:B43)</f>
        <v>4.600337625</v>
      </c>
      <c r="T6" s="0" t="n">
        <f aca="false">AVERAGE(C36:C43)</f>
        <v>0.96599155225</v>
      </c>
      <c r="U6" s="0" t="n">
        <f aca="false">AVERAGE(D36:D43)</f>
        <v>1.11087625</v>
      </c>
      <c r="V6" s="0" t="n">
        <f aca="false">AVERAGE(E36:E43)</f>
        <v>0.78704055</v>
      </c>
      <c r="W6" s="0" t="n">
        <f aca="false">AVERAGE(F36:F43)</f>
        <v>-0.100858366944494</v>
      </c>
      <c r="X6" s="0" t="n">
        <f aca="false">AVERAGE(G36:G43)</f>
        <v>0.000101473192875012</v>
      </c>
      <c r="Y6" s="0" t="n">
        <f aca="false">AVERAGE(H36:H43)</f>
        <v>1.875</v>
      </c>
      <c r="Z6" s="0" t="n">
        <f aca="false">AVERAGE(I36:I43)</f>
        <v>8.09797421985047E-005</v>
      </c>
      <c r="AA6" s="0" t="n">
        <f aca="false">AVERAGE(J36:J43)</f>
        <v>5.01303165990743E-005</v>
      </c>
      <c r="AB6" s="0" t="n">
        <f aca="false">AVERAGE(K36:K43)</f>
        <v>9.75113547004703E-005</v>
      </c>
      <c r="AC6" s="0" t="n">
        <f aca="false">AVERAGE(L36:L43)</f>
        <v>1356613.39240953</v>
      </c>
      <c r="AD6" s="0" t="n">
        <f aca="false">(Z6/100)*SQRT(AC6)</f>
        <v>0.000943201406887458</v>
      </c>
    </row>
    <row r="7" customFormat="false" ht="13.8" hidden="false" customHeight="false" outlineLevel="0" collapsed="false">
      <c r="A7" s="2" t="n">
        <v>-0.25</v>
      </c>
      <c r="B7" s="2" t="n">
        <v>1.933588</v>
      </c>
      <c r="C7" s="2" t="n">
        <v>0.84686725</v>
      </c>
      <c r="D7" s="2" t="n">
        <v>1.136641</v>
      </c>
      <c r="E7" s="2" t="n">
        <v>0.808053358</v>
      </c>
      <c r="F7" s="0" t="n">
        <f aca="false">B7*9.05*(10^(-6))-0.1009</f>
        <v>-0.1008825010286</v>
      </c>
      <c r="G7" s="0" t="n">
        <f aca="false">(F7-F6)*20</f>
        <v>7.6315392000259E-005</v>
      </c>
      <c r="H7" s="0" t="n">
        <f aca="false">H6+1/20</f>
        <v>0.25</v>
      </c>
      <c r="I7" s="0" t="n">
        <f aca="false">G7*3.1415*(0.0508*0.0508-0.00635*0.00635)*100</f>
        <v>6.09027921056047E-005</v>
      </c>
      <c r="J7" s="0" t="n">
        <f aca="false">G7*3.1415*(0.0508*0.0508-0.03175*0.03175)*100</f>
        <v>3.77017284463267E-005</v>
      </c>
      <c r="K7" s="0" t="n">
        <f aca="false">(C7*16/10)*(0.00378541178/60)</f>
        <v>8.54864337132321E-005</v>
      </c>
      <c r="L7" s="0" t="n">
        <f aca="false">E7*(2500/10)*6894.75729</f>
        <v>1392832.94519487</v>
      </c>
      <c r="M7" s="0" t="n">
        <f aca="false">D7*(2500/10)*6894.75729</f>
        <v>1959215.95521572</v>
      </c>
      <c r="N7" s="0" t="n">
        <f aca="false">L7*3.1415*(0.0508*0.0508-0.00635*0.00635)</f>
        <v>11115.3743793588</v>
      </c>
      <c r="O7" s="0" t="n">
        <f aca="false">M7*3.1415*(0.0508*0.0508-0.03175*0.03175)</f>
        <v>9679.02096486684</v>
      </c>
      <c r="P7" s="0" t="n">
        <f aca="false">N7-O7</f>
        <v>1436.35341449197</v>
      </c>
      <c r="R7" s="0" t="n">
        <f aca="false">AVERAGE(A59:A66)</f>
        <v>-0.35</v>
      </c>
      <c r="S7" s="0" t="n">
        <f aca="false">AVERAGE(B59:B66)</f>
        <v>4.688617125</v>
      </c>
      <c r="T7" s="0" t="n">
        <f aca="false">AVERAGE(C59:C66)</f>
        <v>1.125286625</v>
      </c>
      <c r="U7" s="0" t="n">
        <f aca="false">AVERAGE(D59:D66)</f>
        <v>1.08679775</v>
      </c>
      <c r="V7" s="0" t="n">
        <f aca="false">AVERAGE(E59:E66)</f>
        <v>0.76834243225</v>
      </c>
      <c r="W7" s="0" t="n">
        <f aca="false">AVERAGE(F59:F66)</f>
        <v>-0.100857568015019</v>
      </c>
      <c r="X7" s="0" t="n">
        <f aca="false">AVERAGE(G59:G66)</f>
        <v>0.000117686675124989</v>
      </c>
      <c r="Y7" s="0" t="n">
        <f aca="false">AVERAGE(H59:H66)</f>
        <v>3.025</v>
      </c>
      <c r="Z7" s="0" t="n">
        <f aca="false">AVERAGE(I59:I66)</f>
        <v>9.39187616138137E-005</v>
      </c>
      <c r="AA7" s="0" t="n">
        <f aca="false">AVERAGE(J59:J66)</f>
        <v>5.81401857609323E-005</v>
      </c>
      <c r="AB7" s="0" t="n">
        <f aca="false">AVERAGE(K59:K66)</f>
        <v>0.000113591286564038</v>
      </c>
      <c r="AC7" s="0" t="n">
        <f aca="false">AVERAGE(L59:L66)</f>
        <v>1324383.646493</v>
      </c>
      <c r="AD7" s="0" t="n">
        <f aca="false">(Z7/100)*SQRT(AC7)</f>
        <v>0.00108083465767755</v>
      </c>
    </row>
    <row r="8" customFormat="false" ht="13.8" hidden="false" customHeight="false" outlineLevel="0" collapsed="false">
      <c r="A8" s="2" t="n">
        <v>-0.25</v>
      </c>
      <c r="B8" s="2" t="n">
        <v>2.368195</v>
      </c>
      <c r="C8" s="2" t="n">
        <v>0.843927792</v>
      </c>
      <c r="D8" s="2" t="n">
        <v>1.136379</v>
      </c>
      <c r="E8" s="2" t="n">
        <v>0.808471162</v>
      </c>
      <c r="F8" s="0" t="n">
        <f aca="false">B8*9.05*(10^(-6))-0.1009</f>
        <v>-0.10087856783525</v>
      </c>
      <c r="G8" s="0" t="n">
        <f aca="false">(F8-F7)*20</f>
        <v>7.86638669997286E-005</v>
      </c>
      <c r="H8" s="0" t="n">
        <f aca="false">H7+1/20</f>
        <v>0.3</v>
      </c>
      <c r="I8" s="0" t="n">
        <f aca="false">G8*3.1415*(0.0508*0.0508-0.00635*0.00635)*100</f>
        <v>6.27769708382177E-005</v>
      </c>
      <c r="J8" s="0" t="n">
        <f aca="false">G8*3.1415*(0.0508*0.0508-0.03175*0.03175)*100</f>
        <v>3.88619343284205E-005</v>
      </c>
      <c r="K8" s="0" t="n">
        <f aca="false">(C8*16/10)*(0.00378541178/60)</f>
        <v>8.51897121414984E-005</v>
      </c>
      <c r="L8" s="0" t="n">
        <f aca="false">E8*(2500/10)*6894.75729</f>
        <v>1393553.10948857</v>
      </c>
      <c r="M8" s="0" t="n">
        <f aca="false">D8*(2500/10)*6894.75729</f>
        <v>1958764.34861323</v>
      </c>
      <c r="N8" s="0" t="n">
        <f aca="false">L8*3.1415*(0.0508*0.0508-0.00635*0.00635)</f>
        <v>11121.1215838363</v>
      </c>
      <c r="O8" s="0" t="n">
        <f aca="false">M8*3.1415*(0.0508*0.0508-0.03175*0.03175)</f>
        <v>9676.78991434799</v>
      </c>
      <c r="P8" s="0" t="n">
        <f aca="false">N8-O8</f>
        <v>1444.33166948836</v>
      </c>
      <c r="R8" s="0" t="n">
        <f aca="false">AVERAGE(A81:A87)</f>
        <v>-0.4</v>
      </c>
      <c r="S8" s="0" t="n">
        <f aca="false">AVERAGE(B81:B87)</f>
        <v>4.538019</v>
      </c>
      <c r="T8" s="0" t="n">
        <f aca="false">AVERAGE(C81:C87)</f>
        <v>1.28309957142857</v>
      </c>
      <c r="U8" s="0" t="n">
        <f aca="false">AVERAGE(D81:D87)</f>
        <v>1.07670014285714</v>
      </c>
      <c r="V8" s="0" t="n">
        <f aca="false">AVERAGE(E81:E87)</f>
        <v>0.758706449428571</v>
      </c>
      <c r="W8" s="0" t="n">
        <f aca="false">AVERAGE(F81:F87)</f>
        <v>-0.10085893092805</v>
      </c>
      <c r="X8" s="0" t="n">
        <f aca="false">AVERAGE(G81:G87)</f>
        <v>0.000131958024142834</v>
      </c>
      <c r="Y8" s="0" t="n">
        <f aca="false">AVERAGE(H81:H87)</f>
        <v>4.09999999999999</v>
      </c>
      <c r="Z8" s="0" t="n">
        <f aca="false">AVERAGE(I81:I87)</f>
        <v>0.000105307879582275</v>
      </c>
      <c r="AA8" s="0" t="n">
        <f aca="false">AVERAGE(J81:J87)</f>
        <v>6.51905921223607E-005</v>
      </c>
      <c r="AB8" s="0" t="n">
        <f aca="false">AVERAGE(K81:K87)</f>
        <v>0.000129521606202631</v>
      </c>
      <c r="AC8" s="0" t="n">
        <f aca="false">AVERAGE(L81:L87)</f>
        <v>1307774.20579191</v>
      </c>
      <c r="AD8" s="0" t="n">
        <f aca="false">(Z8/100)*SQRT(AC8)</f>
        <v>0.00120427938401185</v>
      </c>
    </row>
    <row r="9" customFormat="false" ht="13.8" hidden="false" customHeight="false" outlineLevel="0" collapsed="false">
      <c r="A9" s="2" t="n">
        <v>-0.25</v>
      </c>
      <c r="B9" s="2" t="n">
        <v>2.814048</v>
      </c>
      <c r="C9" s="2" t="n">
        <v>0.844763876</v>
      </c>
      <c r="D9" s="2" t="n">
        <v>1.136753</v>
      </c>
      <c r="E9" s="2" t="n">
        <v>0.808374089</v>
      </c>
      <c r="F9" s="0" t="n">
        <f aca="false">B9*9.05*(10^(-6))-0.1009</f>
        <v>-0.1008745328656</v>
      </c>
      <c r="G9" s="0" t="n">
        <f aca="false">(F9-F8)*20</f>
        <v>8.06993930002609E-005</v>
      </c>
      <c r="H9" s="0" t="n">
        <f aca="false">H8+1/20</f>
        <v>0.35</v>
      </c>
      <c r="I9" s="0" t="n">
        <f aca="false">G9*3.1415*(0.0508*0.0508-0.00635*0.00635)*100</f>
        <v>6.44014035193149E-005</v>
      </c>
      <c r="J9" s="0" t="n">
        <f aca="false">G9*3.1415*(0.0508*0.0508-0.03175*0.03175)*100</f>
        <v>3.98675355119568E-005</v>
      </c>
      <c r="K9" s="0" t="n">
        <f aca="false">(C9*16/10)*(0.00378541178/60)</f>
        <v>8.52741100674363E-005</v>
      </c>
      <c r="L9" s="0" t="n">
        <f aca="false">E9*(2500/10)*6894.75729</f>
        <v>1393385.78579496</v>
      </c>
      <c r="M9" s="0" t="n">
        <f aca="false">D9*(2500/10)*6894.75729</f>
        <v>1959409.00841984</v>
      </c>
      <c r="N9" s="0" t="n">
        <f aca="false">L9*3.1415*(0.0508*0.0508-0.00635*0.00635)</f>
        <v>11119.7862725893</v>
      </c>
      <c r="O9" s="0" t="n">
        <f aca="false">M9*3.1415*(0.0508*0.0508-0.03175*0.03175)</f>
        <v>9679.97469638634</v>
      </c>
      <c r="P9" s="0" t="n">
        <f aca="false">N9-O9</f>
        <v>1439.81157620298</v>
      </c>
      <c r="R9" s="0" t="n">
        <f aca="false">AVERAGE(A100:A105)</f>
        <v>-0.45</v>
      </c>
      <c r="S9" s="0" t="n">
        <f aca="false">AVERAGE(B100:B105)</f>
        <v>4.49154883333333</v>
      </c>
      <c r="T9" s="0" t="n">
        <f aca="false">AVERAGE(C100:C105)</f>
        <v>1.43977983333333</v>
      </c>
      <c r="U9" s="0" t="n">
        <f aca="false">AVERAGE(D100:D105)</f>
        <v>1.06103983333333</v>
      </c>
      <c r="V9" s="0" t="n">
        <f aca="false">AVERAGE(E100:E105)</f>
        <v>0.746821642666667</v>
      </c>
      <c r="W9" s="0" t="n">
        <f aca="false">AVERAGE(F100:F105)</f>
        <v>-0.100859351483058</v>
      </c>
      <c r="X9" s="0" t="n">
        <f aca="false">AVERAGE(G100:G105)</f>
        <v>0.000146748555500028</v>
      </c>
      <c r="Y9" s="0" t="n">
        <f aca="false">AVERAGE(H100:H105)</f>
        <v>5.02499999999999</v>
      </c>
      <c r="Z9" s="0" t="n">
        <f aca="false">AVERAGE(I100:I105)</f>
        <v>0.000117111326210388</v>
      </c>
      <c r="AA9" s="0" t="n">
        <f aca="false">AVERAGE(J100:J105)</f>
        <v>7.24974876540498E-005</v>
      </c>
      <c r="AB9" s="0" t="n">
        <f aca="false">AVERAGE(K100:K105)</f>
        <v>0.000145337587778838</v>
      </c>
      <c r="AC9" s="0" t="n">
        <f aca="false">AVERAGE(L100:L105)</f>
        <v>1287288.49127644</v>
      </c>
      <c r="AD9" s="0" t="n">
        <f aca="false">(Z9/100)*SQRT(AC9)</f>
        <v>0.00132873031143598</v>
      </c>
    </row>
    <row r="10" customFormat="false" ht="13.8" hidden="false" customHeight="false" outlineLevel="0" collapsed="false">
      <c r="A10" s="2" t="n">
        <v>-0.25</v>
      </c>
      <c r="B10" s="2" t="n">
        <v>3.272877</v>
      </c>
      <c r="C10" s="2" t="n">
        <v>0.84499304</v>
      </c>
      <c r="D10" s="2" t="n">
        <v>1.136571</v>
      </c>
      <c r="E10" s="2" t="n">
        <v>0.807913648</v>
      </c>
      <c r="F10" s="0" t="n">
        <f aca="false">B10*9.05*(10^(-6))-0.1009</f>
        <v>-0.10087038046315</v>
      </c>
      <c r="G10" s="0" t="n">
        <f aca="false">(F10-F9)*20</f>
        <v>8.30480489999452E-005</v>
      </c>
      <c r="H10" s="0" t="n">
        <f aca="false">H9+1/20</f>
        <v>0.4</v>
      </c>
      <c r="I10" s="0" t="n">
        <f aca="false">G10*3.1415*(0.0508*0.0508-0.00635*0.00635)*100</f>
        <v>6.62757266974737E-005</v>
      </c>
      <c r="J10" s="0" t="n">
        <f aca="false">G10*3.1415*(0.0508*0.0508-0.03175*0.03175)*100</f>
        <v>4.10278308127218E-005</v>
      </c>
      <c r="K10" s="0" t="n">
        <f aca="false">(C10*16/10)*(0.00378541178/60)</f>
        <v>8.52972428702403E-005</v>
      </c>
      <c r="L10" s="0" t="n">
        <f aca="false">E10*(2500/10)*6894.75729</f>
        <v>1392592.12855962</v>
      </c>
      <c r="M10" s="0" t="n">
        <f aca="false">D10*(2500/10)*6894.75729</f>
        <v>1959095.29696315</v>
      </c>
      <c r="N10" s="0" t="n">
        <f aca="false">L10*3.1415*(0.0508*0.0508-0.00635*0.00635)</f>
        <v>11113.4525644945</v>
      </c>
      <c r="O10" s="0" t="n">
        <f aca="false">M10*3.1415*(0.0508*0.0508-0.03175*0.03175)</f>
        <v>9678.42488266714</v>
      </c>
      <c r="P10" s="0" t="n">
        <f aca="false">N10-O10</f>
        <v>1435.02768182738</v>
      </c>
    </row>
    <row r="11" customFormat="false" ht="13.8" hidden="false" customHeight="false" outlineLevel="0" collapsed="false">
      <c r="A11" s="2" t="n">
        <v>-0.25</v>
      </c>
      <c r="B11" s="2" t="n">
        <v>3.742779</v>
      </c>
      <c r="C11" s="2" t="n">
        <v>0.843169791</v>
      </c>
      <c r="D11" s="2" t="n">
        <v>1.137012</v>
      </c>
      <c r="E11" s="2" t="n">
        <v>0.808008722</v>
      </c>
      <c r="F11" s="0" t="n">
        <f aca="false">B11*0.00000905-0.1009</f>
        <v>-0.10086612785005</v>
      </c>
      <c r="G11" s="0" t="n">
        <f aca="false">(F11-F10)*20</f>
        <v>8.50522619999516E-005</v>
      </c>
      <c r="H11" s="0" t="n">
        <f aca="false">H10+1/20</f>
        <v>0.45</v>
      </c>
      <c r="I11" s="0" t="n">
        <f aca="false">G11*3.1415*(0.0508*0.0508-0.00635*0.00635)*100</f>
        <v>6.78751703283775E-005</v>
      </c>
      <c r="J11" s="0" t="n">
        <f aca="false">G11*3.1415*(0.0508*0.0508-0.03175*0.03175)*100</f>
        <v>4.20179625842337E-005</v>
      </c>
      <c r="K11" s="0" t="n">
        <f aca="false">(C11*16/10)*(0.00378541178/60)</f>
        <v>8.5113196250441E-005</v>
      </c>
      <c r="L11" s="0" t="n">
        <f aca="false">E11*(2500/10)*6894.75729</f>
        <v>1392756.00659827</v>
      </c>
      <c r="M11" s="0" t="n">
        <f aca="false">D11*(2500/10)*6894.75729</f>
        <v>1959855.44395437</v>
      </c>
      <c r="N11" s="0" t="n">
        <f aca="false">L11*3.1415*(0.0508*0.0508-0.00635*0.00635)</f>
        <v>11114.7603780111</v>
      </c>
      <c r="O11" s="0" t="n">
        <f aca="false">M11*3.1415*(0.0508*0.0508-0.03175*0.03175)</f>
        <v>9682.1802005252</v>
      </c>
      <c r="P11" s="0" t="n">
        <f aca="false">N11-O11</f>
        <v>1432.58017748593</v>
      </c>
    </row>
    <row r="12" customFormat="false" ht="13.8" hidden="false" customHeight="false" outlineLevel="0" collapsed="false">
      <c r="A12" s="2" t="n">
        <v>-0.25</v>
      </c>
      <c r="B12" s="2" t="n">
        <v>4.22756</v>
      </c>
      <c r="C12" s="2" t="n">
        <v>0.842050399</v>
      </c>
      <c r="D12" s="2" t="n">
        <v>1.138157</v>
      </c>
      <c r="E12" s="2" t="n">
        <v>0.808148818</v>
      </c>
      <c r="F12" s="0" t="n">
        <f aca="false">B12*0.00000905-0.1009</f>
        <v>-0.100861740582</v>
      </c>
      <c r="G12" s="0" t="n">
        <f aca="false">(F12-F11)*20</f>
        <v>8.77453609998691E-005</v>
      </c>
      <c r="H12" s="0" t="n">
        <f aca="false">H11+1/20</f>
        <v>0.5</v>
      </c>
      <c r="I12" s="0" t="n">
        <f aca="false">G12*3.1415*(0.0508*0.0508-0.00635*0.00635)*100</f>
        <v>7.00243730542343E-005</v>
      </c>
      <c r="J12" s="0" t="n">
        <f aca="false">G12*3.1415*(0.0508*0.0508-0.03175*0.03175)*100</f>
        <v>4.3348421414526E-005</v>
      </c>
      <c r="K12" s="0" t="n">
        <f aca="false">(C12*16/10)*(0.00378541178/60)</f>
        <v>8.50001999927547E-005</v>
      </c>
      <c r="L12" s="0" t="n">
        <f aca="false">E12*(2500/10)*6894.75729</f>
        <v>1392997.4885776</v>
      </c>
      <c r="M12" s="0" t="n">
        <f aca="false">D12*(2500/10)*6894.75729</f>
        <v>1961829.06822863</v>
      </c>
      <c r="N12" s="0" t="n">
        <f aca="false">L12*3.1415*(0.0508*0.0508-0.00635*0.00635)</f>
        <v>11116.6875025922</v>
      </c>
      <c r="O12" s="0" t="n">
        <f aca="false">M12*3.1415*(0.0508*0.0508-0.03175*0.03175)</f>
        <v>9691.93040222018</v>
      </c>
      <c r="P12" s="0" t="n">
        <f aca="false">N12-O12</f>
        <v>1424.75710037207</v>
      </c>
    </row>
    <row r="13" customFormat="false" ht="13.8" hidden="false" customHeight="false" outlineLevel="0" collapsed="false">
      <c r="A13" s="2" t="n">
        <v>-0.25</v>
      </c>
      <c r="B13" s="2" t="n">
        <v>4.724625</v>
      </c>
      <c r="C13" s="2" t="n">
        <v>0.840535747</v>
      </c>
      <c r="D13" s="2" t="n">
        <v>1.13839</v>
      </c>
      <c r="E13" s="2" t="n">
        <v>0.808395628</v>
      </c>
      <c r="F13" s="0" t="n">
        <f aca="false">B13*0.00000905-0.1009</f>
        <v>-0.10085724214375</v>
      </c>
      <c r="G13" s="0" t="n">
        <f aca="false">(F13-F12)*20</f>
        <v>8.99687650002257E-005</v>
      </c>
      <c r="H13" s="0" t="n">
        <f aca="false">H12+1/20</f>
        <v>0.55</v>
      </c>
      <c r="I13" s="0" t="n">
        <f aca="false">G13*3.1415*(0.0508*0.0508-0.00635*0.00635)*100</f>
        <v>7.17987400338342E-005</v>
      </c>
      <c r="J13" s="0" t="n">
        <f aca="false">G13*3.1415*(0.0508*0.0508-0.03175*0.03175)*100</f>
        <v>4.4446839068564E-005</v>
      </c>
      <c r="K13" s="0" t="n">
        <f aca="false">(C13*16/10)*(0.00378541178/60)</f>
        <v>8.4847304485464E-005</v>
      </c>
      <c r="L13" s="0" t="n">
        <f aca="false">E13*(2500/10)*6894.75729</f>
        <v>1393422.91233928</v>
      </c>
      <c r="M13" s="0" t="n">
        <f aca="false">D13*(2500/10)*6894.75729</f>
        <v>1962230.68784078</v>
      </c>
      <c r="N13" s="0" t="n">
        <f aca="false">L13*3.1415*(0.0508*0.0508-0.00635*0.00635)</f>
        <v>11120.0825575393</v>
      </c>
      <c r="O13" s="0" t="n">
        <f aca="false">M13*3.1415*(0.0508*0.0508-0.03175*0.03175)</f>
        <v>9693.91450439915</v>
      </c>
      <c r="P13" s="0" t="n">
        <f aca="false">N13-O13</f>
        <v>1426.16805314016</v>
      </c>
    </row>
    <row r="14" customFormat="false" ht="13.8" hidden="false" customHeight="false" outlineLevel="0" collapsed="false">
      <c r="A14" s="2" t="n">
        <v>-0.25</v>
      </c>
      <c r="B14" s="2" t="n">
        <v>5.234666</v>
      </c>
      <c r="C14" s="2" t="n">
        <v>0.844457453</v>
      </c>
      <c r="D14" s="2" t="n">
        <v>1.136647</v>
      </c>
      <c r="E14" s="2" t="n">
        <v>0.808093095</v>
      </c>
      <c r="F14" s="0" t="n">
        <f aca="false">B14*0.00000905-0.1009</f>
        <v>-0.1008526262727</v>
      </c>
      <c r="G14" s="0" t="n">
        <f aca="false">(F14-F13)*20</f>
        <v>9.231742099991E-005</v>
      </c>
      <c r="H14" s="0" t="n">
        <f aca="false">H13+1/20</f>
        <v>0.6</v>
      </c>
      <c r="I14" s="0" t="n">
        <f aca="false">G14*3.1415*(0.0508*0.0508-0.00635*0.00635)*100</f>
        <v>7.3673063211993E-005</v>
      </c>
      <c r="J14" s="0" t="n">
        <f aca="false">G14*3.1415*(0.0508*0.0508-0.03175*0.03175)*100</f>
        <v>4.5607134369329E-005</v>
      </c>
      <c r="K14" s="0" t="n">
        <f aca="false">(C14*16/10)*(0.00378541178/60)</f>
        <v>8.52431784078666E-005</v>
      </c>
      <c r="L14" s="0" t="n">
        <f aca="false">E14*(2500/10)*6894.75729</f>
        <v>1392901.43943748</v>
      </c>
      <c r="M14" s="0" t="n">
        <f aca="false">D14*(2500/10)*6894.75729</f>
        <v>1959226.29735166</v>
      </c>
      <c r="N14" s="0" t="n">
        <f aca="false">L14*3.1415*(0.0508*0.0508-0.00635*0.00635)</f>
        <v>11115.9209913212</v>
      </c>
      <c r="O14" s="0" t="n">
        <f aca="false">M14*3.1415*(0.0508*0.0508-0.03175*0.03175)</f>
        <v>9679.07205762681</v>
      </c>
      <c r="P14" s="0" t="n">
        <f aca="false">N14-O14</f>
        <v>1436.84893369436</v>
      </c>
    </row>
    <row r="15" customFormat="false" ht="13.8" hidden="false" customHeight="false" outlineLevel="0" collapsed="false">
      <c r="A15" s="2" t="n">
        <v>-0.25</v>
      </c>
      <c r="B15" s="2" t="n">
        <v>5.764257</v>
      </c>
      <c r="C15" s="2" t="n">
        <v>0.848120678</v>
      </c>
      <c r="D15" s="2" t="n">
        <v>1.136012</v>
      </c>
      <c r="E15" s="2" t="n">
        <v>0.808043835</v>
      </c>
      <c r="F15" s="0" t="n">
        <f aca="false">B15*0.00000905-0.1009</f>
        <v>-0.10084783347415</v>
      </c>
      <c r="G15" s="0" t="n">
        <f aca="false">(F15-F14)*20</f>
        <v>9.58559709998696E-005</v>
      </c>
      <c r="H15" s="0" t="n">
        <f aca="false">H14+1/20</f>
        <v>0.65</v>
      </c>
      <c r="I15" s="0" t="n">
        <f aca="false">G15*3.1415*(0.0508*0.0508-0.00635*0.00635)*100</f>
        <v>7.64969702817764E-005</v>
      </c>
      <c r="J15" s="0" t="n">
        <f aca="false">G15*3.1415*(0.0508*0.0508-0.03175*0.03175)*100</f>
        <v>4.73552673172902E-005</v>
      </c>
      <c r="K15" s="0" t="n">
        <f aca="false">(C15*16/10)*(0.00378541178/60)</f>
        <v>8.56129601430077E-005</v>
      </c>
      <c r="L15" s="0" t="n">
        <f aca="false">E15*(2500/10)*6894.75729</f>
        <v>1392816.53050145</v>
      </c>
      <c r="M15" s="0" t="n">
        <f aca="false">D15*(2500/10)*6894.75729</f>
        <v>1958131.75463187</v>
      </c>
      <c r="N15" s="0" t="n">
        <f aca="false">L15*3.1415*(0.0508*0.0508-0.00635*0.00635)</f>
        <v>11115.2433834175</v>
      </c>
      <c r="O15" s="0" t="n">
        <f aca="false">M15*3.1415*(0.0508*0.0508-0.03175*0.03175)</f>
        <v>9673.6647405296</v>
      </c>
      <c r="P15" s="0" t="n">
        <f aca="false">N15-O15</f>
        <v>1441.57864288795</v>
      </c>
    </row>
    <row r="16" customFormat="false" ht="13.8" hidden="false" customHeight="false" outlineLevel="0" collapsed="false">
      <c r="A16" s="2" t="n">
        <v>-0.25</v>
      </c>
      <c r="B16" s="2" t="n">
        <v>6.310112</v>
      </c>
      <c r="C16" s="2" t="n">
        <v>0.847950407</v>
      </c>
      <c r="D16" s="2" t="n">
        <v>1.135664</v>
      </c>
      <c r="E16" s="2" t="n">
        <v>0.807270094</v>
      </c>
      <c r="F16" s="0" t="n">
        <f aca="false">B16*0.00000905-0.1009</f>
        <v>-0.1008428934864</v>
      </c>
      <c r="G16" s="0" t="n">
        <f aca="false">(F16-F15)*20</f>
        <v>9.87997550000452E-005</v>
      </c>
      <c r="H16" s="0" t="n">
        <f aca="false">H15+1/20</f>
        <v>0.7</v>
      </c>
      <c r="I16" s="0" t="n">
        <f aca="false">G16*3.1415*(0.0508*0.0508-0.00635*0.00635)*100</f>
        <v>7.88462298514042E-005</v>
      </c>
      <c r="J16" s="0" t="n">
        <f aca="false">G16*3.1415*(0.0508*0.0508-0.03175*0.03175)*100</f>
        <v>4.8809570860393E-005</v>
      </c>
      <c r="K16" s="0" t="n">
        <f aca="false">(C16*16/10)*(0.00378541178/60)</f>
        <v>8.55957722536959E-005</v>
      </c>
      <c r="L16" s="0" t="n">
        <f aca="false">E16*(2500/10)*6894.75729</f>
        <v>1391482.84140137</v>
      </c>
      <c r="M16" s="0" t="n">
        <f aca="false">D16*(2500/10)*6894.75729</f>
        <v>1957531.91074764</v>
      </c>
      <c r="N16" s="0" t="n">
        <f aca="false">L16*3.1415*(0.0508*0.0508-0.00635*0.00635)</f>
        <v>11104.600001019</v>
      </c>
      <c r="O16" s="0" t="n">
        <f aca="false">M16*3.1415*(0.0508*0.0508-0.03175*0.03175)</f>
        <v>9670.70136045113</v>
      </c>
      <c r="P16" s="0" t="n">
        <f aca="false">N16-O16</f>
        <v>1433.89864056783</v>
      </c>
    </row>
    <row r="17" customFormat="false" ht="13.8" hidden="false" customHeight="false" outlineLevel="0" collapsed="false">
      <c r="A17" s="2" t="n">
        <v>-0.25</v>
      </c>
      <c r="B17" s="2" t="n">
        <v>6.872749</v>
      </c>
      <c r="C17" s="2" t="n">
        <v>0.845040064</v>
      </c>
      <c r="D17" s="2" t="n">
        <v>1.132866</v>
      </c>
      <c r="E17" s="2" t="n">
        <v>0.806644498</v>
      </c>
      <c r="F17" s="0" t="n">
        <f aca="false">B17*0.00000905-0.1009</f>
        <v>-0.10083780162155</v>
      </c>
      <c r="G17" s="0" t="n">
        <f aca="false">(F17-F16)*20</f>
        <v>0.000101837297000196</v>
      </c>
      <c r="H17" s="0" t="n">
        <f aca="false">H16+1/20</f>
        <v>0.75</v>
      </c>
      <c r="I17" s="0" t="n">
        <f aca="false">G17*3.1415*(0.0508*0.0508-0.00635*0.00635)*100</f>
        <v>8.12703121249589E-005</v>
      </c>
      <c r="J17" s="0" t="n">
        <f aca="false">G17*3.1415*(0.0508*0.0508-0.03175*0.03175)*100</f>
        <v>5.03101932202127E-005</v>
      </c>
      <c r="K17" s="0" t="n">
        <f aca="false">(C17*16/10)*(0.00378541178/60)</f>
        <v>8.53019896756681E-005</v>
      </c>
      <c r="L17" s="0" t="n">
        <f aca="false">E17*(2500/10)*6894.75729</f>
        <v>1390404.50825597</v>
      </c>
      <c r="M17" s="0" t="n">
        <f aca="false">D17*(2500/10)*6894.75729</f>
        <v>1952709.02802328</v>
      </c>
      <c r="N17" s="0" t="n">
        <f aca="false">L17*3.1415*(0.0508*0.0508-0.00635*0.00635)</f>
        <v>11095.9944631774</v>
      </c>
      <c r="O17" s="0" t="n">
        <f aca="false">M17*3.1415*(0.0508*0.0508-0.03175*0.03175)</f>
        <v>9646.87510338342</v>
      </c>
      <c r="P17" s="0" t="n">
        <f aca="false">N17-O17</f>
        <v>1449.11935979403</v>
      </c>
    </row>
    <row r="18" customFormat="false" ht="13.8" hidden="false" customHeight="false" outlineLevel="0" collapsed="false">
      <c r="A18" s="2" t="n">
        <v>0.25</v>
      </c>
      <c r="B18" s="2" t="n">
        <v>7.451302</v>
      </c>
      <c r="C18" s="2" t="n">
        <v>0.396444449</v>
      </c>
      <c r="D18" s="2" t="n">
        <v>3.182898</v>
      </c>
      <c r="E18" s="2" t="n">
        <v>1.889027</v>
      </c>
      <c r="F18" s="0" t="n">
        <f aca="false">B18*0.00000905-0.1009</f>
        <v>-0.1008325657169</v>
      </c>
      <c r="G18" s="0" t="n">
        <f aca="false">(F18-F17)*20</f>
        <v>0.000104718093</v>
      </c>
      <c r="H18" s="0" t="n">
        <f aca="false">H17+1/20</f>
        <v>0.8</v>
      </c>
      <c r="I18" s="0" t="n">
        <f aca="false">G18*3.1415*(0.0508*0.0508-0.00635*0.00635)*100</f>
        <v>8.3569304703994E-005</v>
      </c>
      <c r="J18" s="0" t="n">
        <f aca="false">G18*3.1415*(0.0508*0.0508-0.03175*0.03175)*100</f>
        <v>5.17333791024725E-005</v>
      </c>
      <c r="K18" s="0" t="n">
        <f aca="false">(C18*16/10)*(0.00378541178/60)</f>
        <v>4.00188129962723E-005</v>
      </c>
      <c r="L18" s="0" t="n">
        <f aca="false">E18*(2500/10)*6894.75729</f>
        <v>3256095.66981421</v>
      </c>
      <c r="M18" s="0" t="n">
        <f aca="false">D18*(2500/10)*6894.75729</f>
        <v>5486327.2972066</v>
      </c>
      <c r="N18" s="0" t="n">
        <f aca="false">L18*3.1415*(0.0508*0.0508-0.00635*0.00635)</f>
        <v>25984.9700639658</v>
      </c>
      <c r="O18" s="0" t="n">
        <f aca="false">M18*3.1415*(0.0508*0.0508-0.03175*0.03175)</f>
        <v>27103.8405890978</v>
      </c>
      <c r="P18" s="0" t="n">
        <f aca="false">N18-O18</f>
        <v>-1118.87052513203</v>
      </c>
    </row>
    <row r="19" customFormat="false" ht="13.8" hidden="false" customHeight="false" outlineLevel="0" collapsed="false">
      <c r="A19" s="2" t="n">
        <v>0.25</v>
      </c>
      <c r="B19" s="2" t="n">
        <v>7.089879</v>
      </c>
      <c r="C19" s="2" t="n">
        <v>0.341068267</v>
      </c>
      <c r="D19" s="2" t="n">
        <v>3.283675</v>
      </c>
      <c r="E19" s="2" t="n">
        <v>1.942356</v>
      </c>
      <c r="F19" s="0" t="n">
        <f aca="false">B19*0.00000905-0.1009</f>
        <v>-0.10083583659505</v>
      </c>
      <c r="G19" s="0" t="n">
        <f aca="false">(F19-F18)*20</f>
        <v>-6.54175630002141E-005</v>
      </c>
      <c r="H19" s="0" t="n">
        <f aca="false">H18+1/20</f>
        <v>0.85</v>
      </c>
      <c r="I19" s="0" t="n">
        <f aca="false">G19*3.1415*(0.0508*0.0508-0.00635*0.00635)*100</f>
        <v>-5.22058805574086E-005</v>
      </c>
      <c r="J19" s="0" t="n">
        <f aca="false">G19*3.1415*(0.0508*0.0508-0.03175*0.03175)*100</f>
        <v>-3.23179260593482E-005</v>
      </c>
      <c r="K19" s="0" t="n">
        <f aca="false">(C19*16/10)*(0.00378541178/60)</f>
        <v>3.44289022849596E-005</v>
      </c>
      <c r="L19" s="0" t="n">
        <f aca="false">E19*(2500/10)*6894.75729</f>
        <v>3348018.29769381</v>
      </c>
      <c r="M19" s="0" t="n">
        <f aca="false">D19*(2500/10)*6894.75729</f>
        <v>5660035.53606019</v>
      </c>
      <c r="N19" s="0" t="n">
        <f aca="false">L19*3.1415*(0.0508*0.0508-0.00635*0.00635)</f>
        <v>26718.5500861366</v>
      </c>
      <c r="O19" s="0" t="n">
        <f aca="false">M19*3.1415*(0.0508*0.0508-0.03175*0.03175)</f>
        <v>27962.0031010751</v>
      </c>
      <c r="P19" s="0" t="n">
        <f aca="false">N19-O19</f>
        <v>-1243.45301493853</v>
      </c>
    </row>
    <row r="20" customFormat="false" ht="13.8" hidden="false" customHeight="false" outlineLevel="0" collapsed="false">
      <c r="A20" s="2" t="n">
        <v>0.25</v>
      </c>
      <c r="B20" s="2" t="n">
        <v>6.738145</v>
      </c>
      <c r="C20" s="2" t="n">
        <v>0.340440583</v>
      </c>
      <c r="D20" s="2" t="n">
        <v>3.281808</v>
      </c>
      <c r="E20" s="2" t="n">
        <v>1.94148</v>
      </c>
      <c r="F20" s="0" t="n">
        <f aca="false">B20*0.00000905-0.1009</f>
        <v>-0.10083901978775</v>
      </c>
      <c r="G20" s="0" t="n">
        <f aca="false">(F20-F19)*20</f>
        <v>-6.36638539999734E-005</v>
      </c>
      <c r="H20" s="0" t="n">
        <f aca="false">H19+1/20</f>
        <v>0.9</v>
      </c>
      <c r="I20" s="0" t="n">
        <f aca="false">G20*3.1415*(0.0508*0.0508-0.00635*0.00635)*100</f>
        <v>-5.08063493245084E-005</v>
      </c>
      <c r="J20" s="0" t="n">
        <f aca="false">G20*3.1415*(0.0508*0.0508-0.03175*0.03175)*100</f>
        <v>-3.14515495818385E-005</v>
      </c>
      <c r="K20" s="0" t="n">
        <f aca="false">(C20*16/10)*(0.00378541178/60)</f>
        <v>3.43655411540871E-005</v>
      </c>
      <c r="L20" s="0" t="n">
        <f aca="false">E20*(2500/10)*6894.75729</f>
        <v>3346508.3458473</v>
      </c>
      <c r="M20" s="0" t="n">
        <f aca="false">D20*(2500/10)*6894.75729</f>
        <v>5656817.40809508</v>
      </c>
      <c r="N20" s="0" t="n">
        <f aca="false">L20*3.1415*(0.0508*0.0508-0.00635*0.00635)</f>
        <v>26706.5000552074</v>
      </c>
      <c r="O20" s="0" t="n">
        <f aca="false">M20*3.1415*(0.0508*0.0508-0.03175*0.03175)</f>
        <v>27946.1047372633</v>
      </c>
      <c r="P20" s="0" t="n">
        <f aca="false">N20-O20</f>
        <v>-1239.60468205591</v>
      </c>
    </row>
    <row r="21" customFormat="false" ht="13.8" hidden="false" customHeight="false" outlineLevel="0" collapsed="false">
      <c r="A21" s="2" t="n">
        <v>0.25</v>
      </c>
      <c r="B21" s="2" t="n">
        <v>6.392812</v>
      </c>
      <c r="C21" s="2" t="n">
        <v>0.34116032</v>
      </c>
      <c r="D21" s="2" t="n">
        <v>3.284641</v>
      </c>
      <c r="E21" s="2" t="n">
        <v>1.942806</v>
      </c>
      <c r="F21" s="0" t="n">
        <f aca="false">B21*0.00000905-0.1009</f>
        <v>-0.1008421450514</v>
      </c>
      <c r="G21" s="0" t="n">
        <f aca="false">(F21-F20)*20</f>
        <v>-6.25052729999465E-005</v>
      </c>
      <c r="H21" s="0" t="n">
        <f aca="false">H20+1/20</f>
        <v>0.95</v>
      </c>
      <c r="I21" s="0" t="n">
        <f aca="false">G21*3.1415*(0.0508*0.0508-0.00635*0.00635)*100</f>
        <v>-4.98817544828556E-005</v>
      </c>
      <c r="J21" s="0" t="n">
        <f aca="false">G21*3.1415*(0.0508*0.0508-0.03175*0.03175)*100</f>
        <v>-3.08791813465297E-005</v>
      </c>
      <c r="K21" s="0" t="n">
        <f aca="false">(C21*16/10)*(0.00378541178/60)</f>
        <v>3.44381945119085E-005</v>
      </c>
      <c r="L21" s="0" t="n">
        <f aca="false">E21*(2500/10)*6894.75729</f>
        <v>3348793.95788893</v>
      </c>
      <c r="M21" s="0" t="n">
        <f aca="false">D21*(2500/10)*6894.75729</f>
        <v>5661700.61994572</v>
      </c>
      <c r="N21" s="0" t="n">
        <f aca="false">L21*3.1415*(0.0508*0.0508-0.00635*0.00635)</f>
        <v>26724.740170518</v>
      </c>
      <c r="O21" s="0" t="n">
        <f aca="false">M21*3.1415*(0.0508*0.0508-0.03175*0.03175)</f>
        <v>27970.2290354309</v>
      </c>
      <c r="P21" s="0" t="n">
        <f aca="false">N21-O21</f>
        <v>-1245.48886491287</v>
      </c>
    </row>
    <row r="22" customFormat="false" ht="13.8" hidden="false" customHeight="false" outlineLevel="0" collapsed="false">
      <c r="A22" s="2" t="n">
        <v>0.25</v>
      </c>
      <c r="B22" s="2" t="n">
        <v>6.054399</v>
      </c>
      <c r="C22" s="2" t="n">
        <v>0.341211747</v>
      </c>
      <c r="D22" s="2" t="n">
        <v>3.283671</v>
      </c>
      <c r="E22" s="2" t="n">
        <v>1.942066</v>
      </c>
      <c r="F22" s="0" t="n">
        <f aca="false">B22*0.00000905-0.1009</f>
        <v>-0.10084520768905</v>
      </c>
      <c r="G22" s="0" t="n">
        <f aca="false">(F22-F21)*20</f>
        <v>-6.12527530000073E-005</v>
      </c>
      <c r="H22" s="0" t="n">
        <f aca="false">H21+1/20</f>
        <v>1</v>
      </c>
      <c r="I22" s="0" t="n">
        <f aca="false">G22*3.1415*(0.0508*0.0508-0.00635*0.00635)*100</f>
        <v>-4.88821924919515E-005</v>
      </c>
      <c r="J22" s="0" t="n">
        <f aca="false">G22*3.1415*(0.0508*0.0508-0.03175*0.03175)*100</f>
        <v>-3.026040487597E-005</v>
      </c>
      <c r="K22" s="0" t="n">
        <f aca="false">(C22*16/10)*(0.00378541178/60)</f>
        <v>3.44433857751515E-005</v>
      </c>
      <c r="L22" s="0" t="n">
        <f aca="false">E22*(2500/10)*6894.75729</f>
        <v>3347518.42779028</v>
      </c>
      <c r="M22" s="0" t="n">
        <f aca="false">D22*(2500/10)*6894.75729</f>
        <v>5660028.6413029</v>
      </c>
      <c r="N22" s="0" t="n">
        <f aca="false">L22*3.1415*(0.0508*0.0508-0.00635*0.00635)</f>
        <v>26714.5609206463</v>
      </c>
      <c r="O22" s="0" t="n">
        <f aca="false">M22*3.1415*(0.0508*0.0508-0.03175*0.03175)</f>
        <v>27961.9690392351</v>
      </c>
      <c r="P22" s="0" t="n">
        <f aca="false">N22-O22</f>
        <v>-1247.4081185888</v>
      </c>
    </row>
    <row r="23" customFormat="false" ht="13.8" hidden="false" customHeight="false" outlineLevel="0" collapsed="false">
      <c r="A23" s="2" t="n">
        <v>0.25</v>
      </c>
      <c r="B23" s="2" t="n">
        <v>5.721177</v>
      </c>
      <c r="C23" s="2" t="n">
        <v>0.34183184</v>
      </c>
      <c r="D23" s="2" t="n">
        <v>3.280632</v>
      </c>
      <c r="E23" s="2" t="n">
        <v>1.940031</v>
      </c>
      <c r="F23" s="0" t="n">
        <f aca="false">B23*0.00000905-0.1009</f>
        <v>-0.10084822334815</v>
      </c>
      <c r="G23" s="0" t="n">
        <f aca="false">(F23-F22)*20</f>
        <v>-6.03131820001157E-005</v>
      </c>
      <c r="H23" s="0" t="n">
        <f aca="false">H22+1/20</f>
        <v>1.05</v>
      </c>
      <c r="I23" s="0" t="n">
        <f aca="false">G23*3.1415*(0.0508*0.0508-0.00635*0.00635)*100</f>
        <v>-4.81323765534491E-005</v>
      </c>
      <c r="J23" s="0" t="n">
        <f aca="false">G23*3.1415*(0.0508*0.0508-0.03175*0.03175)*100</f>
        <v>-2.97962331045161E-005</v>
      </c>
      <c r="K23" s="0" t="n">
        <f aca="false">(C23*16/10)*(0.00378541178/60)</f>
        <v>3.45059806377353E-005</v>
      </c>
      <c r="L23" s="0" t="n">
        <f aca="false">E23*(2500/10)*6894.75729</f>
        <v>3344010.720019</v>
      </c>
      <c r="M23" s="0" t="n">
        <f aca="false">D23*(2500/10)*6894.75729</f>
        <v>5654790.34945182</v>
      </c>
      <c r="N23" s="0" t="n">
        <f aca="false">L23*3.1415*(0.0508*0.0508-0.00635*0.00635)</f>
        <v>26686.5679834992</v>
      </c>
      <c r="O23" s="0" t="n">
        <f aca="false">M23*3.1415*(0.0508*0.0508-0.03175*0.03175)</f>
        <v>27936.0905563085</v>
      </c>
      <c r="P23" s="0" t="n">
        <f aca="false">N23-O23</f>
        <v>-1249.52257280925</v>
      </c>
    </row>
    <row r="24" customFormat="false" ht="13.8" hidden="false" customHeight="false" outlineLevel="0" collapsed="false">
      <c r="A24" s="2" t="n">
        <v>0.25</v>
      </c>
      <c r="B24" s="2" t="n">
        <v>5.393665</v>
      </c>
      <c r="C24" s="2" t="n">
        <v>0.341444919</v>
      </c>
      <c r="D24" s="2" t="n">
        <v>3.280128</v>
      </c>
      <c r="E24" s="2" t="n">
        <v>1.939915</v>
      </c>
      <c r="F24" s="0" t="n">
        <f aca="false">B24*0.00000905-0.1009</f>
        <v>-0.10085118733175</v>
      </c>
      <c r="G24" s="0" t="n">
        <f aca="false">(F24-F23)*20</f>
        <v>-5.92796719997568E-005</v>
      </c>
      <c r="H24" s="0" t="n">
        <f aca="false">H23+1/20</f>
        <v>1.1</v>
      </c>
      <c r="I24" s="0" t="n">
        <f aca="false">G24*3.1415*(0.0508*0.0508-0.00635*0.00635)*100</f>
        <v>-4.73075934652524E-005</v>
      </c>
      <c r="J24" s="0" t="n">
        <f aca="false">G24*3.1415*(0.0508*0.0508-0.03175*0.03175)*100</f>
        <v>-2.92856530975372E-005</v>
      </c>
      <c r="K24" s="0" t="n">
        <f aca="false">(C24*16/10)*(0.00378541178/60)</f>
        <v>3.44669231627666E-005</v>
      </c>
      <c r="L24" s="0" t="n">
        <f aca="false">E24*(2500/10)*6894.75729</f>
        <v>3343810.77205759</v>
      </c>
      <c r="M24" s="0" t="n">
        <f aca="false">D24*(2500/10)*6894.75729</f>
        <v>5653921.61003328</v>
      </c>
      <c r="N24" s="0" t="n">
        <f aca="false">L24*3.1415*(0.0508*0.0508-0.00635*0.00635)</f>
        <v>26684.9723173031</v>
      </c>
      <c r="O24" s="0" t="n">
        <f aca="false">M24*3.1415*(0.0508*0.0508-0.03175*0.03175)</f>
        <v>27931.7987644707</v>
      </c>
      <c r="P24" s="0" t="n">
        <f aca="false">N24-O24</f>
        <v>-1246.82644716756</v>
      </c>
    </row>
    <row r="25" customFormat="false" ht="13.8" hidden="false" customHeight="false" outlineLevel="0" collapsed="false">
      <c r="A25" s="2" t="n">
        <v>0.25</v>
      </c>
      <c r="B25" s="2" t="n">
        <v>5.072726</v>
      </c>
      <c r="C25" s="2" t="n">
        <v>0.341579789</v>
      </c>
      <c r="D25" s="2" t="n">
        <v>3.281113</v>
      </c>
      <c r="E25" s="2" t="n">
        <v>1.938365</v>
      </c>
      <c r="F25" s="0" t="n">
        <f aca="false">B25*0.00000905-0.1009</f>
        <v>-0.1008540918297</v>
      </c>
      <c r="G25" s="0" t="n">
        <f aca="false">(F25-F24)*20</f>
        <v>-5.80899590002515E-005</v>
      </c>
      <c r="H25" s="0" t="n">
        <f aca="false">H24+1/20</f>
        <v>1.15</v>
      </c>
      <c r="I25" s="0" t="n">
        <f aca="false">G25*3.1415*(0.0508*0.0508-0.00635*0.00635)*100</f>
        <v>-4.63581540196165E-005</v>
      </c>
      <c r="J25" s="0" t="n">
        <f aca="false">G25*3.1415*(0.0508*0.0508-0.03175*0.03175)*100</f>
        <v>-2.86979048692864E-005</v>
      </c>
      <c r="K25" s="0" t="n">
        <f aca="false">(C25*16/10)*(0.00378541178/60)</f>
        <v>3.44805375224137E-005</v>
      </c>
      <c r="L25" s="0" t="n">
        <f aca="false">E25*(2500/10)*6894.75729</f>
        <v>3341139.05360771</v>
      </c>
      <c r="M25" s="0" t="n">
        <f aca="false">D25*(2500/10)*6894.75729</f>
        <v>5655619.44401594</v>
      </c>
      <c r="N25" s="0" t="n">
        <f aca="false">L25*3.1415*(0.0508*0.0508-0.00635*0.00635)</f>
        <v>26663.6509155449</v>
      </c>
      <c r="O25" s="0" t="n">
        <f aca="false">M25*3.1415*(0.0508*0.0508-0.03175*0.03175)</f>
        <v>27940.1864925664</v>
      </c>
      <c r="P25" s="0" t="n">
        <f aca="false">N25-O25</f>
        <v>-1276.53557702147</v>
      </c>
    </row>
    <row r="26" customFormat="false" ht="13.8" hidden="false" customHeight="false" outlineLevel="0" collapsed="false">
      <c r="A26" s="2" t="n">
        <v>0.25</v>
      </c>
      <c r="B26" s="2" t="n">
        <v>4.757844</v>
      </c>
      <c r="C26" s="2" t="n">
        <v>0.340452009</v>
      </c>
      <c r="D26" s="2" t="n">
        <v>3.282987</v>
      </c>
      <c r="E26" s="2" t="n">
        <v>1.9376</v>
      </c>
      <c r="F26" s="0" t="n">
        <f aca="false">B26*0.00000905-0.1009</f>
        <v>-0.1008569415118</v>
      </c>
      <c r="G26" s="0" t="n">
        <f aca="false">(F26-F25)*20</f>
        <v>-5.69936419997363E-005</v>
      </c>
      <c r="H26" s="0" t="n">
        <f aca="false">H25+1/20</f>
        <v>1.2</v>
      </c>
      <c r="I26" s="0" t="n">
        <f aca="false">G26*3.1415*(0.0508*0.0508-0.00635*0.00635)*100</f>
        <v>-4.5483248386373E-005</v>
      </c>
      <c r="J26" s="0" t="n">
        <f aca="false">G26*3.1415*(0.0508*0.0508-0.03175*0.03175)*100</f>
        <v>-2.81562966201357E-005</v>
      </c>
      <c r="K26" s="0" t="n">
        <f aca="false">(C26*16/10)*(0.00378541178/60)</f>
        <v>3.43666945438204E-005</v>
      </c>
      <c r="L26" s="0" t="n">
        <f aca="false">E26*(2500/10)*6894.75729</f>
        <v>3339820.431276</v>
      </c>
      <c r="M26" s="0" t="n">
        <f aca="false">D26*(2500/10)*6894.75729</f>
        <v>5658849.63780631</v>
      </c>
      <c r="N26" s="0" t="n">
        <f aca="false">L26*3.1415*(0.0508*0.0508-0.00635*0.00635)</f>
        <v>26653.1277720965</v>
      </c>
      <c r="O26" s="0" t="n">
        <f aca="false">M26*3.1415*(0.0508*0.0508-0.03175*0.03175)</f>
        <v>27956.1444645981</v>
      </c>
      <c r="P26" s="0" t="n">
        <f aca="false">N26-O26</f>
        <v>-1303.01669250165</v>
      </c>
    </row>
    <row r="27" customFormat="false" ht="13.8" hidden="false" customHeight="false" outlineLevel="0" collapsed="false">
      <c r="A27" s="2" t="n">
        <v>0.25</v>
      </c>
      <c r="B27" s="2" t="n">
        <v>4.447978</v>
      </c>
      <c r="C27" s="2" t="n">
        <v>0.340806701</v>
      </c>
      <c r="D27" s="2" t="n">
        <v>3.283575</v>
      </c>
      <c r="E27" s="2" t="n">
        <v>1.937065</v>
      </c>
      <c r="F27" s="0" t="n">
        <f aca="false">B27*0.00000905-0.1009</f>
        <v>-0.1008597457991</v>
      </c>
      <c r="G27" s="0" t="n">
        <f aca="false">(F27-F26)*20</f>
        <v>-5.60857460002451E-005</v>
      </c>
      <c r="H27" s="0" t="n">
        <f aca="false">H26+1/20</f>
        <v>1.25</v>
      </c>
      <c r="I27" s="0" t="n">
        <f aca="false">G27*3.1415*(0.0508*0.0508-0.00635*0.00635)*100</f>
        <v>-4.47587103887127E-005</v>
      </c>
      <c r="J27" s="0" t="n">
        <f aca="false">G27*3.1415*(0.0508*0.0508-0.03175*0.03175)*100</f>
        <v>-2.77077730977745E-005</v>
      </c>
      <c r="K27" s="0" t="n">
        <f aca="false">(C27*16/10)*(0.00378541178/60)</f>
        <v>3.4402498684489E-005</v>
      </c>
      <c r="L27" s="0" t="n">
        <f aca="false">E27*(2500/10)*6894.75729</f>
        <v>3338898.25748846</v>
      </c>
      <c r="M27" s="0" t="n">
        <f aca="false">D27*(2500/10)*6894.75729</f>
        <v>5659863.16712794</v>
      </c>
      <c r="N27" s="0" t="n">
        <f aca="false">L27*3.1415*(0.0508*0.0508-0.00635*0.00635)</f>
        <v>26645.7684495541</v>
      </c>
      <c r="O27" s="0" t="n">
        <f aca="false">M27*3.1415*(0.0508*0.0508-0.03175*0.03175)</f>
        <v>27961.1515550755</v>
      </c>
      <c r="P27" s="0" t="n">
        <f aca="false">N27-O27</f>
        <v>-1315.38310552143</v>
      </c>
    </row>
    <row r="28" customFormat="false" ht="13.8" hidden="false" customHeight="false" outlineLevel="0" collapsed="false">
      <c r="A28" s="2" t="n">
        <v>0.25</v>
      </c>
      <c r="B28" s="2" t="n">
        <v>4.145726</v>
      </c>
      <c r="C28" s="2" t="n">
        <v>0.34006441</v>
      </c>
      <c r="D28" s="2" t="n">
        <v>3.285272</v>
      </c>
      <c r="E28" s="2" t="n">
        <v>1.936095</v>
      </c>
      <c r="F28" s="0" t="n">
        <f aca="false">B28*0.00000905-0.1009</f>
        <v>-0.1008624811797</v>
      </c>
      <c r="G28" s="0" t="n">
        <f aca="false">(F28-F27)*20</f>
        <v>-5.47076119999934E-005</v>
      </c>
      <c r="H28" s="0" t="n">
        <f aca="false">H27+1/20</f>
        <v>1.3</v>
      </c>
      <c r="I28" s="0" t="n">
        <f aca="false">G28*3.1415*(0.0508*0.0508-0.00635*0.00635)*100</f>
        <v>-4.36589033077151E-005</v>
      </c>
      <c r="J28" s="0" t="n">
        <f aca="false">G28*3.1415*(0.0508*0.0508-0.03175*0.03175)*100</f>
        <v>-2.70269401428713E-005</v>
      </c>
      <c r="K28" s="0" t="n">
        <f aca="false">(C28*16/10)*(0.00378541178/60)</f>
        <v>3.43275686286067E-005</v>
      </c>
      <c r="L28" s="0" t="n">
        <f aca="false">E28*(2500/10)*6894.75729</f>
        <v>3337226.27884564</v>
      </c>
      <c r="M28" s="0" t="n">
        <f aca="false">D28*(2500/10)*6894.75729</f>
        <v>5662788.26790822</v>
      </c>
      <c r="N28" s="0" t="n">
        <f aca="false">L28*3.1415*(0.0508*0.0508-0.00635*0.00635)</f>
        <v>26632.4253787764</v>
      </c>
      <c r="O28" s="0" t="n">
        <f aca="false">M28*3.1415*(0.0508*0.0508-0.03175*0.03175)</f>
        <v>27975.6022906881</v>
      </c>
      <c r="P28" s="0" t="n">
        <f aca="false">N28-O28</f>
        <v>-1343.1769119117</v>
      </c>
    </row>
    <row r="29" customFormat="false" ht="13.8" hidden="false" customHeight="false" outlineLevel="0" collapsed="false">
      <c r="A29" s="2" t="n">
        <v>0.25</v>
      </c>
      <c r="B29" s="2" t="n">
        <v>3.847106</v>
      </c>
      <c r="C29" s="2" t="n">
        <v>0.340551246</v>
      </c>
      <c r="D29" s="2" t="n">
        <v>3.287825</v>
      </c>
      <c r="E29" s="2" t="n">
        <v>1.935994</v>
      </c>
      <c r="F29" s="0" t="n">
        <f aca="false">B29*0.00000905-0.1009</f>
        <v>-0.1008651836907</v>
      </c>
      <c r="G29" s="0" t="n">
        <f aca="false">(F29-F28)*20</f>
        <v>-5.40502199999904E-005</v>
      </c>
      <c r="H29" s="0" t="n">
        <f aca="false">H28+1/20</f>
        <v>1.35</v>
      </c>
      <c r="I29" s="0" t="n">
        <f aca="false">G29*3.1415*(0.0508*0.0508-0.00635*0.00635)*100</f>
        <v>-4.3134277707837E-005</v>
      </c>
      <c r="J29" s="0" t="n">
        <f aca="false">G29*3.1415*(0.0508*0.0508-0.03175*0.03175)*100</f>
        <v>-2.67021719143753E-005</v>
      </c>
      <c r="K29" s="0" t="n">
        <f aca="false">(C29*16/10)*(0.00378541178/60)</f>
        <v>3.43767119547221E-005</v>
      </c>
      <c r="L29" s="0" t="n">
        <f aca="false">E29*(2500/10)*6894.75729</f>
        <v>3337052.18622406</v>
      </c>
      <c r="M29" s="0" t="n">
        <f aca="false">D29*(2500/10)*6894.75729</f>
        <v>5667188.84674856</v>
      </c>
      <c r="N29" s="0" t="n">
        <f aca="false">L29*3.1415*(0.0508*0.0508-0.00635*0.00635)</f>
        <v>26631.0360487263</v>
      </c>
      <c r="O29" s="0" t="n">
        <f aca="false">M29*3.1415*(0.0508*0.0508-0.03175*0.03175)</f>
        <v>27997.3422600569</v>
      </c>
      <c r="P29" s="0" t="n">
        <f aca="false">N29-O29</f>
        <v>-1366.30621133055</v>
      </c>
    </row>
    <row r="30" customFormat="false" ht="13.8" hidden="false" customHeight="false" outlineLevel="0" collapsed="false">
      <c r="A30" s="2" t="n">
        <v>0.25</v>
      </c>
      <c r="B30" s="2" t="n">
        <v>3.554369</v>
      </c>
      <c r="C30" s="2" t="n">
        <v>0.340727277</v>
      </c>
      <c r="D30" s="2" t="n">
        <v>3.287921</v>
      </c>
      <c r="E30" s="2" t="n">
        <v>1.934915</v>
      </c>
      <c r="F30" s="0" t="n">
        <f aca="false">B30*0.00000905-0.1009</f>
        <v>-0.10086783296055</v>
      </c>
      <c r="G30" s="0" t="n">
        <f aca="false">(F30-F29)*20</f>
        <v>-5.29853969999383E-005</v>
      </c>
      <c r="H30" s="0" t="n">
        <f aca="false">H29+1/20</f>
        <v>1.4</v>
      </c>
      <c r="I30" s="0" t="n">
        <f aca="false">G30*3.1415*(0.0508*0.0508-0.00635*0.00635)*100</f>
        <v>-4.22845055701112E-005</v>
      </c>
      <c r="J30" s="0" t="n">
        <f aca="false">G30*3.1415*(0.0508*0.0508-0.03175*0.03175)*100</f>
        <v>-2.61761224957831E-005</v>
      </c>
      <c r="K30" s="0" t="n">
        <f aca="false">(C30*16/10)*(0.00378541178/60)</f>
        <v>3.43944812832833E-005</v>
      </c>
      <c r="L30" s="0" t="n">
        <f aca="false">E30*(2500/10)*6894.75729</f>
        <v>3335192.32544509</v>
      </c>
      <c r="M30" s="0" t="n">
        <f aca="false">D30*(2500/10)*6894.75729</f>
        <v>5667354.32092352</v>
      </c>
      <c r="N30" s="0" t="n">
        <f aca="false">L30*3.1415*(0.0508*0.0508-0.00635*0.00635)</f>
        <v>26616.193601954</v>
      </c>
      <c r="O30" s="0" t="n">
        <f aca="false">M30*3.1415*(0.0508*0.0508-0.03175*0.03175)</f>
        <v>27998.1597442165</v>
      </c>
      <c r="P30" s="0" t="n">
        <f aca="false">N30-O30</f>
        <v>-1381.96614226247</v>
      </c>
    </row>
    <row r="31" customFormat="false" ht="13.8" hidden="false" customHeight="false" outlineLevel="0" collapsed="false">
      <c r="A31" s="2" t="n">
        <v>0.25</v>
      </c>
      <c r="B31" s="2" t="n">
        <v>3.268206</v>
      </c>
      <c r="C31" s="2" t="n">
        <v>0.340989227</v>
      </c>
      <c r="D31" s="2" t="n">
        <v>3.288015</v>
      </c>
      <c r="E31" s="2" t="n">
        <v>1.933574</v>
      </c>
      <c r="F31" s="0" t="n">
        <f aca="false">B31*0.00000905-0.1009</f>
        <v>-0.1008704227357</v>
      </c>
      <c r="G31" s="0" t="n">
        <f aca="false">(F31-F30)*20</f>
        <v>-5.17955029999406E-005</v>
      </c>
      <c r="H31" s="0" t="n">
        <f aca="false">H30+1/20</f>
        <v>1.45</v>
      </c>
      <c r="I31" s="0" t="n">
        <f aca="false">G31*3.1415*(0.0508*0.0508-0.00635*0.00635)*100</f>
        <v>-4.1334921678708E-005</v>
      </c>
      <c r="J31" s="0" t="n">
        <f aca="false">G31*3.1415*(0.0508*0.0508-0.03175*0.03175)*100</f>
        <v>-2.5588284848724E-005</v>
      </c>
      <c r="K31" s="0" t="n">
        <f aca="false">(C31*16/10)*(0.00378541178/60)</f>
        <v>3.44209236463705E-005</v>
      </c>
      <c r="L31" s="0" t="n">
        <f aca="false">E31*(2500/10)*6894.75729</f>
        <v>3332880.85806361</v>
      </c>
      <c r="M31" s="0" t="n">
        <f aca="false">D31*(2500/10)*6894.75729</f>
        <v>5667516.34771984</v>
      </c>
      <c r="N31" s="0" t="n">
        <f aca="false">L31*3.1415*(0.0508*0.0508-0.00635*0.00635)</f>
        <v>26597.7471504974</v>
      </c>
      <c r="O31" s="0" t="n">
        <f aca="false">M31*3.1415*(0.0508*0.0508-0.03175*0.03175)</f>
        <v>27998.960197456</v>
      </c>
      <c r="P31" s="0" t="n">
        <f aca="false">N31-O31</f>
        <v>-1401.21304695869</v>
      </c>
    </row>
    <row r="32" customFormat="false" ht="13.8" hidden="false" customHeight="false" outlineLevel="0" collapsed="false">
      <c r="A32" s="2" t="n">
        <v>0.25</v>
      </c>
      <c r="B32" s="2" t="n">
        <v>2.986196</v>
      </c>
      <c r="C32" s="2" t="n">
        <v>0.340863753</v>
      </c>
      <c r="D32" s="2" t="n">
        <v>3.289566</v>
      </c>
      <c r="E32" s="2" t="n">
        <v>1.933017</v>
      </c>
      <c r="F32" s="0" t="n">
        <f aca="false">B32*0.00000905-0.1009</f>
        <v>-0.1008729749262</v>
      </c>
      <c r="G32" s="0" t="n">
        <f aca="false">(F32-F31)*20</f>
        <v>-5.10438100001509E-005</v>
      </c>
      <c r="H32" s="0" t="n">
        <f aca="false">H31+1/20</f>
        <v>1.5</v>
      </c>
      <c r="I32" s="0" t="n">
        <f aca="false">G32*3.1415*(0.0508*0.0508-0.00635*0.00635)*100</f>
        <v>-4.07350400389298E-005</v>
      </c>
      <c r="J32" s="0" t="n">
        <f aca="false">G32*3.1415*(0.0508*0.0508-0.03175*0.03175)*100</f>
        <v>-2.52169295479089E-005</v>
      </c>
      <c r="K32" s="0" t="n">
        <f aca="false">(C32*16/10)*(0.00378541178/60)</f>
        <v>3.44082577594989E-005</v>
      </c>
      <c r="L32" s="0" t="n">
        <f aca="false">E32*(2500/10)*6894.75729</f>
        <v>3331920.76311098</v>
      </c>
      <c r="M32" s="0" t="n">
        <f aca="false">D32*(2500/10)*6894.75729</f>
        <v>5670189.78985904</v>
      </c>
      <c r="N32" s="0" t="n">
        <f aca="false">L32*3.1415*(0.0508*0.0508-0.00635*0.00635)</f>
        <v>26590.0852016075</v>
      </c>
      <c r="O32" s="0" t="n">
        <f aca="false">M32*3.1415*(0.0508*0.0508-0.03175*0.03175)</f>
        <v>28012.1676759092</v>
      </c>
      <c r="P32" s="0" t="n">
        <f aca="false">N32-O32</f>
        <v>-1422.08247430177</v>
      </c>
    </row>
    <row r="33" customFormat="false" ht="13.8" hidden="false" customHeight="false" outlineLevel="0" collapsed="false">
      <c r="A33" s="2" t="n">
        <v>0.25</v>
      </c>
      <c r="B33" s="2" t="n">
        <v>2.709203</v>
      </c>
      <c r="C33" s="2" t="n">
        <v>0.341386711</v>
      </c>
      <c r="D33" s="2" t="n">
        <v>3.292004</v>
      </c>
      <c r="E33" s="2" t="n">
        <v>1.933318</v>
      </c>
      <c r="F33" s="0" t="n">
        <f aca="false">B33*0.00000905-0.1009</f>
        <v>-0.10087548171285</v>
      </c>
      <c r="G33" s="0" t="n">
        <f aca="false">(F33-F32)*20</f>
        <v>-5.01357329998897E-005</v>
      </c>
      <c r="H33" s="0" t="n">
        <f aca="false">H32+1/20</f>
        <v>1.55</v>
      </c>
      <c r="I33" s="0" t="n">
        <f aca="false">G33*3.1415*(0.0508*0.0508-0.00635*0.00635)*100</f>
        <v>-4.00103575952807E-005</v>
      </c>
      <c r="J33" s="0" t="n">
        <f aca="false">G33*3.1415*(0.0508*0.0508-0.03175*0.03175)*100</f>
        <v>-2.47683166066024E-005</v>
      </c>
      <c r="K33" s="0" t="n">
        <f aca="false">(C33*16/10)*(0.00378541178/60)</f>
        <v>3.44610473961295E-005</v>
      </c>
      <c r="L33" s="0" t="n">
        <f aca="false">E33*(2500/10)*6894.75729</f>
        <v>3332439.59359705</v>
      </c>
      <c r="M33" s="0" t="n">
        <f aca="false">D33*(2500/10)*6894.75729</f>
        <v>5674392.14442729</v>
      </c>
      <c r="N33" s="0" t="n">
        <f aca="false">L33*3.1415*(0.0508*0.0508-0.00635*0.00635)</f>
        <v>26594.2256802715</v>
      </c>
      <c r="O33" s="0" t="n">
        <f aca="false">M33*3.1415*(0.0508*0.0508-0.03175*0.03175)</f>
        <v>28032.9283673785</v>
      </c>
      <c r="P33" s="0" t="n">
        <f aca="false">N33-O33</f>
        <v>-1438.70268710704</v>
      </c>
    </row>
    <row r="34" customFormat="false" ht="13.8" hidden="false" customHeight="false" outlineLevel="0" collapsed="false">
      <c r="A34" s="2" t="n">
        <v>0.25</v>
      </c>
      <c r="B34" s="2" t="n">
        <v>2.434113</v>
      </c>
      <c r="C34" s="2" t="n">
        <v>0.341197961</v>
      </c>
      <c r="D34" s="2" t="n">
        <v>3.293377</v>
      </c>
      <c r="E34" s="2" t="n">
        <v>1.934501</v>
      </c>
      <c r="F34" s="0" t="n">
        <f aca="false">B34*0.00000905-0.1009</f>
        <v>-0.10087797127735</v>
      </c>
      <c r="G34" s="0" t="n">
        <f aca="false">(F34-F33)*20</f>
        <v>-4.97912899999342E-005</v>
      </c>
      <c r="H34" s="0" t="n">
        <f aca="false">H33+1/20</f>
        <v>1.6</v>
      </c>
      <c r="I34" s="0" t="n">
        <f aca="false">G34*3.1415*(0.0508*0.0508-0.00635*0.00635)*100</f>
        <v>-3.97354780478042E-005</v>
      </c>
      <c r="J34" s="0" t="n">
        <f aca="false">G34*3.1415*(0.0508*0.0508-0.03175*0.03175)*100</f>
        <v>-2.45981530772121E-005</v>
      </c>
      <c r="K34" s="0" t="n">
        <f aca="false">(C34*16/10)*(0.00378541178/60)</f>
        <v>3.44419941568368E-005</v>
      </c>
      <c r="L34" s="0" t="n">
        <f aca="false">E34*(2500/10)*6894.75729</f>
        <v>3334478.71806557</v>
      </c>
      <c r="M34" s="0" t="n">
        <f aca="false">D34*(2500/10)*6894.75729</f>
        <v>5676758.76986708</v>
      </c>
      <c r="N34" s="0" t="n">
        <f aca="false">L34*3.1415*(0.0508*0.0508-0.00635*0.00635)</f>
        <v>26610.4987243231</v>
      </c>
      <c r="O34" s="0" t="n">
        <f aca="false">M34*3.1415*(0.0508*0.0508-0.03175*0.03175)</f>
        <v>28044.6200939525</v>
      </c>
      <c r="P34" s="0" t="n">
        <f aca="false">N34-O34</f>
        <v>-1434.1213696294</v>
      </c>
    </row>
    <row r="35" customFormat="false" ht="13.8" hidden="false" customHeight="false" outlineLevel="0" collapsed="false">
      <c r="A35" s="2" t="n">
        <v>-0.3</v>
      </c>
      <c r="B35" s="2" t="n">
        <v>2.170615</v>
      </c>
      <c r="C35" s="2" t="n">
        <v>0.88847326</v>
      </c>
      <c r="D35" s="2" t="n">
        <v>1.24573</v>
      </c>
      <c r="E35" s="2" t="n">
        <v>0.884876846</v>
      </c>
      <c r="F35" s="0" t="n">
        <f aca="false">B35*0.00000905-0.1009</f>
        <v>-0.10088035593425</v>
      </c>
      <c r="G35" s="0" t="n">
        <f aca="false">(F35-F34)*20</f>
        <v>-4.76931380000156E-005</v>
      </c>
      <c r="H35" s="0" t="n">
        <f aca="false">H34+1/20</f>
        <v>1.65</v>
      </c>
      <c r="I35" s="0" t="n">
        <f aca="false">G35*3.1415*(0.0508*0.0508-0.00635*0.00635)*100</f>
        <v>-3.80610672676491E-005</v>
      </c>
      <c r="J35" s="0" t="n">
        <f aca="false">G35*3.1415*(0.0508*0.0508-0.03175*0.03175)*100</f>
        <v>-2.35616130704494E-005</v>
      </c>
      <c r="K35" s="0" t="n">
        <f aca="false">(C35*16/10)*(0.00378541178/60)</f>
        <v>8.96863238565067E-005</v>
      </c>
      <c r="L35" s="0" t="n">
        <f aca="false">E35*(2500/10)*6894.75729</f>
        <v>1525252.77117768</v>
      </c>
      <c r="M35" s="0" t="n">
        <f aca="false">D35*(2500/10)*6894.75729</f>
        <v>2147251.49971792</v>
      </c>
      <c r="N35" s="0" t="n">
        <f aca="false">L35*3.1415*(0.0508*0.0508-0.00635*0.00635)</f>
        <v>12172.1385420147</v>
      </c>
      <c r="O35" s="0" t="n">
        <f aca="false">M35*3.1415*(0.0508*0.0508-0.03175*0.03175)</f>
        <v>10607.9639803276</v>
      </c>
      <c r="P35" s="0" t="n">
        <f aca="false">N35-O35</f>
        <v>1564.17456168711</v>
      </c>
    </row>
    <row r="36" customFormat="false" ht="13.8" hidden="false" customHeight="false" outlineLevel="0" collapsed="false">
      <c r="A36" s="2" t="n">
        <v>-0.3</v>
      </c>
      <c r="B36" s="2" t="n">
        <v>2.66595</v>
      </c>
      <c r="C36" s="2" t="n">
        <v>0.972062334</v>
      </c>
      <c r="D36" s="2" t="n">
        <v>1.10923</v>
      </c>
      <c r="E36" s="2" t="n">
        <v>0.787187269</v>
      </c>
      <c r="F36" s="0" t="n">
        <f aca="false">B36*0.00000905-0.1009</f>
        <v>-0.1008758731525</v>
      </c>
      <c r="G36" s="0" t="n">
        <f aca="false">(F36-F35)*20</f>
        <v>8.96556349999633E-005</v>
      </c>
      <c r="H36" s="0" t="n">
        <f aca="false">H35+1/20</f>
        <v>1.7</v>
      </c>
      <c r="I36" s="0" t="n">
        <f aca="false">G36*3.1415*(0.0508*0.0508-0.00635*0.00635)*100</f>
        <v>7.15488495358867E-005</v>
      </c>
      <c r="J36" s="0" t="n">
        <f aca="false">G36*3.1415*(0.0508*0.0508-0.03175*0.03175)*100</f>
        <v>4.4292144950787E-005</v>
      </c>
      <c r="K36" s="0" t="n">
        <f aca="false">(C36*16/10)*(0.00378541178/60)</f>
        <v>9.81241656004772E-005</v>
      </c>
      <c r="L36" s="0" t="n">
        <f aca="false">E36*(2500/10)*6894.75729</f>
        <v>1356866.29038324</v>
      </c>
      <c r="M36" s="0" t="n">
        <f aca="false">D36*(2500/10)*6894.75729</f>
        <v>1911967.90719668</v>
      </c>
      <c r="N36" s="0" t="n">
        <f aca="false">L36*3.1415*(0.0508*0.0508-0.00635*0.00635)</f>
        <v>10828.3458202027</v>
      </c>
      <c r="O36" s="0" t="n">
        <f aca="false">M36*3.1415*(0.0508*0.0508-0.03175*0.03175)</f>
        <v>9445.60369092725</v>
      </c>
      <c r="P36" s="0" t="n">
        <f aca="false">N36-O36</f>
        <v>1382.74212927541</v>
      </c>
    </row>
    <row r="37" customFormat="false" ht="13.8" hidden="false" customHeight="false" outlineLevel="0" collapsed="false">
      <c r="A37" s="2" t="n">
        <v>-0.3</v>
      </c>
      <c r="B37" s="2" t="n">
        <v>3.185852</v>
      </c>
      <c r="C37" s="2" t="n">
        <v>0.970947519</v>
      </c>
      <c r="D37" s="2" t="n">
        <v>1.112344</v>
      </c>
      <c r="E37" s="2" t="n">
        <v>0.78753668</v>
      </c>
      <c r="F37" s="0" t="n">
        <f aca="false">B37*0.00000905-0.1009</f>
        <v>-0.1008711680394</v>
      </c>
      <c r="G37" s="0" t="n">
        <f aca="false">(F37-F36)*20</f>
        <v>9.41022619999066E-005</v>
      </c>
      <c r="H37" s="0" t="n">
        <f aca="false">H36+1/20</f>
        <v>1.75</v>
      </c>
      <c r="I37" s="0" t="n">
        <f aca="false">G37*3.1415*(0.0508*0.0508-0.00635*0.00635)*100</f>
        <v>7.50974390490978E-005</v>
      </c>
      <c r="J37" s="0" t="n">
        <f aca="false">G37*3.1415*(0.0508*0.0508-0.03175*0.03175)*100</f>
        <v>4.64888908399177E-005</v>
      </c>
      <c r="K37" s="0" t="n">
        <f aca="false">(C37*16/10)*(0.00378541178/60)</f>
        <v>9.80116313649167E-005</v>
      </c>
      <c r="L37" s="0" t="n">
        <f aca="false">E37*(2500/10)*6894.75729</f>
        <v>1357468.5663931</v>
      </c>
      <c r="M37" s="0" t="n">
        <f aca="false">D37*(2500/10)*6894.75729</f>
        <v>1917335.47574694</v>
      </c>
      <c r="N37" s="0" t="n">
        <f aca="false">L37*3.1415*(0.0508*0.0508-0.00635*0.00635)</f>
        <v>10833.1522281444</v>
      </c>
      <c r="O37" s="0" t="n">
        <f aca="false">M37*3.1415*(0.0508*0.0508-0.03175*0.03175)</f>
        <v>9472.12083335357</v>
      </c>
      <c r="P37" s="0" t="n">
        <f aca="false">N37-O37</f>
        <v>1361.03139479086</v>
      </c>
    </row>
    <row r="38" customFormat="false" ht="13.8" hidden="false" customHeight="false" outlineLevel="0" collapsed="false">
      <c r="A38" s="2" t="n">
        <v>-0.3</v>
      </c>
      <c r="B38" s="2" t="n">
        <v>3.721326</v>
      </c>
      <c r="C38" s="2" t="n">
        <v>0.966829823</v>
      </c>
      <c r="D38" s="2" t="n">
        <v>1.108753</v>
      </c>
      <c r="E38" s="2" t="n">
        <v>0.784334232</v>
      </c>
      <c r="F38" s="0" t="n">
        <f aca="false">B38*0.00000905-0.1009</f>
        <v>-0.1008663219997</v>
      </c>
      <c r="G38" s="0" t="n">
        <f aca="false">(F38-F37)*20</f>
        <v>9.69207940001993E-005</v>
      </c>
      <c r="H38" s="0" t="n">
        <f aca="false">H37+1/20</f>
        <v>1.8</v>
      </c>
      <c r="I38" s="0" t="n">
        <f aca="false">G38*3.1415*(0.0508*0.0508-0.00635*0.00635)*100</f>
        <v>7.73467424197237E-005</v>
      </c>
      <c r="J38" s="0" t="n">
        <f aca="false">G38*3.1415*(0.0508*0.0508-0.03175*0.03175)*100</f>
        <v>4.78813167360194E-005</v>
      </c>
      <c r="K38" s="0" t="n">
        <f aca="false">(C38*16/10)*(0.00378541178/60)</f>
        <v>9.75959733663871E-005</v>
      </c>
      <c r="L38" s="0" t="n">
        <f aca="false">E38*(2500/10)*6894.75729</f>
        <v>1351948.54096964</v>
      </c>
      <c r="M38" s="0" t="n">
        <f aca="false">D38*(2500/10)*6894.75729</f>
        <v>1911145.70738984</v>
      </c>
      <c r="N38" s="0" t="n">
        <f aca="false">L38*3.1415*(0.0508*0.0508-0.00635*0.00635)</f>
        <v>10789.100176262</v>
      </c>
      <c r="O38" s="0" t="n">
        <f aca="false">M38*3.1415*(0.0508*0.0508-0.03175*0.03175)</f>
        <v>9441.54181650935</v>
      </c>
      <c r="P38" s="0" t="n">
        <f aca="false">N38-O38</f>
        <v>1347.5583597526</v>
      </c>
    </row>
    <row r="39" customFormat="false" ht="13.8" hidden="false" customHeight="false" outlineLevel="0" collapsed="false">
      <c r="A39" s="2" t="n">
        <v>-0.3</v>
      </c>
      <c r="B39" s="2" t="n">
        <v>4.274101</v>
      </c>
      <c r="C39" s="2" t="n">
        <v>0.965691349</v>
      </c>
      <c r="D39" s="2" t="n">
        <v>1.115586</v>
      </c>
      <c r="E39" s="2" t="n">
        <v>0.788240668</v>
      </c>
      <c r="F39" s="0" t="n">
        <f aca="false">B39*0.00000905-0.1009</f>
        <v>-0.10086131938595</v>
      </c>
      <c r="G39" s="0" t="n">
        <f aca="false">(F39-F38)*20</f>
        <v>0.000100052274999984</v>
      </c>
      <c r="H39" s="0" t="n">
        <f aca="false">H38+1/20</f>
        <v>1.85</v>
      </c>
      <c r="I39" s="0" t="n">
        <f aca="false">G39*3.1415*(0.0508*0.0508-0.00635*0.00635)*100</f>
        <v>7.98457918423083E-005</v>
      </c>
      <c r="J39" s="0" t="n">
        <f aca="false">G39*3.1415*(0.0508*0.0508-0.03175*0.03175)*100</f>
        <v>4.94283473309527E-005</v>
      </c>
      <c r="K39" s="0" t="n">
        <f aca="false">(C39*16/10)*(0.00378541178/60)</f>
        <v>9.74810508892984E-005</v>
      </c>
      <c r="L39" s="0" t="n">
        <f aca="false">E39*(2500/10)*6894.75729</f>
        <v>1358682.02299187</v>
      </c>
      <c r="M39" s="0" t="n">
        <f aca="false">D39*(2500/10)*6894.75729</f>
        <v>1922923.67653049</v>
      </c>
      <c r="N39" s="0" t="n">
        <f aca="false">L39*3.1415*(0.0508*0.0508-0.00635*0.00635)</f>
        <v>10842.8361061967</v>
      </c>
      <c r="O39" s="0" t="n">
        <f aca="false">M39*3.1415*(0.0508*0.0508-0.03175*0.03175)</f>
        <v>9499.72795465933</v>
      </c>
      <c r="P39" s="0" t="n">
        <f aca="false">N39-O39</f>
        <v>1343.10815153735</v>
      </c>
    </row>
    <row r="40" customFormat="false" ht="13.8" hidden="false" customHeight="false" outlineLevel="0" collapsed="false">
      <c r="A40" s="2" t="n">
        <v>-0.3</v>
      </c>
      <c r="B40" s="2" t="n">
        <v>4.843139</v>
      </c>
      <c r="C40" s="2" t="n">
        <v>0.962552472</v>
      </c>
      <c r="D40" s="2" t="n">
        <v>1.108662</v>
      </c>
      <c r="E40" s="2" t="n">
        <v>0.784908308</v>
      </c>
      <c r="F40" s="0" t="n">
        <f aca="false">B40*0.00000905-0.1009</f>
        <v>-0.10085616959205</v>
      </c>
      <c r="G40" s="0" t="n">
        <f aca="false">(F40-F39)*20</f>
        <v>0.000102995877999945</v>
      </c>
      <c r="H40" s="0" t="n">
        <f aca="false">H39+1/20</f>
        <v>1.9</v>
      </c>
      <c r="I40" s="0" t="n">
        <f aca="false">G40*3.1415*(0.0508*0.0508-0.00635*0.00635)*100</f>
        <v>8.21949069663901E-005</v>
      </c>
      <c r="J40" s="0" t="n">
        <f aca="false">G40*3.1415*(0.0508*0.0508-0.03175*0.03175)*100</f>
        <v>5.08825614553844E-005</v>
      </c>
      <c r="K40" s="0" t="n">
        <f aca="false">(C40*16/10)*(0.00378541178/60)</f>
        <v>9.71641991033845E-005</v>
      </c>
      <c r="L40" s="0" t="n">
        <f aca="false">E40*(2500/10)*6894.75729</f>
        <v>1352938.06964114</v>
      </c>
      <c r="M40" s="0" t="n">
        <f aca="false">D40*(2500/10)*6894.75729</f>
        <v>1910988.8516615</v>
      </c>
      <c r="N40" s="0" t="n">
        <f aca="false">L40*3.1415*(0.0508*0.0508-0.00635*0.00635)</f>
        <v>10796.9970182205</v>
      </c>
      <c r="O40" s="0" t="n">
        <f aca="false">M40*3.1415*(0.0508*0.0508-0.03175*0.03175)</f>
        <v>9440.76690964974</v>
      </c>
      <c r="P40" s="0" t="n">
        <f aca="false">N40-O40</f>
        <v>1356.23010857076</v>
      </c>
    </row>
    <row r="41" customFormat="false" ht="13.8" hidden="false" customHeight="false" outlineLevel="0" collapsed="false">
      <c r="A41" s="2" t="n">
        <v>-0.3</v>
      </c>
      <c r="B41" s="2" t="n">
        <v>5.426018</v>
      </c>
      <c r="C41" s="2" t="n">
        <v>0.960855329</v>
      </c>
      <c r="D41" s="2" t="n">
        <v>1.106857</v>
      </c>
      <c r="E41" s="2" t="n">
        <v>0.784956601</v>
      </c>
      <c r="F41" s="0" t="n">
        <f aca="false">B41*0.00000905-0.1009</f>
        <v>-0.1008508945371</v>
      </c>
      <c r="G41" s="0" t="n">
        <f aca="false">(F41-F40)*20</f>
        <v>0.000105501099000038</v>
      </c>
      <c r="H41" s="0" t="n">
        <f aca="false">H40+1/20</f>
        <v>1.95</v>
      </c>
      <c r="I41" s="0" t="n">
        <f aca="false">G41*3.1415*(0.0508*0.0508-0.00635*0.00635)*100</f>
        <v>8.41941753937442E-005</v>
      </c>
      <c r="J41" s="0" t="n">
        <f aca="false">G41*3.1415*(0.0508*0.0508-0.03175*0.03175)*100</f>
        <v>5.2120203815175E-005</v>
      </c>
      <c r="K41" s="0" t="n">
        <f aca="false">(C41*16/10)*(0.00378541178/60)</f>
        <v>9.69928821672634E-005</v>
      </c>
      <c r="L41" s="0" t="n">
        <f aca="false">E41*(2500/10)*6894.75729</f>
        <v>1353021.31176959</v>
      </c>
      <c r="M41" s="0" t="n">
        <f aca="false">D41*(2500/10)*6894.75729</f>
        <v>1907877.59243438</v>
      </c>
      <c r="N41" s="0" t="n">
        <f aca="false">L41*3.1415*(0.0508*0.0508-0.00635*0.00635)</f>
        <v>10797.6613243206</v>
      </c>
      <c r="O41" s="0" t="n">
        <f aca="false">M41*3.1415*(0.0508*0.0508-0.03175*0.03175)</f>
        <v>9425.39650435767</v>
      </c>
      <c r="P41" s="0" t="n">
        <f aca="false">N41-O41</f>
        <v>1372.2648199629</v>
      </c>
    </row>
    <row r="42" customFormat="false" ht="13.8" hidden="false" customHeight="false" outlineLevel="0" collapsed="false">
      <c r="A42" s="2" t="n">
        <v>-0.3</v>
      </c>
      <c r="B42" s="2" t="n">
        <v>6.030697</v>
      </c>
      <c r="C42" s="2" t="n">
        <v>0.963691876</v>
      </c>
      <c r="D42" s="2" t="n">
        <v>1.113779</v>
      </c>
      <c r="E42" s="2" t="n">
        <v>0.789634923</v>
      </c>
      <c r="F42" s="0" t="n">
        <f aca="false">B42*0.00000905-0.1009</f>
        <v>-0.10084542219215</v>
      </c>
      <c r="G42" s="0" t="n">
        <f aca="false">(F42-F41)*20</f>
        <v>0.000109446898999832</v>
      </c>
      <c r="H42" s="0" t="n">
        <f aca="false">H41+1/20</f>
        <v>2</v>
      </c>
      <c r="I42" s="0" t="n">
        <f aca="false">G42*3.1415*(0.0508*0.0508-0.00635*0.00635)*100</f>
        <v>8.73430845558294E-005</v>
      </c>
      <c r="J42" s="0" t="n">
        <f aca="false">G42*3.1415*(0.0508*0.0508-0.03175*0.03175)*100</f>
        <v>5.4069528534561E-005</v>
      </c>
      <c r="K42" s="0" t="n">
        <f aca="false">(C42*16/10)*(0.00378541178/60)</f>
        <v>9.72792154586853E-005</v>
      </c>
      <c r="L42" s="0" t="n">
        <f aca="false">E42*(2500/10)*6894.75729</f>
        <v>1361085.28544821</v>
      </c>
      <c r="M42" s="0" t="n">
        <f aca="false">D42*(2500/10)*6894.75729</f>
        <v>1919808.96992473</v>
      </c>
      <c r="N42" s="0" t="n">
        <f aca="false">L42*3.1415*(0.0508*0.0508-0.00635*0.00635)</f>
        <v>10862.0151197505</v>
      </c>
      <c r="O42" s="0" t="n">
        <f aca="false">M42*3.1415*(0.0508*0.0508-0.03175*0.03175)</f>
        <v>9484.34051844727</v>
      </c>
      <c r="P42" s="0" t="n">
        <f aca="false">N42-O42</f>
        <v>1377.67460130323</v>
      </c>
    </row>
    <row r="43" customFormat="false" ht="13.8" hidden="false" customHeight="false" outlineLevel="0" collapsed="false">
      <c r="A43" s="2" t="n">
        <v>-0.3</v>
      </c>
      <c r="B43" s="2" t="n">
        <v>6.655618</v>
      </c>
      <c r="C43" s="2" t="n">
        <v>0.965301716</v>
      </c>
      <c r="D43" s="2" t="n">
        <v>1.111799</v>
      </c>
      <c r="E43" s="2" t="n">
        <v>0.789525719</v>
      </c>
      <c r="F43" s="0" t="n">
        <f aca="false">B43*0.00000905-0.1009</f>
        <v>-0.1008397666571</v>
      </c>
      <c r="G43" s="0" t="n">
        <f aca="false">(F43-F42)*20</f>
        <v>0.00011311070100023</v>
      </c>
      <c r="H43" s="0" t="n">
        <f aca="false">H42+1/20</f>
        <v>2.05</v>
      </c>
      <c r="I43" s="0" t="n">
        <f aca="false">G43*3.1415*(0.0508*0.0508-0.00635*0.00635)*100</f>
        <v>9.02669478250576E-005</v>
      </c>
      <c r="J43" s="0" t="n">
        <f aca="false">G43*3.1415*(0.0508*0.0508-0.03175*0.03175)*100</f>
        <v>5.58795391297976E-005</v>
      </c>
      <c r="K43" s="0" t="n">
        <f aca="false">(C43*16/10)*(0.00378541178/60)</f>
        <v>9.74417196533497E-005</v>
      </c>
      <c r="L43" s="0" t="n">
        <f aca="false">E43*(2500/10)*6894.75729</f>
        <v>1360897.05167944</v>
      </c>
      <c r="M43" s="0" t="n">
        <f aca="false">D43*(2500/10)*6894.75729</f>
        <v>1916396.06506618</v>
      </c>
      <c r="N43" s="0" t="n">
        <f aca="false">L43*3.1415*(0.0508*0.0508-0.00635*0.00635)</f>
        <v>10860.5129375843</v>
      </c>
      <c r="O43" s="0" t="n">
        <f aca="false">M43*3.1415*(0.0508*0.0508-0.03175*0.03175)</f>
        <v>9467.47990765596</v>
      </c>
      <c r="P43" s="0" t="n">
        <f aca="false">N43-O43</f>
        <v>1393.03302992833</v>
      </c>
    </row>
    <row r="44" customFormat="false" ht="13.8" hidden="false" customHeight="false" outlineLevel="0" collapsed="false">
      <c r="A44" s="2" t="n">
        <v>0.3</v>
      </c>
      <c r="B44" s="2" t="n">
        <v>7.303896</v>
      </c>
      <c r="C44" s="2" t="n">
        <v>0.483473599</v>
      </c>
      <c r="D44" s="2" t="n">
        <v>3.159488</v>
      </c>
      <c r="E44" s="2" t="n">
        <v>1.882288</v>
      </c>
      <c r="F44" s="0" t="n">
        <f aca="false">B44*0.00000905-0.1009</f>
        <v>-0.1008338997412</v>
      </c>
      <c r="G44" s="0" t="n">
        <f aca="false">(F44-F43)*20</f>
        <v>0.00011733831799976</v>
      </c>
      <c r="H44" s="0" t="n">
        <f aca="false">H43+1/20</f>
        <v>2.1</v>
      </c>
      <c r="I44" s="0" t="n">
        <f aca="false">G44*3.1415*(0.0508*0.0508-0.00635*0.00635)*100</f>
        <v>9.36407584348969E-005</v>
      </c>
      <c r="J44" s="0" t="n">
        <f aca="false">G44*3.1415*(0.0508*0.0508-0.03175*0.03175)*100</f>
        <v>5.79680885549362E-005</v>
      </c>
      <c r="K44" s="0" t="n">
        <f aca="false">(C44*16/10)*(0.00378541178/60)</f>
        <v>4.88039108526292E-005</v>
      </c>
      <c r="L44" s="0" t="n">
        <f aca="false">E44*(2500/10)*6894.75729</f>
        <v>3244479.72746988</v>
      </c>
      <c r="M44" s="0" t="n">
        <f aca="false">D44*(2500/10)*6894.75729</f>
        <v>5445975.73016688</v>
      </c>
      <c r="N44" s="0" t="n">
        <f aca="false">L44*3.1415*(0.0508*0.0508-0.00635*0.00635)</f>
        <v>25892.2701114182</v>
      </c>
      <c r="O44" s="0" t="n">
        <f aca="false">M44*3.1415*(0.0508*0.0508-0.03175*0.03175)</f>
        <v>26904.4936706006</v>
      </c>
      <c r="P44" s="0" t="n">
        <f aca="false">N44-O44</f>
        <v>-1012.22355918244</v>
      </c>
    </row>
    <row r="45" customFormat="false" ht="13.8" hidden="false" customHeight="false" outlineLevel="0" collapsed="false">
      <c r="A45" s="2" t="n">
        <v>0.3</v>
      </c>
      <c r="B45" s="2" t="n">
        <v>6.856485</v>
      </c>
      <c r="C45" s="2" t="n">
        <v>0.426236559</v>
      </c>
      <c r="D45" s="2" t="n">
        <v>3.25188</v>
      </c>
      <c r="E45" s="2" t="n">
        <v>1.929385</v>
      </c>
      <c r="F45" s="0" t="n">
        <f aca="false">B45*0.00000905-0.1009</f>
        <v>-0.10083794881075</v>
      </c>
      <c r="G45" s="0" t="n">
        <f aca="false">(F45-F44)*20</f>
        <v>-8.09813909999346E-005</v>
      </c>
      <c r="H45" s="0" t="n">
        <f aca="false">H44+1/20</f>
        <v>2.15</v>
      </c>
      <c r="I45" s="0" t="n">
        <f aca="false">G45*3.1415*(0.0508*0.0508-0.00635*0.00635)*100</f>
        <v>-6.46264494123933E-005</v>
      </c>
      <c r="J45" s="0" t="n">
        <f aca="false">G45*3.1415*(0.0508*0.0508-0.03175*0.03175)*100</f>
        <v>-4.00068496362435E-005</v>
      </c>
      <c r="K45" s="0" t="n">
        <f aca="false">(C45*16/10)*(0.00378541178/60)</f>
        <v>4.30261571068071E-005</v>
      </c>
      <c r="L45" s="0" t="n">
        <f aca="false">E45*(2500/10)*6894.75729</f>
        <v>3325660.32349166</v>
      </c>
      <c r="M45" s="0" t="n">
        <f aca="false">D45*(2500/10)*6894.75729</f>
        <v>5605230.8340513</v>
      </c>
      <c r="N45" s="0" t="n">
        <f aca="false">L45*3.1415*(0.0508*0.0508-0.00635*0.00635)</f>
        <v>26540.1243427778</v>
      </c>
      <c r="O45" s="0" t="n">
        <f aca="false">M45*3.1415*(0.0508*0.0508-0.03175*0.03175)</f>
        <v>27691.2540505148</v>
      </c>
      <c r="P45" s="0" t="n">
        <f aca="false">N45-O45</f>
        <v>-1151.12970773693</v>
      </c>
    </row>
    <row r="46" customFormat="false" ht="13.8" hidden="false" customHeight="false" outlineLevel="0" collapsed="false">
      <c r="A46" s="2" t="n">
        <v>0.3</v>
      </c>
      <c r="B46" s="2" t="n">
        <v>6.419802</v>
      </c>
      <c r="C46" s="2" t="n">
        <v>0.42719407</v>
      </c>
      <c r="D46" s="2" t="n">
        <v>3.255482</v>
      </c>
      <c r="E46" s="2" t="n">
        <v>1.930949</v>
      </c>
      <c r="F46" s="0" t="n">
        <f aca="false">B46*0.00000905-0.1009</f>
        <v>-0.1008419007919</v>
      </c>
      <c r="G46" s="0" t="n">
        <f aca="false">(F46-F45)*20</f>
        <v>-7.90396229999324E-005</v>
      </c>
      <c r="H46" s="0" t="n">
        <f aca="false">H45+1/20</f>
        <v>2.2</v>
      </c>
      <c r="I46" s="0" t="n">
        <f aca="false">G46*3.1415*(0.0508*0.0508-0.00635*0.00635)*100</f>
        <v>-6.30768394356661E-005</v>
      </c>
      <c r="J46" s="0" t="n">
        <f aca="false">G46*3.1415*(0.0508*0.0508-0.03175*0.03175)*100</f>
        <v>-3.9047567269698E-005</v>
      </c>
      <c r="K46" s="0" t="n">
        <f aca="false">(C46*16/10)*(0.00378541178/60)</f>
        <v>4.31228123979772E-005</v>
      </c>
      <c r="L46" s="0" t="n">
        <f aca="false">E46*(2500/10)*6894.75729</f>
        <v>3328356.17359205</v>
      </c>
      <c r="M46" s="0" t="n">
        <f aca="false">D46*(2500/10)*6894.75729</f>
        <v>5611439.56299095</v>
      </c>
      <c r="N46" s="0" t="n">
        <f aca="false">L46*3.1415*(0.0508*0.0508-0.00635*0.00635)</f>
        <v>26561.6383249391</v>
      </c>
      <c r="O46" s="0" t="n">
        <f aca="false">M46*3.1415*(0.0508*0.0508-0.03175*0.03175)</f>
        <v>27721.926737419</v>
      </c>
      <c r="P46" s="0" t="n">
        <f aca="false">N46-O46</f>
        <v>-1160.2884124799</v>
      </c>
    </row>
    <row r="47" customFormat="false" ht="13.8" hidden="false" customHeight="false" outlineLevel="0" collapsed="false">
      <c r="A47" s="2" t="n">
        <v>0.3</v>
      </c>
      <c r="B47" s="2" t="n">
        <v>5.993153</v>
      </c>
      <c r="C47" s="2" t="n">
        <v>0.427619846</v>
      </c>
      <c r="D47" s="2" t="n">
        <v>3.262911</v>
      </c>
      <c r="E47" s="2" t="n">
        <v>1.934726</v>
      </c>
      <c r="F47" s="0" t="n">
        <f aca="false">B47*0.00000905-0.1009</f>
        <v>-0.10084576196535</v>
      </c>
      <c r="G47" s="0" t="n">
        <f aca="false">(F47-F46)*20</f>
        <v>-7.72234689999651E-005</v>
      </c>
      <c r="H47" s="0" t="n">
        <f aca="false">H46+1/20</f>
        <v>2.25</v>
      </c>
      <c r="I47" s="0" t="n">
        <f aca="false">G47*3.1415*(0.0508*0.0508-0.00635*0.00635)*100</f>
        <v>-6.16274745488109E-005</v>
      </c>
      <c r="J47" s="0" t="n">
        <f aca="false">G47*3.1415*(0.0508*0.0508-0.03175*0.03175)*100</f>
        <v>-3.81503413873591E-005</v>
      </c>
      <c r="K47" s="0" t="n">
        <f aca="false">(C47*16/10)*(0.00378541178/60)</f>
        <v>4.31657920642716E-005</v>
      </c>
      <c r="L47" s="0" t="n">
        <f aca="false">E47*(2500/10)*6894.75729</f>
        <v>3334866.54816313</v>
      </c>
      <c r="M47" s="0" t="n">
        <f aca="false">D47*(2500/10)*6894.75729</f>
        <v>5624244.8509678</v>
      </c>
      <c r="N47" s="0" t="n">
        <f aca="false">L47*3.1415*(0.0508*0.0508-0.00635*0.00635)</f>
        <v>26613.5937665138</v>
      </c>
      <c r="O47" s="0" t="n">
        <f aca="false">M47*3.1415*(0.0508*0.0508-0.03175*0.03175)</f>
        <v>27785.1880897263</v>
      </c>
      <c r="P47" s="0" t="n">
        <f aca="false">N47-O47</f>
        <v>-1171.59432321253</v>
      </c>
    </row>
    <row r="48" customFormat="false" ht="13.8" hidden="false" customHeight="false" outlineLevel="0" collapsed="false">
      <c r="A48" s="2" t="n">
        <v>0.3</v>
      </c>
      <c r="B48" s="2" t="n">
        <v>5.573771</v>
      </c>
      <c r="C48" s="2" t="n">
        <v>0.428298802</v>
      </c>
      <c r="D48" s="2" t="n">
        <v>3.263837</v>
      </c>
      <c r="E48" s="2" t="n">
        <v>1.934247</v>
      </c>
      <c r="F48" s="0" t="n">
        <f aca="false">B48*0.00000905-0.1009</f>
        <v>-0.10084955737245</v>
      </c>
      <c r="G48" s="0" t="n">
        <f aca="false">(F48-F47)*20</f>
        <v>-7.59081420001473E-005</v>
      </c>
      <c r="H48" s="0" t="n">
        <f aca="false">H47+1/20</f>
        <v>2.3</v>
      </c>
      <c r="I48" s="0" t="n">
        <f aca="false">G48*3.1415*(0.0508*0.0508-0.00635*0.00635)*100</f>
        <v>-6.05777900130815E-005</v>
      </c>
      <c r="J48" s="0" t="n">
        <f aca="false">G48*3.1415*(0.0508*0.0508-0.03175*0.03175)*100</f>
        <v>-3.75005366747647E-005</v>
      </c>
      <c r="K48" s="0" t="n">
        <f aca="false">(C48*16/10)*(0.00378541178/60)</f>
        <v>4.32343288120183E-005</v>
      </c>
      <c r="L48" s="0" t="n">
        <f aca="false">E48*(2500/10)*6894.75729</f>
        <v>3334040.90097766</v>
      </c>
      <c r="M48" s="0" t="n">
        <f aca="false">D48*(2500/10)*6894.75729</f>
        <v>5625840.98728043</v>
      </c>
      <c r="N48" s="0" t="n">
        <f aca="false">L48*3.1415*(0.0508*0.0508-0.00635*0.00635)</f>
        <v>26607.0047655833</v>
      </c>
      <c r="O48" s="0" t="n">
        <f aca="false">M48*3.1415*(0.0508*0.0508-0.03175*0.03175)</f>
        <v>27793.0734056822</v>
      </c>
      <c r="P48" s="0" t="n">
        <f aca="false">N48-O48</f>
        <v>-1186.06864009891</v>
      </c>
    </row>
    <row r="49" customFormat="false" ht="13.8" hidden="false" customHeight="false" outlineLevel="0" collapsed="false">
      <c r="A49" s="2" t="n">
        <v>0.3</v>
      </c>
      <c r="B49" s="2" t="n">
        <v>5.164942</v>
      </c>
      <c r="C49" s="2" t="n">
        <v>0.427977713</v>
      </c>
      <c r="D49" s="2" t="n">
        <v>3.261899</v>
      </c>
      <c r="E49" s="2" t="n">
        <v>1.929592</v>
      </c>
      <c r="F49" s="0" t="n">
        <f aca="false">B49*0.00000905-0.1009</f>
        <v>-0.1008532572749</v>
      </c>
      <c r="G49" s="0" t="n">
        <f aca="false">(F49-F48)*20</f>
        <v>-7.39980489999903E-005</v>
      </c>
      <c r="H49" s="0" t="n">
        <f aca="false">H48+1/20</f>
        <v>2.35</v>
      </c>
      <c r="I49" s="0" t="n">
        <f aca="false">G49*3.1415*(0.0508*0.0508-0.00635*0.00635)*100</f>
        <v>-5.90534579767534E-005</v>
      </c>
      <c r="J49" s="0" t="n">
        <f aca="false">G49*3.1415*(0.0508*0.0508-0.03175*0.03175)*100</f>
        <v>-3.65569025570378E-005</v>
      </c>
      <c r="K49" s="0" t="n">
        <f aca="false">(C49*16/10)*(0.00378541178/60)</f>
        <v>4.32019167031376E-005</v>
      </c>
      <c r="L49" s="0" t="n">
        <f aca="false">E49*(2500/10)*6894.75729</f>
        <v>3326017.12718142</v>
      </c>
      <c r="M49" s="0" t="n">
        <f aca="false">D49*(2500/10)*6894.75729</f>
        <v>5622500.47737343</v>
      </c>
      <c r="N49" s="0" t="n">
        <f aca="false">L49*3.1415*(0.0508*0.0508-0.00635*0.00635)</f>
        <v>26542.9717815933</v>
      </c>
      <c r="O49" s="0" t="n">
        <f aca="false">M49*3.1415*(0.0508*0.0508-0.03175*0.03175)</f>
        <v>27776.5704442108</v>
      </c>
      <c r="P49" s="0" t="n">
        <f aca="false">N49-O49</f>
        <v>-1233.59866261746</v>
      </c>
    </row>
    <row r="50" customFormat="false" ht="13.8" hidden="false" customHeight="false" outlineLevel="0" collapsed="false">
      <c r="A50" s="2" t="n">
        <v>0.3</v>
      </c>
      <c r="B50" s="2" t="n">
        <v>4.76684</v>
      </c>
      <c r="C50" s="2" t="n">
        <v>0.427872422</v>
      </c>
      <c r="D50" s="2" t="n">
        <v>3.254602</v>
      </c>
      <c r="E50" s="2" t="n">
        <v>1.923374</v>
      </c>
      <c r="F50" s="0" t="n">
        <f aca="false">B50*0.00000905-0.1009</f>
        <v>-0.100856860098</v>
      </c>
      <c r="G50" s="0" t="n">
        <f aca="false">(F50-F49)*20</f>
        <v>-7.20564619999253E-005</v>
      </c>
      <c r="H50" s="0" t="n">
        <f aca="false">H49+1/20</f>
        <v>2.4</v>
      </c>
      <c r="I50" s="0" t="n">
        <f aca="false">G50*3.1415*(0.0508*0.0508-0.00635*0.00635)*100</f>
        <v>-5.75039924453505E-005</v>
      </c>
      <c r="J50" s="0" t="n">
        <f aca="false">G50*3.1415*(0.0508*0.0508-0.03175*0.03175)*100</f>
        <v>-3.55977096090265E-005</v>
      </c>
      <c r="K50" s="0" t="n">
        <f aca="false">(C50*16/10)*(0.00378541178/60)</f>
        <v>4.31912881753582E-005</v>
      </c>
      <c r="L50" s="0" t="n">
        <f aca="false">E50*(2500/10)*6894.75729</f>
        <v>3315299.22697411</v>
      </c>
      <c r="M50" s="0" t="n">
        <f aca="false">D50*(2500/10)*6894.75729</f>
        <v>5609922.71638715</v>
      </c>
      <c r="N50" s="0" t="n">
        <f aca="false">L50*3.1415*(0.0508*0.0508-0.00635*0.00635)</f>
        <v>26457.4385711851</v>
      </c>
      <c r="O50" s="0" t="n">
        <f aca="false">M50*3.1415*(0.0508*0.0508-0.03175*0.03175)</f>
        <v>27714.4331326228</v>
      </c>
      <c r="P50" s="0" t="n">
        <f aca="false">N50-O50</f>
        <v>-1256.99456143771</v>
      </c>
    </row>
    <row r="51" customFormat="false" ht="13.8" hidden="false" customHeight="false" outlineLevel="0" collapsed="false">
      <c r="A51" s="2" t="n">
        <v>0.3</v>
      </c>
      <c r="B51" s="2" t="n">
        <v>4.377389</v>
      </c>
      <c r="C51" s="2" t="n">
        <v>0.427611513</v>
      </c>
      <c r="D51" s="2" t="n">
        <v>3.24933</v>
      </c>
      <c r="E51" s="2" t="n">
        <v>1.918668</v>
      </c>
      <c r="F51" s="0" t="n">
        <f aca="false">B51*0.00000905-0.1009</f>
        <v>-0.10086038462955</v>
      </c>
      <c r="G51" s="0" t="n">
        <f aca="false">(F51-F50)*20</f>
        <v>-7.04906310000641E-005</v>
      </c>
      <c r="H51" s="0" t="n">
        <f aca="false">H50+1/20</f>
        <v>2.45</v>
      </c>
      <c r="I51" s="0" t="n">
        <f aca="false">G51*3.1415*(0.0508*0.0508-0.00635*0.00635)*100</f>
        <v>-5.6254395511396E-005</v>
      </c>
      <c r="J51" s="0" t="n">
        <f aca="false">G51*3.1415*(0.0508*0.0508-0.03175*0.03175)*100</f>
        <v>-3.48241496022928E-005</v>
      </c>
      <c r="K51" s="0" t="n">
        <f aca="false">(C51*16/10)*(0.00378541178/60)</f>
        <v>4.3164950895302E-005</v>
      </c>
      <c r="L51" s="0" t="n">
        <f aca="false">E51*(2500/10)*6894.75729</f>
        <v>3307187.54502243</v>
      </c>
      <c r="M51" s="0" t="n">
        <f aca="false">D51*(2500/10)*6894.75729</f>
        <v>5600835.42627892</v>
      </c>
      <c r="N51" s="0" t="n">
        <f aca="false">L51*3.1415*(0.0508*0.0508-0.00635*0.00635)</f>
        <v>26392.7040442985</v>
      </c>
      <c r="O51" s="0" t="n">
        <f aca="false">M51*3.1415*(0.0508*0.0508-0.03175*0.03175)</f>
        <v>27669.539627526</v>
      </c>
      <c r="P51" s="0" t="n">
        <f aca="false">N51-O51</f>
        <v>-1276.83558322747</v>
      </c>
    </row>
    <row r="52" customFormat="false" ht="13.8" hidden="false" customHeight="false" outlineLevel="0" collapsed="false">
      <c r="A52" s="2" t="n">
        <v>0.3</v>
      </c>
      <c r="B52" s="2" t="n">
        <v>3.992955</v>
      </c>
      <c r="C52" s="2" t="n">
        <v>0.426507232</v>
      </c>
      <c r="D52" s="2" t="n">
        <v>3.250979</v>
      </c>
      <c r="E52" s="2" t="n">
        <v>1.9171</v>
      </c>
      <c r="F52" s="0" t="n">
        <f aca="false">B52*0.00000905-0.1009</f>
        <v>-0.10086386375725</v>
      </c>
      <c r="G52" s="0" t="n">
        <f aca="false">(F52-F51)*20</f>
        <v>-6.95825539998029E-005</v>
      </c>
      <c r="H52" s="0" t="n">
        <f aca="false">H51+1/20</f>
        <v>2.5</v>
      </c>
      <c r="I52" s="0" t="n">
        <f aca="false">G52*3.1415*(0.0508*0.0508-0.00635*0.00635)*100</f>
        <v>-5.55297130677469E-005</v>
      </c>
      <c r="J52" s="0" t="n">
        <f aca="false">G52*3.1415*(0.0508*0.0508-0.03175*0.03175)*100</f>
        <v>-3.43755366609862E-005</v>
      </c>
      <c r="K52" s="0" t="n">
        <f aca="false">(C52*16/10)*(0.00378541178/60)</f>
        <v>4.30534800071465E-005</v>
      </c>
      <c r="L52" s="0" t="n">
        <f aca="false">E52*(2500/10)*6894.75729</f>
        <v>3304484.80016475</v>
      </c>
      <c r="M52" s="0" t="n">
        <f aca="false">D52*(2500/10)*6894.75729</f>
        <v>5603677.78997173</v>
      </c>
      <c r="N52" s="0" t="n">
        <f aca="false">L52*3.1415*(0.0508*0.0508-0.00635*0.00635)</f>
        <v>26371.135039165</v>
      </c>
      <c r="O52" s="0" t="n">
        <f aca="false">M52*3.1415*(0.0508*0.0508-0.03175*0.03175)</f>
        <v>27683.5816210587</v>
      </c>
      <c r="P52" s="0" t="n">
        <f aca="false">N52-O52</f>
        <v>-1312.44658189372</v>
      </c>
    </row>
    <row r="53" customFormat="false" ht="13.8" hidden="false" customHeight="false" outlineLevel="0" collapsed="false">
      <c r="A53" s="2" t="n">
        <v>0.3</v>
      </c>
      <c r="B53" s="2" t="n">
        <v>3.622709</v>
      </c>
      <c r="C53" s="2" t="n">
        <v>0.425490525</v>
      </c>
      <c r="D53" s="2" t="n">
        <v>3.250855</v>
      </c>
      <c r="E53" s="2" t="n">
        <v>1.916389</v>
      </c>
      <c r="F53" s="0" t="n">
        <f aca="false">B53*0.00000905-0.1009</f>
        <v>-0.10086721448355</v>
      </c>
      <c r="G53" s="0" t="n">
        <f aca="false">(F53-F52)*20</f>
        <v>-6.70145260001087E-005</v>
      </c>
      <c r="H53" s="0" t="n">
        <f aca="false">H52+1/20</f>
        <v>2.55</v>
      </c>
      <c r="I53" s="0" t="n">
        <f aca="false">G53*3.1415*(0.0508*0.0508-0.00635*0.00635)*100</f>
        <v>-5.34803220957891E-005</v>
      </c>
      <c r="J53" s="0" t="n">
        <f aca="false">G53*3.1415*(0.0508*0.0508-0.03175*0.03175)*100</f>
        <v>-3.3106866059298E-005</v>
      </c>
      <c r="K53" s="0" t="n">
        <f aca="false">(C53*16/10)*(0.00378541178/60)</f>
        <v>4.29508492163569E-005</v>
      </c>
      <c r="L53" s="0" t="n">
        <f aca="false">E53*(2500/10)*6894.75729</f>
        <v>3303259.25705645</v>
      </c>
      <c r="M53" s="0" t="n">
        <f aca="false">D53*(2500/10)*6894.75729</f>
        <v>5603464.05249574</v>
      </c>
      <c r="N53" s="0" t="n">
        <f aca="false">L53*3.1415*(0.0508*0.0508-0.00635*0.00635)</f>
        <v>26361.3547058424</v>
      </c>
      <c r="O53" s="0" t="n">
        <f aca="false">M53*3.1415*(0.0508*0.0508-0.03175*0.03175)</f>
        <v>27682.5257040193</v>
      </c>
      <c r="P53" s="0" t="n">
        <f aca="false">N53-O53</f>
        <v>-1321.17099817691</v>
      </c>
    </row>
    <row r="54" customFormat="false" ht="13.8" hidden="false" customHeight="false" outlineLevel="0" collapsed="false">
      <c r="A54" s="2" t="n">
        <v>0.3</v>
      </c>
      <c r="B54" s="2" t="n">
        <v>3.261286</v>
      </c>
      <c r="C54" s="2" t="n">
        <v>0.424433351</v>
      </c>
      <c r="D54" s="2" t="n">
        <v>3.250998</v>
      </c>
      <c r="E54" s="2" t="n">
        <v>1.915549</v>
      </c>
      <c r="F54" s="0" t="n">
        <f aca="false">B54*0.00000905-0.1009</f>
        <v>-0.1008704853617</v>
      </c>
      <c r="G54" s="0" t="n">
        <f aca="false">(F54-F53)*20</f>
        <v>-6.54175629999365E-005</v>
      </c>
      <c r="H54" s="0" t="n">
        <f aca="false">H53+1/20</f>
        <v>2.6</v>
      </c>
      <c r="I54" s="0" t="n">
        <f aca="false">G54*3.1415*(0.0508*0.0508-0.00635*0.00635)*100</f>
        <v>-5.22058805571871E-005</v>
      </c>
      <c r="J54" s="0" t="n">
        <f aca="false">G54*3.1415*(0.0508*0.0508-0.03175*0.03175)*100</f>
        <v>-3.2317926059211E-005</v>
      </c>
      <c r="K54" s="0" t="n">
        <f aca="false">(C54*16/10)*(0.00378541178/60)</f>
        <v>4.28441335120073E-005</v>
      </c>
      <c r="L54" s="0" t="n">
        <f aca="false">E54*(2500/10)*6894.75729</f>
        <v>3301811.35802555</v>
      </c>
      <c r="M54" s="0" t="n">
        <f aca="false">D54*(2500/10)*6894.75729</f>
        <v>5603710.54006886</v>
      </c>
      <c r="N54" s="0" t="n">
        <f aca="false">L54*3.1415*(0.0508*0.0508-0.00635*0.00635)</f>
        <v>26349.7998816637</v>
      </c>
      <c r="O54" s="0" t="n">
        <f aca="false">M54*3.1415*(0.0508*0.0508-0.03175*0.03175)</f>
        <v>27683.7434147987</v>
      </c>
      <c r="P54" s="0" t="n">
        <f aca="false">N54-O54</f>
        <v>-1333.94353313493</v>
      </c>
    </row>
    <row r="55" customFormat="false" ht="13.8" hidden="false" customHeight="false" outlineLevel="0" collapsed="false">
      <c r="A55" s="2" t="n">
        <v>0.3</v>
      </c>
      <c r="B55" s="2" t="n">
        <v>2.908513</v>
      </c>
      <c r="C55" s="2" t="n">
        <v>0.423663742</v>
      </c>
      <c r="D55" s="2" t="n">
        <v>3.256391</v>
      </c>
      <c r="E55" s="2" t="n">
        <v>1.917544</v>
      </c>
      <c r="F55" s="0" t="n">
        <f aca="false">B55*0.00000905-0.1009</f>
        <v>-0.10087367795735</v>
      </c>
      <c r="G55" s="0" t="n">
        <f aca="false">(F55-F54)*20</f>
        <v>-6.38519130000126E-005</v>
      </c>
      <c r="H55" s="0" t="n">
        <f aca="false">H54+1/20</f>
        <v>2.65</v>
      </c>
      <c r="I55" s="0" t="n">
        <f aca="false">G55*3.1415*(0.0508*0.0508-0.00635*0.00635)*100</f>
        <v>-5.09564280685569E-005</v>
      </c>
      <c r="J55" s="0" t="n">
        <f aca="false">G55*3.1415*(0.0508*0.0508-0.03175*0.03175)*100</f>
        <v>-3.15444554710114E-005</v>
      </c>
      <c r="K55" s="0" t="n">
        <f aca="false">(C55*16/10)*(0.00378541178/60)</f>
        <v>4.27664458593515E-005</v>
      </c>
      <c r="L55" s="0" t="n">
        <f aca="false">E55*(2500/10)*6894.75729</f>
        <v>3305250.11822394</v>
      </c>
      <c r="M55" s="0" t="n">
        <f aca="false">D55*(2500/10)*6894.75729</f>
        <v>5613006.3965851</v>
      </c>
      <c r="N55" s="0" t="n">
        <f aca="false">L55*3.1415*(0.0508*0.0508-0.00635*0.00635)</f>
        <v>26377.242589088</v>
      </c>
      <c r="O55" s="0" t="n">
        <f aca="false">M55*3.1415*(0.0508*0.0508-0.03175*0.03175)</f>
        <v>27729.667290555</v>
      </c>
      <c r="P55" s="0" t="n">
        <f aca="false">N55-O55</f>
        <v>-1352.42470146693</v>
      </c>
    </row>
    <row r="56" customFormat="false" ht="13.8" hidden="false" customHeight="false" outlineLevel="0" collapsed="false">
      <c r="A56" s="2" t="n">
        <v>0.3</v>
      </c>
      <c r="B56" s="2" t="n">
        <v>2.562315</v>
      </c>
      <c r="C56" s="2" t="n">
        <v>0.422968988</v>
      </c>
      <c r="D56" s="2" t="n">
        <v>3.25961</v>
      </c>
      <c r="E56" s="2" t="n">
        <v>1.918991</v>
      </c>
      <c r="F56" s="0" t="n">
        <f aca="false">B56*0.00000905-0.1009</f>
        <v>-0.10087681104925</v>
      </c>
      <c r="G56" s="0" t="n">
        <f aca="false">(F56-F55)*20</f>
        <v>-6.26618380000776E-005</v>
      </c>
      <c r="H56" s="0" t="n">
        <f aca="false">H55+1/20</f>
        <v>2.7</v>
      </c>
      <c r="I56" s="0" t="n">
        <f aca="false">G56*3.1415*(0.0508*0.0508-0.00635*0.00635)*100</f>
        <v>-5.00066997318294E-005</v>
      </c>
      <c r="J56" s="0" t="n">
        <f aca="false">G56*3.1415*(0.0508*0.0508-0.03175*0.03175)*100</f>
        <v>-3.09565284054182E-005</v>
      </c>
      <c r="K56" s="0" t="n">
        <f aca="false">(C56*16/10)*(0.00378541178/60)</f>
        <v>4.26963143933301E-005</v>
      </c>
      <c r="L56" s="0" t="n">
        <f aca="false">E56*(2500/10)*6894.75729</f>
        <v>3307744.2966736</v>
      </c>
      <c r="M56" s="0" t="n">
        <f aca="false">D56*(2500/10)*6894.75729</f>
        <v>5618554.95251422</v>
      </c>
      <c r="N56" s="0" t="n">
        <f aca="false">L56*3.1415*(0.0508*0.0508-0.00635*0.00635)</f>
        <v>26397.1471493101</v>
      </c>
      <c r="O56" s="0" t="n">
        <f aca="false">M56*3.1415*(0.0508*0.0508-0.03175*0.03175)</f>
        <v>27757.0785562808</v>
      </c>
      <c r="P56" s="0" t="n">
        <f aca="false">N56-O56</f>
        <v>-1359.93140697074</v>
      </c>
    </row>
    <row r="57" customFormat="false" ht="13.8" hidden="false" customHeight="false" outlineLevel="0" collapsed="false">
      <c r="A57" s="2" t="n">
        <v>0.3</v>
      </c>
      <c r="B57" s="2" t="n">
        <v>2.226498</v>
      </c>
      <c r="C57" s="2" t="n">
        <v>0.42323787</v>
      </c>
      <c r="D57" s="2" t="n">
        <v>3.264299</v>
      </c>
      <c r="E57" s="2" t="n">
        <v>1.922504</v>
      </c>
      <c r="F57" s="0" t="n">
        <f aca="false">B57*0.00000905-0.1009</f>
        <v>-0.1008798501931</v>
      </c>
      <c r="G57" s="0" t="n">
        <f aca="false">(F57-F56)*20</f>
        <v>-6.07828769999541E-005</v>
      </c>
      <c r="H57" s="0" t="n">
        <f aca="false">H56+1/20</f>
        <v>2.75</v>
      </c>
      <c r="I57" s="0" t="n">
        <f aca="false">G57*3.1415*(0.0508*0.0508-0.00635*0.00635)*100</f>
        <v>-4.85072122999274E-005</v>
      </c>
      <c r="J57" s="0" t="n">
        <f aca="false">G57*3.1415*(0.0508*0.0508-0.03175*0.03175)*100</f>
        <v>-3.00282742809074E-005</v>
      </c>
      <c r="K57" s="0" t="n">
        <f aca="false">(C57*16/10)*(0.00378541178/60)</f>
        <v>4.27234565024029E-005</v>
      </c>
      <c r="L57" s="0" t="n">
        <f aca="false">E57*(2500/10)*6894.75729</f>
        <v>3313799.61726354</v>
      </c>
      <c r="M57" s="0" t="n">
        <f aca="false">D57*(2500/10)*6894.75729</f>
        <v>5626637.33174743</v>
      </c>
      <c r="N57" s="0" t="n">
        <f aca="false">L57*3.1415*(0.0508*0.0508-0.00635*0.00635)</f>
        <v>26445.4710747144</v>
      </c>
      <c r="O57" s="0" t="n">
        <f aca="false">M57*3.1415*(0.0508*0.0508-0.03175*0.03175)</f>
        <v>27797.0075482002</v>
      </c>
      <c r="P57" s="0" t="n">
        <f aca="false">N57-O57</f>
        <v>-1351.53647348585</v>
      </c>
    </row>
    <row r="58" customFormat="false" ht="13.8" hidden="false" customHeight="false" outlineLevel="0" collapsed="false">
      <c r="A58" s="2" t="n">
        <v>-0.35</v>
      </c>
      <c r="B58" s="2" t="n">
        <v>1.893795</v>
      </c>
      <c r="C58" s="2" t="n">
        <v>1.026632</v>
      </c>
      <c r="D58" s="2" t="n">
        <v>1.214278</v>
      </c>
      <c r="E58" s="2" t="n">
        <v>0.861902402</v>
      </c>
      <c r="F58" s="0" t="n">
        <f aca="false">B58*0.00000905-0.1009</f>
        <v>-0.10088286115525</v>
      </c>
      <c r="G58" s="0" t="n">
        <f aca="false">(F58-F57)*20</f>
        <v>-6.0219242999926E-005</v>
      </c>
      <c r="H58" s="0" t="n">
        <f aca="false">H57+1/20</f>
        <v>2.8</v>
      </c>
      <c r="I58" s="0" t="n">
        <f aca="false">G58*3.1415*(0.0508*0.0508-0.00635*0.00635)*100</f>
        <v>-4.80574094039763E-005</v>
      </c>
      <c r="J58" s="0" t="n">
        <f aca="false">G58*3.1415*(0.0508*0.0508-0.03175*0.03175)*100</f>
        <v>-2.97498248691282E-005</v>
      </c>
      <c r="K58" s="0" t="n">
        <f aca="false">(C58*16/10)*(0.00378541178/60)</f>
        <v>0.000103632663107332</v>
      </c>
      <c r="L58" s="0" t="n">
        <f aca="false">E58*(2500/10)*6894.75729</f>
        <v>1485651.9673645</v>
      </c>
      <c r="M58" s="0" t="n">
        <f aca="false">D58*(2500/10)*6894.75729</f>
        <v>2093038.02314665</v>
      </c>
      <c r="N58" s="0" t="n">
        <f aca="false">L58*3.1415*(0.0508*0.0508-0.00635*0.00635)</f>
        <v>11856.1079931786</v>
      </c>
      <c r="O58" s="0" t="n">
        <f aca="false">M58*3.1415*(0.0508*0.0508-0.03175*0.03175)</f>
        <v>10340.1357325458</v>
      </c>
      <c r="P58" s="0" t="n">
        <f aca="false">N58-O58</f>
        <v>1515.97226063282</v>
      </c>
    </row>
    <row r="59" customFormat="false" ht="13.8" hidden="false" customHeight="false" outlineLevel="0" collapsed="false">
      <c r="A59" s="2" t="n">
        <v>-0.35</v>
      </c>
      <c r="B59" s="2" t="n">
        <v>2.452106</v>
      </c>
      <c r="C59" s="2" t="n">
        <v>1.123677</v>
      </c>
      <c r="D59" s="2" t="n">
        <v>1.086322</v>
      </c>
      <c r="E59" s="2" t="n">
        <v>0.769470019</v>
      </c>
      <c r="F59" s="0" t="n">
        <f aca="false">B59*0.00000905-0.1009</f>
        <v>-0.1008778084407</v>
      </c>
      <c r="G59" s="0" t="n">
        <f aca="false">(F59-F58)*20</f>
        <v>0.00010105429099988</v>
      </c>
      <c r="H59" s="0" t="n">
        <f aca="false">H58+1/20</f>
        <v>2.85</v>
      </c>
      <c r="I59" s="0" t="n">
        <f aca="false">G59*3.1415*(0.0508*0.0508-0.00635*0.00635)*100</f>
        <v>8.06454414349872E-005</v>
      </c>
      <c r="J59" s="0" t="n">
        <f aca="false">G59*3.1415*(0.0508*0.0508-0.03175*0.03175)*100</f>
        <v>4.99233685073731E-005</v>
      </c>
      <c r="K59" s="0" t="n">
        <f aca="false">(C59*16/10)*(0.00378541178/60)</f>
        <v>0.000113428804072402</v>
      </c>
      <c r="L59" s="0" t="n">
        <f aca="false">E59*(2500/10)*6894.75729</f>
        <v>1326327.25573417</v>
      </c>
      <c r="M59" s="0" t="n">
        <f aca="false">D59*(2500/10)*6894.75729</f>
        <v>1872481.63219685</v>
      </c>
      <c r="N59" s="0" t="n">
        <f aca="false">L59*3.1415*(0.0508*0.0508-0.00635*0.00635)</f>
        <v>10584.6318812988</v>
      </c>
      <c r="O59" s="0" t="n">
        <f aca="false">M59*3.1415*(0.0508*0.0508-0.03175*0.03175)</f>
        <v>9250.53153334788</v>
      </c>
      <c r="P59" s="0" t="n">
        <f aca="false">N59-O59</f>
        <v>1334.10034795089</v>
      </c>
    </row>
    <row r="60" customFormat="false" ht="13.8" hidden="false" customHeight="false" outlineLevel="0" collapsed="false">
      <c r="A60" s="2" t="n">
        <v>-0.35</v>
      </c>
      <c r="B60" s="2" t="n">
        <v>3.04502</v>
      </c>
      <c r="C60" s="2" t="n">
        <v>1.128035</v>
      </c>
      <c r="D60" s="2" t="n">
        <v>1.086499</v>
      </c>
      <c r="E60" s="2" t="n">
        <v>0.766450518</v>
      </c>
      <c r="F60" s="0" t="n">
        <f aca="false">B60*0.00000905-0.1009</f>
        <v>-0.100872442569</v>
      </c>
      <c r="G60" s="0" t="n">
        <f aca="false">(F60-F59)*20</f>
        <v>0.000107317433999943</v>
      </c>
      <c r="H60" s="0" t="n">
        <f aca="false">H59+1/20</f>
        <v>2.9</v>
      </c>
      <c r="I60" s="0" t="n">
        <f aca="false">G60*3.1415*(0.0508*0.0508-0.00635*0.00635)*100</f>
        <v>8.56436847259238E-005</v>
      </c>
      <c r="J60" s="0" t="n">
        <f aca="false">G60*3.1415*(0.0508*0.0508-0.03175*0.03175)*100</f>
        <v>5.3017519116048E-005</v>
      </c>
      <c r="K60" s="0" t="n">
        <f aca="false">(C60*16/10)*(0.00378541178/60)</f>
        <v>0.000113868719393395</v>
      </c>
      <c r="L60" s="0" t="n">
        <f aca="false">E60*(2500/10)*6894.75729</f>
        <v>1321122.57410119</v>
      </c>
      <c r="M60" s="0" t="n">
        <f aca="false">D60*(2500/10)*6894.75729</f>
        <v>1872786.72520693</v>
      </c>
      <c r="N60" s="0" t="n">
        <f aca="false">L60*3.1415*(0.0508*0.0508-0.00635*0.00635)</f>
        <v>10543.0964013437</v>
      </c>
      <c r="O60" s="0" t="n">
        <f aca="false">M60*3.1415*(0.0508*0.0508-0.03175*0.03175)</f>
        <v>9252.0387697671</v>
      </c>
      <c r="P60" s="0" t="n">
        <f aca="false">N60-O60</f>
        <v>1291.05763157658</v>
      </c>
    </row>
    <row r="61" customFormat="false" ht="13.8" hidden="false" customHeight="false" outlineLevel="0" collapsed="false">
      <c r="A61" s="2" t="n">
        <v>-0.35</v>
      </c>
      <c r="B61" s="2" t="n">
        <v>3.660771</v>
      </c>
      <c r="C61" s="2" t="n">
        <v>1.126649</v>
      </c>
      <c r="D61" s="2" t="n">
        <v>1.086756</v>
      </c>
      <c r="E61" s="2" t="n">
        <v>0.76643799</v>
      </c>
      <c r="F61" s="0" t="n">
        <f aca="false">B61*0.00000905-0.1009</f>
        <v>-0.10086687002245</v>
      </c>
      <c r="G61" s="0" t="n">
        <f aca="false">(F61-F60)*20</f>
        <v>0.000111450931000179</v>
      </c>
      <c r="H61" s="0" t="n">
        <f aca="false">H60+1/20</f>
        <v>2.95</v>
      </c>
      <c r="I61" s="0" t="n">
        <f aca="false">G61*3.1415*(0.0508*0.0508-0.00635*0.00635)*100</f>
        <v>8.89423837416303E-005</v>
      </c>
      <c r="J61" s="0" t="n">
        <f aca="false">G61*3.1415*(0.0508*0.0508-0.03175*0.03175)*100</f>
        <v>5.50595708876759E-005</v>
      </c>
      <c r="K61" s="0" t="n">
        <f aca="false">(C61*16/10)*(0.00378541178/60)</f>
        <v>0.000113728810574006</v>
      </c>
      <c r="L61" s="0" t="n">
        <f aca="false">E61*(2500/10)*6894.75729</f>
        <v>1321100.97972136</v>
      </c>
      <c r="M61" s="0" t="n">
        <f aca="false">D61*(2500/10)*6894.75729</f>
        <v>1873229.71336281</v>
      </c>
      <c r="N61" s="0" t="n">
        <f aca="false">L61*3.1415*(0.0508*0.0508-0.00635*0.00635)</f>
        <v>10542.9240693945</v>
      </c>
      <c r="O61" s="0" t="n">
        <f aca="false">M61*3.1415*(0.0508*0.0508-0.03175*0.03175)</f>
        <v>9254.22724298598</v>
      </c>
      <c r="P61" s="0" t="n">
        <f aca="false">N61-O61</f>
        <v>1288.69682640853</v>
      </c>
    </row>
    <row r="62" customFormat="false" ht="13.8" hidden="false" customHeight="false" outlineLevel="0" collapsed="false">
      <c r="A62" s="2" t="n">
        <v>-0.35</v>
      </c>
      <c r="B62" s="2" t="n">
        <v>4.297804</v>
      </c>
      <c r="C62" s="2" t="n">
        <v>1.12389</v>
      </c>
      <c r="D62" s="2" t="n">
        <v>1.086407</v>
      </c>
      <c r="E62" s="2" t="n">
        <v>0.766353075</v>
      </c>
      <c r="F62" s="0" t="n">
        <f aca="false">B62*0.00000905-0.1009</f>
        <v>-0.1008611048738</v>
      </c>
      <c r="G62" s="0" t="n">
        <f aca="false">(F62-F61)*20</f>
        <v>0.000115302972999998</v>
      </c>
      <c r="H62" s="0" t="n">
        <f aca="false">H61+1/20</f>
        <v>3</v>
      </c>
      <c r="I62" s="0" t="n">
        <f aca="false">G62*3.1415*(0.0508*0.0508-0.00635*0.00635)*100</f>
        <v>9.20164701997885E-005</v>
      </c>
      <c r="J62" s="0" t="n">
        <f aca="false">G62*3.1415*(0.0508*0.0508-0.03175*0.03175)*100</f>
        <v>5.69625767903453E-005</v>
      </c>
      <c r="K62" s="0" t="n">
        <f aca="false">(C62*16/10)*(0.00378541178/60)</f>
        <v>0.000113450305211312</v>
      </c>
      <c r="L62" s="0" t="n">
        <f aca="false">E62*(2500/10)*6894.75729</f>
        <v>1320954.61264254</v>
      </c>
      <c r="M62" s="0" t="n">
        <f aca="false">D62*(2500/10)*6894.75729</f>
        <v>1872628.14578926</v>
      </c>
      <c r="N62" s="0" t="n">
        <f aca="false">L62*3.1415*(0.0508*0.0508-0.00635*0.00635)</f>
        <v>10541.7560004717</v>
      </c>
      <c r="O62" s="0" t="n">
        <f aca="false">M62*3.1415*(0.0508*0.0508-0.03175*0.03175)</f>
        <v>9251.25534744751</v>
      </c>
      <c r="P62" s="0" t="n">
        <f aca="false">N62-O62</f>
        <v>1290.50065302423</v>
      </c>
    </row>
    <row r="63" customFormat="false" ht="13.8" hidden="false" customHeight="false" outlineLevel="0" collapsed="false">
      <c r="A63" s="2" t="n">
        <v>-0.35</v>
      </c>
      <c r="B63" s="2" t="n">
        <v>4.958711</v>
      </c>
      <c r="C63" s="2" t="n">
        <v>1.125094</v>
      </c>
      <c r="D63" s="2" t="n">
        <v>1.086214</v>
      </c>
      <c r="E63" s="2" t="n">
        <v>0.76713394</v>
      </c>
      <c r="F63" s="0" t="n">
        <f aca="false">B63*0.00000905-0.1009</f>
        <v>-0.10085512366545</v>
      </c>
      <c r="G63" s="0" t="n">
        <f aca="false">(F63-F62)*20</f>
        <v>0.000119624166999843</v>
      </c>
      <c r="H63" s="0" t="n">
        <f aca="false">H62+1/20</f>
        <v>3.05</v>
      </c>
      <c r="I63" s="0" t="n">
        <f aca="false">G63*3.1415*(0.0508*0.0508-0.00635*0.00635)*100</f>
        <v>9.54649590684519E-005</v>
      </c>
      <c r="J63" s="0" t="n">
        <f aca="false">G63*3.1415*(0.0508*0.0508-0.03175*0.03175)*100</f>
        <v>5.90973556138036E-005</v>
      </c>
      <c r="K63" s="0" t="n">
        <f aca="false">(C63*16/10)*(0.00378541178/60)</f>
        <v>0.000113571842165529</v>
      </c>
      <c r="L63" s="0" t="n">
        <f aca="false">E63*(2500/10)*6894.75729</f>
        <v>1322300.58130536</v>
      </c>
      <c r="M63" s="0" t="n">
        <f aca="false">D63*(2500/10)*6894.75729</f>
        <v>1872295.47375001</v>
      </c>
      <c r="N63" s="0" t="n">
        <f aca="false">L63*3.1415*(0.0508*0.0508-0.00635*0.00635)</f>
        <v>10552.497378784</v>
      </c>
      <c r="O63" s="0" t="n">
        <f aca="false">M63*3.1415*(0.0508*0.0508-0.03175*0.03175)</f>
        <v>9249.61186366836</v>
      </c>
      <c r="P63" s="0" t="n">
        <f aca="false">N63-O63</f>
        <v>1302.8855151156</v>
      </c>
    </row>
    <row r="64" customFormat="false" ht="13.8" hidden="false" customHeight="false" outlineLevel="0" collapsed="false">
      <c r="A64" s="2" t="n">
        <v>-0.35</v>
      </c>
      <c r="B64" s="2" t="n">
        <v>5.643668</v>
      </c>
      <c r="C64" s="2" t="n">
        <v>1.125265</v>
      </c>
      <c r="D64" s="2" t="n">
        <v>1.086246</v>
      </c>
      <c r="E64" s="2" t="n">
        <v>0.768358709</v>
      </c>
      <c r="F64" s="0" t="n">
        <f aca="false">B64*0.00000905-0.1009</f>
        <v>-0.1008489248046</v>
      </c>
      <c r="G64" s="0" t="n">
        <f aca="false">(F64-F63)*20</f>
        <v>0.000123977217000026</v>
      </c>
      <c r="H64" s="0" t="n">
        <f aca="false">H63+1/20</f>
        <v>3.1</v>
      </c>
      <c r="I64" s="0" t="n">
        <f aca="false">G64*3.1415*(0.0508*0.0508-0.00635*0.00635)*100</f>
        <v>9.89388703232819E-005</v>
      </c>
      <c r="J64" s="0" t="n">
        <f aca="false">G64*3.1415*(0.0508*0.0508-0.03175*0.03175)*100</f>
        <v>6.12478721048888E-005</v>
      </c>
      <c r="K64" s="0" t="n">
        <f aca="false">(C64*16/10)*(0.00378541178/60)</f>
        <v>0.000113589103643245</v>
      </c>
      <c r="L64" s="0" t="n">
        <f aca="false">E64*(2500/10)*6894.75729</f>
        <v>1324411.70255318</v>
      </c>
      <c r="M64" s="0" t="n">
        <f aca="false">D64*(2500/10)*6894.75729</f>
        <v>1872350.63180834</v>
      </c>
      <c r="N64" s="0" t="n">
        <f aca="false">L64*3.1415*(0.0508*0.0508-0.00635*0.00635)</f>
        <v>10569.3449864678</v>
      </c>
      <c r="O64" s="0" t="n">
        <f aca="false">M64*3.1415*(0.0508*0.0508-0.03175*0.03175)</f>
        <v>9249.88435838822</v>
      </c>
      <c r="P64" s="0" t="n">
        <f aca="false">N64-O64</f>
        <v>1319.46062807963</v>
      </c>
    </row>
    <row r="65" customFormat="false" ht="13.8" hidden="false" customHeight="false" outlineLevel="0" collapsed="false">
      <c r="A65" s="2" t="n">
        <v>-0.35</v>
      </c>
      <c r="B65" s="2" t="n">
        <v>6.355441</v>
      </c>
      <c r="C65" s="2" t="n">
        <v>1.125246</v>
      </c>
      <c r="D65" s="2" t="n">
        <v>1.088108</v>
      </c>
      <c r="E65" s="2" t="n">
        <v>0.769679914</v>
      </c>
      <c r="F65" s="0" t="n">
        <f aca="false">B65*0.00000905-0.1009</f>
        <v>-0.10084248325895</v>
      </c>
      <c r="G65" s="0" t="n">
        <f aca="false">(F65-F64)*20</f>
        <v>0.000128830913000144</v>
      </c>
      <c r="H65" s="0" t="n">
        <f aca="false">H64+1/20</f>
        <v>3.15</v>
      </c>
      <c r="I65" s="0" t="n">
        <f aca="false">G65*3.1415*(0.0508*0.0508-0.00635*0.00635)*100</f>
        <v>0.000102812317483692</v>
      </c>
      <c r="J65" s="0" t="n">
        <f aca="false">G65*3.1415*(0.0508*0.0508-0.03175*0.03175)*100</f>
        <v>6.36457203470473E-005</v>
      </c>
      <c r="K65" s="0" t="n">
        <f aca="false">(C65*16/10)*(0.00378541178/60)</f>
        <v>0.000113587185701277</v>
      </c>
      <c r="L65" s="0" t="n">
        <f aca="false">E65*(2500/10)*6894.75729</f>
        <v>1326689.04950452</v>
      </c>
      <c r="M65" s="0" t="n">
        <f aca="false">D65*(2500/10)*6894.75729</f>
        <v>1875560.14132683</v>
      </c>
      <c r="N65" s="0" t="n">
        <f aca="false">L65*3.1415*(0.0508*0.0508-0.00635*0.00635)</f>
        <v>10587.5191429904</v>
      </c>
      <c r="O65" s="0" t="n">
        <f aca="false">M65*3.1415*(0.0508*0.0508-0.03175*0.03175)</f>
        <v>9265.74014490004</v>
      </c>
      <c r="P65" s="0" t="n">
        <f aca="false">N65-O65</f>
        <v>1321.77899809038</v>
      </c>
    </row>
    <row r="66" customFormat="false" ht="13.8" hidden="false" customHeight="false" outlineLevel="0" collapsed="false">
      <c r="A66" s="2" t="n">
        <v>-0.35</v>
      </c>
      <c r="B66" s="2" t="n">
        <v>7.095416</v>
      </c>
      <c r="C66" s="2" t="n">
        <v>1.124437</v>
      </c>
      <c r="D66" s="2" t="n">
        <v>1.08783</v>
      </c>
      <c r="E66" s="2" t="n">
        <v>0.772855293</v>
      </c>
      <c r="F66" s="0" t="n">
        <f aca="false">B66*0.00000905-0.1009</f>
        <v>-0.1008357864852</v>
      </c>
      <c r="G66" s="0" t="n">
        <f aca="false">(F66-F65)*20</f>
        <v>0.000133935474999902</v>
      </c>
      <c r="H66" s="0" t="n">
        <f aca="false">H65+1/20</f>
        <v>3.2</v>
      </c>
      <c r="I66" s="0" t="n">
        <f aca="false">G66*3.1415*(0.0508*0.0508-0.00635*0.00635)*100</f>
        <v>0.000106885965932754</v>
      </c>
      <c r="J66" s="0" t="n">
        <f aca="false">G66*3.1415*(0.0508*0.0508-0.03175*0.03175)*100</f>
        <v>6.61675027202764E-005</v>
      </c>
      <c r="K66" s="0" t="n">
        <f aca="false">(C66*16/10)*(0.00378541178/60)</f>
        <v>0.000113505521751143</v>
      </c>
      <c r="L66" s="0" t="n">
        <f aca="false">E66*(2500/10)*6894.75729</f>
        <v>1332162.41638171</v>
      </c>
      <c r="M66" s="0" t="n">
        <f aca="false">D66*(2500/10)*6894.75729</f>
        <v>1875080.95569518</v>
      </c>
      <c r="N66" s="0" t="n">
        <f aca="false">L66*3.1415*(0.0508*0.0508-0.00635*0.00635)</f>
        <v>10631.1988406637</v>
      </c>
      <c r="O66" s="0" t="n">
        <f aca="false">M66*3.1415*(0.0508*0.0508-0.03175*0.03175)</f>
        <v>9263.37284702126</v>
      </c>
      <c r="P66" s="0" t="n">
        <f aca="false">N66-O66</f>
        <v>1367.82599364248</v>
      </c>
    </row>
    <row r="67" customFormat="false" ht="13.8" hidden="false" customHeight="false" outlineLevel="0" collapsed="false">
      <c r="A67" s="2" t="n">
        <v>0.35</v>
      </c>
      <c r="B67" s="2" t="n">
        <v>7.863764</v>
      </c>
      <c r="C67" s="2" t="n">
        <v>0.573075116</v>
      </c>
      <c r="D67" s="2" t="n">
        <v>3.144323</v>
      </c>
      <c r="E67" s="2" t="n">
        <v>1.874011</v>
      </c>
      <c r="F67" s="0" t="n">
        <f aca="false">B67*0.00000905-0.1009</f>
        <v>-0.1008288329358</v>
      </c>
      <c r="G67" s="0" t="n">
        <f aca="false">(F67-F66)*20</f>
        <v>0.000139070988000034</v>
      </c>
      <c r="H67" s="0" t="n">
        <f aca="false">H66+1/20</f>
        <v>3.25</v>
      </c>
      <c r="I67" s="0" t="n">
        <f aca="false">G67*3.1415*(0.0508*0.0508-0.00635*0.00635)*100</f>
        <v>0.00011098431454114</v>
      </c>
      <c r="J67" s="0" t="n">
        <f aca="false">G67*3.1415*(0.0508*0.0508-0.03175*0.03175)*100</f>
        <v>6.87045756683245E-005</v>
      </c>
      <c r="K67" s="0" t="n">
        <f aca="false">(C67*16/10)*(0.00378541178/60)</f>
        <v>5.78486745315005E-005</v>
      </c>
      <c r="L67" s="0" t="n">
        <f aca="false">E67*(2500/10)*6894.75729</f>
        <v>3230212.75094755</v>
      </c>
      <c r="M67" s="0" t="n">
        <f aca="false">D67*(2500/10)*6894.75729</f>
        <v>5419835.98159117</v>
      </c>
      <c r="N67" s="0" t="n">
        <f aca="false">L67*3.1415*(0.0508*0.0508-0.00635*0.00635)</f>
        <v>25778.4138260293</v>
      </c>
      <c r="O67" s="0" t="n">
        <f aca="false">M67*3.1415*(0.0508*0.0508-0.03175*0.03175)</f>
        <v>26775.3567197673</v>
      </c>
      <c r="P67" s="0" t="n">
        <f aca="false">N67-O67</f>
        <v>-996.942893738007</v>
      </c>
    </row>
    <row r="68" customFormat="false" ht="13.8" hidden="false" customHeight="false" outlineLevel="0" collapsed="false">
      <c r="A68" s="2" t="n">
        <v>0.35</v>
      </c>
      <c r="B68" s="2" t="n">
        <v>7.314103</v>
      </c>
      <c r="C68" s="2" t="n">
        <v>0.511954023</v>
      </c>
      <c r="D68" s="2" t="n">
        <v>3.209424</v>
      </c>
      <c r="E68" s="2" t="n">
        <v>1.909195</v>
      </c>
      <c r="F68" s="0" t="n">
        <f aca="false">B68*0.00000905-0.1009</f>
        <v>-0.10083380736785</v>
      </c>
      <c r="G68" s="0" t="n">
        <f aca="false">(F68-F67)*20</f>
        <v>-9.94886409999562E-005</v>
      </c>
      <c r="H68" s="0" t="n">
        <f aca="false">H67+1/20</f>
        <v>3.3</v>
      </c>
      <c r="I68" s="0" t="n">
        <f aca="false">G68*3.1415*(0.0508*0.0508-0.00635*0.00635)*100</f>
        <v>-7.93959889463571E-005</v>
      </c>
      <c r="J68" s="0" t="n">
        <f aca="false">G68*3.1415*(0.0508*0.0508-0.03175*0.03175)*100</f>
        <v>-4.91498979191735E-005</v>
      </c>
      <c r="K68" s="0" t="n">
        <f aca="false">(C68*16/10)*(0.00378541178/60)</f>
        <v>5.16788477195358E-005</v>
      </c>
      <c r="L68" s="0" t="n">
        <f aca="false">E68*(2500/10)*6894.75729</f>
        <v>3290859.03607039</v>
      </c>
      <c r="M68" s="0" t="n">
        <f aca="false">D68*(2500/10)*6894.75729</f>
        <v>5532049.88017524</v>
      </c>
      <c r="N68" s="0" t="n">
        <f aca="false">L68*3.1415*(0.0508*0.0508-0.00635*0.00635)</f>
        <v>26262.395890198</v>
      </c>
      <c r="O68" s="0" t="n">
        <f aca="false">M68*3.1415*(0.0508*0.0508-0.03175*0.03175)</f>
        <v>27329.7216809413</v>
      </c>
      <c r="P68" s="0" t="n">
        <f aca="false">N68-O68</f>
        <v>-1067.32579074324</v>
      </c>
    </row>
    <row r="69" customFormat="false" ht="13.8" hidden="false" customHeight="false" outlineLevel="0" collapsed="false">
      <c r="A69" s="2" t="n">
        <v>0.35</v>
      </c>
      <c r="B69" s="2" t="n">
        <v>6.776554</v>
      </c>
      <c r="C69" s="2" t="n">
        <v>0.512267071</v>
      </c>
      <c r="D69" s="2" t="n">
        <v>3.21108</v>
      </c>
      <c r="E69" s="2" t="n">
        <v>1.910119</v>
      </c>
      <c r="F69" s="0" t="n">
        <f aca="false">B69*0.00000905-0.1009</f>
        <v>-0.1008386721863</v>
      </c>
      <c r="G69" s="0" t="n">
        <f aca="false">(F69-F68)*20</f>
        <v>-9.72963690001882E-005</v>
      </c>
      <c r="H69" s="0" t="n">
        <f aca="false">H68+1/20</f>
        <v>3.35</v>
      </c>
      <c r="I69" s="0" t="n">
        <f aca="false">G69*3.1415*(0.0508*0.0508-0.00635*0.00635)*100</f>
        <v>-7.76464665716263E-005</v>
      </c>
      <c r="J69" s="0" t="n">
        <f aca="false">G69*3.1415*(0.0508*0.0508-0.03175*0.03175)*100</f>
        <v>-4.80668602586258E-005</v>
      </c>
      <c r="K69" s="0" t="n">
        <f aca="false">(C69*16/10)*(0.00378541178/60)</f>
        <v>5.17104481351866E-005</v>
      </c>
      <c r="L69" s="0" t="n">
        <f aca="false">E69*(2500/10)*6894.75729</f>
        <v>3292451.72500438</v>
      </c>
      <c r="M69" s="0" t="n">
        <f aca="false">D69*(2500/10)*6894.75729</f>
        <v>5534904.3096933</v>
      </c>
      <c r="N69" s="0" t="n">
        <f aca="false">L69*3.1415*(0.0508*0.0508-0.00635*0.00635)</f>
        <v>26275.1061967946</v>
      </c>
      <c r="O69" s="0" t="n">
        <f aca="false">M69*3.1415*(0.0508*0.0508-0.03175*0.03175)</f>
        <v>27343.823282694</v>
      </c>
      <c r="P69" s="0" t="n">
        <f aca="false">N69-O69</f>
        <v>-1068.71708589945</v>
      </c>
    </row>
    <row r="70" customFormat="false" ht="13.8" hidden="false" customHeight="false" outlineLevel="0" collapsed="false">
      <c r="A70" s="2" t="n">
        <v>0.35</v>
      </c>
      <c r="B70" s="2" t="n">
        <v>6.255959</v>
      </c>
      <c r="C70" s="2" t="n">
        <v>0.513886359</v>
      </c>
      <c r="D70" s="2" t="n">
        <v>3.215194</v>
      </c>
      <c r="E70" s="2" t="n">
        <v>1.9124</v>
      </c>
      <c r="F70" s="0" t="n">
        <f aca="false">B70*0.00000905-0.1009</f>
        <v>-0.10084338357105</v>
      </c>
      <c r="G70" s="0" t="n">
        <f aca="false">(F70-F69)*20</f>
        <v>-9.42276950000043E-005</v>
      </c>
      <c r="H70" s="0" t="n">
        <f aca="false">H69+1/20</f>
        <v>3.4</v>
      </c>
      <c r="I70" s="0" t="n">
        <f aca="false">G70*3.1415*(0.0508*0.0508-0.00635*0.00635)*100</f>
        <v>-7.51975396936454E-005</v>
      </c>
      <c r="J70" s="0" t="n">
        <f aca="false">G70*3.1415*(0.0508*0.0508-0.03175*0.03175)*100</f>
        <v>-4.655085790559E-005</v>
      </c>
      <c r="K70" s="0" t="n">
        <f aca="false">(C70*16/10)*(0.00378541178/60)</f>
        <v>5.18739060517309E-005</v>
      </c>
      <c r="L70" s="0" t="n">
        <f aca="false">E70*(2500/10)*6894.75729</f>
        <v>3296383.460349</v>
      </c>
      <c r="M70" s="0" t="n">
        <f aca="false">D70*(2500/10)*6894.75729</f>
        <v>5541995.56756606</v>
      </c>
      <c r="N70" s="0" t="n">
        <f aca="false">L70*3.1415*(0.0508*0.0508-0.00635*0.00635)</f>
        <v>26306.4830467368</v>
      </c>
      <c r="O70" s="0" t="n">
        <f aca="false">M70*3.1415*(0.0508*0.0508-0.03175*0.03175)</f>
        <v>27378.8558851159</v>
      </c>
      <c r="P70" s="0" t="n">
        <f aca="false">N70-O70</f>
        <v>-1072.3728383791</v>
      </c>
    </row>
    <row r="71" customFormat="false" ht="13.8" hidden="false" customHeight="false" outlineLevel="0" collapsed="false">
      <c r="A71" s="2" t="n">
        <v>0.35</v>
      </c>
      <c r="B71" s="2" t="n">
        <v>5.747821</v>
      </c>
      <c r="C71" s="2" t="n">
        <v>0.513449117</v>
      </c>
      <c r="D71" s="2" t="n">
        <v>3.222692</v>
      </c>
      <c r="E71" s="2" t="n">
        <v>1.914192</v>
      </c>
      <c r="F71" s="0" t="n">
        <f aca="false">B71*0.00000905-0.1009</f>
        <v>-0.10084798221995</v>
      </c>
      <c r="G71" s="0" t="n">
        <f aca="false">(F71-F70)*20</f>
        <v>-9.19729779999545E-005</v>
      </c>
      <c r="H71" s="0" t="n">
        <f aca="false">H70+1/20</f>
        <v>3.45</v>
      </c>
      <c r="I71" s="0" t="n">
        <f aca="false">G71*3.1415*(0.0508*0.0508-0.00635*0.00635)*100</f>
        <v>-7.33981836645165E-005</v>
      </c>
      <c r="J71" s="0" t="n">
        <f aca="false">G71*3.1415*(0.0508*0.0508-0.03175*0.03175)*100</f>
        <v>-4.54369708399388E-005</v>
      </c>
      <c r="K71" s="0" t="n">
        <f aca="false">(C71*16/10)*(0.00378541178/60)</f>
        <v>5.18297689579306E-005</v>
      </c>
      <c r="L71" s="0" t="n">
        <f aca="false">E71*(2500/10)*6894.75729</f>
        <v>3299472.31161492</v>
      </c>
      <c r="M71" s="0" t="n">
        <f aca="false">D71*(2500/10)*6894.75729</f>
        <v>5554919.79010617</v>
      </c>
      <c r="N71" s="0" t="n">
        <f aca="false">L71*3.1415*(0.0508*0.0508-0.00635*0.00635)</f>
        <v>26331.133338318</v>
      </c>
      <c r="O71" s="0" t="n">
        <f aca="false">M71*3.1415*(0.0508*0.0508-0.03175*0.03175)</f>
        <v>27442.704804163</v>
      </c>
      <c r="P71" s="0" t="n">
        <f aca="false">N71-O71</f>
        <v>-1111.57146584503</v>
      </c>
    </row>
    <row r="72" customFormat="false" ht="13.8" hidden="false" customHeight="false" outlineLevel="0" collapsed="false">
      <c r="A72" s="2" t="n">
        <v>0.35</v>
      </c>
      <c r="B72" s="2" t="n">
        <v>5.253179</v>
      </c>
      <c r="C72" s="2" t="n">
        <v>0.513525375</v>
      </c>
      <c r="D72" s="2" t="n">
        <v>3.228326</v>
      </c>
      <c r="E72" s="2" t="n">
        <v>1.914896</v>
      </c>
      <c r="F72" s="0" t="n">
        <f aca="false">B72*0.00000905-0.1009</f>
        <v>-0.10085245873005</v>
      </c>
      <c r="G72" s="0" t="n">
        <f aca="false">(F72-F71)*20</f>
        <v>-8.95302019998656E-005</v>
      </c>
      <c r="H72" s="0" t="n">
        <f aca="false">H71+1/20</f>
        <v>3.5</v>
      </c>
      <c r="I72" s="0" t="n">
        <f aca="false">G72*3.1415*(0.0508*0.0508-0.00635*0.00635)*100</f>
        <v>-7.1448748891339E-005</v>
      </c>
      <c r="J72" s="0" t="n">
        <f aca="false">G72*3.1415*(0.0508*0.0508-0.03175*0.03175)*100</f>
        <v>-4.42301778851146E-005</v>
      </c>
      <c r="K72" s="0" t="n">
        <f aca="false">(C72*16/10)*(0.00378541178/60)</f>
        <v>5.18374667694378E-005</v>
      </c>
      <c r="L72" s="0" t="n">
        <f aca="false">E72*(2500/10)*6894.75729</f>
        <v>3300685.78889796</v>
      </c>
      <c r="M72" s="0" t="n">
        <f aca="false">D72*(2500/10)*6894.75729</f>
        <v>5564631.05574914</v>
      </c>
      <c r="N72" s="0" t="n">
        <f aca="false">L72*3.1415*(0.0508*0.0508-0.00635*0.00635)</f>
        <v>26340.8173814391</v>
      </c>
      <c r="O72" s="0" t="n">
        <f aca="false">M72*3.1415*(0.0508*0.0508-0.03175*0.03175)</f>
        <v>27490.6809057782</v>
      </c>
      <c r="P72" s="0" t="n">
        <f aca="false">N72-O72</f>
        <v>-1149.86352433913</v>
      </c>
    </row>
    <row r="73" customFormat="false" ht="13.8" hidden="false" customHeight="false" outlineLevel="0" collapsed="false">
      <c r="A73" s="2" t="n">
        <v>0.35</v>
      </c>
      <c r="B73" s="2" t="n">
        <v>4.772377</v>
      </c>
      <c r="C73" s="2" t="n">
        <v>0.512135723</v>
      </c>
      <c r="D73" s="2" t="n">
        <v>3.226535</v>
      </c>
      <c r="E73" s="2" t="n">
        <v>1.912508</v>
      </c>
      <c r="F73" s="0" t="n">
        <f aca="false">B73*0.00000905-0.1009</f>
        <v>-0.10085680998815</v>
      </c>
      <c r="G73" s="0" t="n">
        <f aca="false">(F73-F72)*20</f>
        <v>-8.70251619999873E-005</v>
      </c>
      <c r="H73" s="0" t="n">
        <f aca="false">H72+1/20</f>
        <v>3.55</v>
      </c>
      <c r="I73" s="0" t="n">
        <f aca="false">G73*3.1415*(0.0508*0.0508-0.00635*0.00635)*100</f>
        <v>-6.94496249095308E-005</v>
      </c>
      <c r="J73" s="0" t="n">
        <f aca="false">G73*3.1415*(0.0508*0.0508-0.03175*0.03175)*100</f>
        <v>-4.29926249439953E-005</v>
      </c>
      <c r="K73" s="0" t="n">
        <f aca="false">(C73*16/10)*(0.00378541178/60)</f>
        <v>5.16971893014138E-005</v>
      </c>
      <c r="L73" s="0" t="n">
        <f aca="false">E73*(2500/10)*6894.75729</f>
        <v>3296569.61879583</v>
      </c>
      <c r="M73" s="0" t="n">
        <f aca="false">D73*(2500/10)*6894.75729</f>
        <v>5561543.92817254</v>
      </c>
      <c r="N73" s="0" t="n">
        <f aca="false">L73*3.1415*(0.0508*0.0508-0.00635*0.00635)</f>
        <v>26307.9686669884</v>
      </c>
      <c r="O73" s="0" t="n">
        <f aca="false">M73*3.1415*(0.0508*0.0508-0.03175*0.03175)</f>
        <v>27475.4297169261</v>
      </c>
      <c r="P73" s="0" t="n">
        <f aca="false">N73-O73</f>
        <v>-1167.46104993775</v>
      </c>
    </row>
    <row r="74" customFormat="false" ht="13.8" hidden="false" customHeight="false" outlineLevel="0" collapsed="false">
      <c r="A74" s="2" t="n">
        <v>0.35</v>
      </c>
      <c r="B74" s="2" t="n">
        <v>4.303167</v>
      </c>
      <c r="C74" s="2" t="n">
        <v>0.511851889</v>
      </c>
      <c r="D74" s="2" t="n">
        <v>3.219416</v>
      </c>
      <c r="E74" s="2" t="n">
        <v>1.905726</v>
      </c>
      <c r="F74" s="0" t="n">
        <f aca="false">B74*0.00000905-0.1009</f>
        <v>-0.10086105633865</v>
      </c>
      <c r="G74" s="0" t="n">
        <f aca="false">(F74-F73)*20</f>
        <v>-8.49270100000688E-005</v>
      </c>
      <c r="H74" s="0" t="n">
        <f aca="false">H73+1/20</f>
        <v>3.6</v>
      </c>
      <c r="I74" s="0" t="n">
        <f aca="false">G74*3.1415*(0.0508*0.0508-0.00635*0.00635)*100</f>
        <v>-6.77752141293757E-005</v>
      </c>
      <c r="J74" s="0" t="n">
        <f aca="false">G74*3.1415*(0.0508*0.0508-0.03175*0.03175)*100</f>
        <v>-4.19560849372326E-005</v>
      </c>
      <c r="K74" s="0" t="n">
        <f aca="false">(C74*16/10)*(0.00378541178/60)</f>
        <v>5.16685378729561E-005</v>
      </c>
      <c r="L74" s="0" t="n">
        <f aca="false">E74*(2500/10)*6894.75729</f>
        <v>3284879.55781063</v>
      </c>
      <c r="M74" s="0" t="n">
        <f aca="false">D74*(2500/10)*6894.75729</f>
        <v>5549272.98388566</v>
      </c>
      <c r="N74" s="0" t="n">
        <f aca="false">L74*3.1415*(0.0508*0.0508-0.00635*0.00635)</f>
        <v>26214.6772174888</v>
      </c>
      <c r="O74" s="0" t="n">
        <f aca="false">M74*3.1415*(0.0508*0.0508-0.03175*0.03175)</f>
        <v>27414.8081572174</v>
      </c>
      <c r="P74" s="0" t="n">
        <f aca="false">N74-O74</f>
        <v>-1200.13093972857</v>
      </c>
    </row>
    <row r="75" customFormat="false" ht="13.8" hidden="false" customHeight="false" outlineLevel="0" collapsed="false">
      <c r="A75" s="2" t="n">
        <v>0.35</v>
      </c>
      <c r="B75" s="2" t="n">
        <v>3.848836</v>
      </c>
      <c r="C75" s="2" t="n">
        <v>0.509949172</v>
      </c>
      <c r="D75" s="2" t="n">
        <v>3.219541</v>
      </c>
      <c r="E75" s="2" t="n">
        <v>1.903364</v>
      </c>
      <c r="F75" s="0" t="n">
        <f aca="false">B75*0.00000905-0.1009</f>
        <v>-0.1008651680342</v>
      </c>
      <c r="G75" s="0" t="n">
        <f aca="false">(F75-F74)*20</f>
        <v>-8.22339110001513E-005</v>
      </c>
      <c r="H75" s="0" t="n">
        <f aca="false">H74+1/20</f>
        <v>3.64999999999999</v>
      </c>
      <c r="I75" s="0" t="n">
        <f aca="false">G75*3.1415*(0.0508*0.0508-0.00635*0.00635)*100</f>
        <v>-6.56260114035189E-005</v>
      </c>
      <c r="J75" s="0" t="n">
        <f aca="false">G75*3.1415*(0.0508*0.0508-0.03175*0.03175)*100</f>
        <v>-4.06256261069403E-005</v>
      </c>
      <c r="K75" s="0" t="n">
        <f aca="false">(C75*16/10)*(0.00378541178/60)</f>
        <v>5.14764694104012E-005</v>
      </c>
      <c r="L75" s="0" t="n">
        <f aca="false">E75*(2500/10)*6894.75729</f>
        <v>3280808.20363089</v>
      </c>
      <c r="M75" s="0" t="n">
        <f aca="false">D75*(2500/10)*6894.75729</f>
        <v>5549488.44505097</v>
      </c>
      <c r="N75" s="0" t="n">
        <f aca="false">L75*3.1415*(0.0508*0.0508-0.00635*0.00635)</f>
        <v>26182.1861523579</v>
      </c>
      <c r="O75" s="0" t="n">
        <f aca="false">M75*3.1415*(0.0508*0.0508-0.03175*0.03175)</f>
        <v>27415.8725897168</v>
      </c>
      <c r="P75" s="0" t="n">
        <f aca="false">N75-O75</f>
        <v>-1233.68643735896</v>
      </c>
    </row>
    <row r="76" customFormat="false" ht="13.8" hidden="false" customHeight="false" outlineLevel="0" collapsed="false">
      <c r="A76" s="2" t="n">
        <v>0.35</v>
      </c>
      <c r="B76" s="2" t="n">
        <v>3.407827</v>
      </c>
      <c r="C76" s="2" t="n">
        <v>0.510549861</v>
      </c>
      <c r="D76" s="2" t="n">
        <v>3.219277</v>
      </c>
      <c r="E76" s="2" t="n">
        <v>1.902488</v>
      </c>
      <c r="F76" s="0" t="n">
        <f aca="false">B76*0.00000905-0.1009</f>
        <v>-0.10086915916565</v>
      </c>
      <c r="G76" s="0" t="n">
        <f aca="false">(F76-F75)*20</f>
        <v>-7.98226289999704E-005</v>
      </c>
      <c r="H76" s="0" t="n">
        <f aca="false">H75+1/20</f>
        <v>3.69999999999999</v>
      </c>
      <c r="I76" s="0" t="n">
        <f aca="false">G76*3.1415*(0.0508*0.0508-0.00635*0.00635)*100</f>
        <v>-6.37017101254162E-005</v>
      </c>
      <c r="J76" s="0" t="n">
        <f aca="false">G76*3.1415*(0.0508*0.0508-0.03175*0.03175)*100</f>
        <v>-3.94343919824005E-005</v>
      </c>
      <c r="K76" s="0" t="n">
        <f aca="false">(C76*16/10)*(0.00378541178/60)</f>
        <v>5.15371055495137E-005</v>
      </c>
      <c r="L76" s="0" t="n">
        <f aca="false">E76*(2500/10)*6894.75729</f>
        <v>3279298.25178438</v>
      </c>
      <c r="M76" s="0" t="n">
        <f aca="false">D76*(2500/10)*6894.75729</f>
        <v>5549033.39106983</v>
      </c>
      <c r="N76" s="0" t="n">
        <f aca="false">L76*3.1415*(0.0508*0.0508-0.00635*0.00635)</f>
        <v>26170.1361214287</v>
      </c>
      <c r="O76" s="0" t="n">
        <f aca="false">M76*3.1415*(0.0508*0.0508-0.03175*0.03175)</f>
        <v>27413.624508278</v>
      </c>
      <c r="P76" s="0" t="n">
        <f aca="false">N76-O76</f>
        <v>-1243.48838684928</v>
      </c>
    </row>
    <row r="77" customFormat="false" ht="13.8" hidden="false" customHeight="false" outlineLevel="0" collapsed="false">
      <c r="A77" s="2" t="n">
        <v>0.35</v>
      </c>
      <c r="B77" s="2" t="n">
        <v>2.978756</v>
      </c>
      <c r="C77" s="2" t="n">
        <v>0.510604161</v>
      </c>
      <c r="D77" s="2" t="n">
        <v>3.225023</v>
      </c>
      <c r="E77" s="2" t="n">
        <v>1.904735</v>
      </c>
      <c r="F77" s="0" t="n">
        <f aca="false">B77*0.00000905-0.1009</f>
        <v>-0.1008730422582</v>
      </c>
      <c r="G77" s="0" t="n">
        <f aca="false">(F77-F76)*20</f>
        <v>-7.76618509998328E-005</v>
      </c>
      <c r="H77" s="0" t="n">
        <f aca="false">H76+1/20</f>
        <v>3.74999999999999</v>
      </c>
      <c r="I77" s="0" t="n">
        <f aca="false">G77*3.1415*(0.0508*0.0508-0.00635*0.00635)*100</f>
        <v>-6.19773212455387E-005</v>
      </c>
      <c r="J77" s="0" t="n">
        <f aca="false">G77*3.1415*(0.0508*0.0508-0.03175*0.03175)*100</f>
        <v>-3.83669131520001E-005</v>
      </c>
      <c r="K77" s="0" t="n">
        <f aca="false">(C77*16/10)*(0.00378541178/60)</f>
        <v>5.15425868257711E-005</v>
      </c>
      <c r="L77" s="0" t="n">
        <f aca="false">E77*(2500/10)*6894.75729</f>
        <v>3283171.38169204</v>
      </c>
      <c r="M77" s="0" t="n">
        <f aca="false">D77*(2500/10)*6894.75729</f>
        <v>5558937.70991692</v>
      </c>
      <c r="N77" s="0" t="n">
        <f aca="false">L77*3.1415*(0.0508*0.0508-0.00635*0.00635)</f>
        <v>26201.0452761066</v>
      </c>
      <c r="O77" s="0" t="n">
        <f aca="false">M77*3.1415*(0.0508*0.0508-0.03175*0.03175)</f>
        <v>27462.5543414128</v>
      </c>
      <c r="P77" s="0" t="n">
        <f aca="false">N77-O77</f>
        <v>-1261.50906530615</v>
      </c>
    </row>
    <row r="78" customFormat="false" ht="13.8" hidden="false" customHeight="false" outlineLevel="0" collapsed="false">
      <c r="A78" s="2" t="n">
        <v>0.35</v>
      </c>
      <c r="B78" s="2" t="n">
        <v>2.559201</v>
      </c>
      <c r="C78" s="2" t="n">
        <v>0.511369605</v>
      </c>
      <c r="D78" s="2" t="n">
        <v>3.230811</v>
      </c>
      <c r="E78" s="2" t="n">
        <v>1.908067</v>
      </c>
      <c r="F78" s="0" t="n">
        <f aca="false">B78*0.00000905-0.1009</f>
        <v>-0.10087683923095</v>
      </c>
      <c r="G78" s="0" t="n">
        <f aca="false">(F78-F77)*20</f>
        <v>-7.5939455000118E-005</v>
      </c>
      <c r="H78" s="0" t="n">
        <f aca="false">H77+1/20</f>
        <v>3.79999999999999</v>
      </c>
      <c r="I78" s="0" t="n">
        <f aca="false">G78*3.1415*(0.0508*0.0508-0.00635*0.00635)*100</f>
        <v>-6.0602779062832E-005</v>
      </c>
      <c r="J78" s="0" t="n">
        <f aca="false">G78*3.1415*(0.0508*0.0508-0.03175*0.03175)*100</f>
        <v>-3.7516006086515E-005</v>
      </c>
      <c r="K78" s="0" t="n">
        <f aca="false">(C78*16/10)*(0.00378541178/60)</f>
        <v>5.16198540453586E-005</v>
      </c>
      <c r="L78" s="0" t="n">
        <f aca="false">E78*(2500/10)*6894.75729</f>
        <v>3288914.71451461</v>
      </c>
      <c r="M78" s="0" t="n">
        <f aca="false">D78*(2500/10)*6894.75729</f>
        <v>5568914.42371555</v>
      </c>
      <c r="N78" s="0" t="n">
        <f aca="false">L78*3.1415*(0.0508*0.0508-0.00635*0.00635)</f>
        <v>26246.8794120153</v>
      </c>
      <c r="O78" s="0" t="n">
        <f aca="false">M78*3.1415*(0.0508*0.0508-0.03175*0.03175)</f>
        <v>27511.8418238673</v>
      </c>
      <c r="P78" s="0" t="n">
        <f aca="false">N78-O78</f>
        <v>-1264.96241185206</v>
      </c>
    </row>
    <row r="79" customFormat="false" ht="13.8" hidden="false" customHeight="false" outlineLevel="0" collapsed="false">
      <c r="A79" s="2" t="n">
        <v>0.35</v>
      </c>
      <c r="B79" s="2" t="n">
        <v>2.152102</v>
      </c>
      <c r="C79" s="2" t="n">
        <v>0.512208464</v>
      </c>
      <c r="D79" s="2" t="n">
        <v>3.230522</v>
      </c>
      <c r="E79" s="2" t="n">
        <v>1.907677</v>
      </c>
      <c r="F79" s="0" t="n">
        <f aca="false">B79*0.00000905-0.1009</f>
        <v>-0.1008805234769</v>
      </c>
      <c r="G79" s="0" t="n">
        <f aca="false">(F79-F78)*20</f>
        <v>-7.36849190000055E-005</v>
      </c>
      <c r="H79" s="0" t="n">
        <f aca="false">H78+1/20</f>
        <v>3.84999999999999</v>
      </c>
      <c r="I79" s="0" t="n">
        <f aca="false">G79*3.1415*(0.0508*0.0508-0.00635*0.00635)*100</f>
        <v>-5.88035674790274E-005</v>
      </c>
      <c r="J79" s="0" t="n">
        <f aca="false">G79*3.1415*(0.0508*0.0508-0.03175*0.03175)*100</f>
        <v>-3.64022084393979E-005</v>
      </c>
      <c r="K79" s="0" t="n">
        <f aca="false">(C79*16/10)*(0.00378541178/60)</f>
        <v>5.17045320917682E-005</v>
      </c>
      <c r="L79" s="0" t="n">
        <f aca="false">E79*(2500/10)*6894.75729</f>
        <v>3288242.47567883</v>
      </c>
      <c r="M79" s="0" t="n">
        <f aca="false">D79*(2500/10)*6894.75729</f>
        <v>5568416.27750134</v>
      </c>
      <c r="N79" s="0" t="n">
        <f aca="false">L79*3.1415*(0.0508*0.0508-0.00635*0.00635)</f>
        <v>26241.514672218</v>
      </c>
      <c r="O79" s="0" t="n">
        <f aca="false">M79*3.1415*(0.0508*0.0508-0.03175*0.03175)</f>
        <v>27509.3808559286</v>
      </c>
      <c r="P79" s="0" t="n">
        <f aca="false">N79-O79</f>
        <v>-1267.86618371055</v>
      </c>
    </row>
    <row r="80" customFormat="false" ht="13.8" hidden="false" customHeight="false" outlineLevel="0" collapsed="false">
      <c r="A80" s="2" t="n">
        <v>-0.4</v>
      </c>
      <c r="B80" s="2" t="n">
        <v>1.753309</v>
      </c>
      <c r="C80" s="2" t="n">
        <v>1.171939</v>
      </c>
      <c r="D80" s="2" t="n">
        <v>1.197488</v>
      </c>
      <c r="E80" s="2" t="n">
        <v>0.846545737</v>
      </c>
      <c r="F80" s="0" t="n">
        <f aca="false">B80*0.00000905-0.1009</f>
        <v>-0.10088413255355</v>
      </c>
      <c r="G80" s="0" t="n">
        <f aca="false">(F80-F79)*20</f>
        <v>-7.2181532999871E-005</v>
      </c>
      <c r="H80" s="0" t="n">
        <f aca="false">H79+1/20</f>
        <v>3.89999999999999</v>
      </c>
      <c r="I80" s="0" t="n">
        <f aca="false">G80*3.1415*(0.0508*0.0508-0.00635*0.00635)*100</f>
        <v>-5.7603804199028E-005</v>
      </c>
      <c r="J80" s="0" t="n">
        <f aca="false">G80*3.1415*(0.0508*0.0508-0.03175*0.03175)*100</f>
        <v>-3.56594978374935E-005</v>
      </c>
      <c r="K80" s="0" t="n">
        <f aca="false">(C80*16/10)*(0.00378541178/60)</f>
        <v>0.000118300578561105</v>
      </c>
      <c r="L80" s="0" t="n">
        <f aca="false">E80*(2500/10)*6894.75729</f>
        <v>1459181.84787479</v>
      </c>
      <c r="M80" s="0" t="n">
        <f aca="false">D80*(2500/10)*6894.75729</f>
        <v>2064097.27942188</v>
      </c>
      <c r="N80" s="0" t="n">
        <f aca="false">L80*3.1415*(0.0508*0.0508-0.00635*0.00635)</f>
        <v>11644.8656550292</v>
      </c>
      <c r="O80" s="0" t="n">
        <f aca="false">M80*3.1415*(0.0508*0.0508-0.03175*0.03175)</f>
        <v>10197.1611592195</v>
      </c>
      <c r="P80" s="0" t="n">
        <f aca="false">N80-O80</f>
        <v>1447.70449580966</v>
      </c>
    </row>
    <row r="81" customFormat="false" ht="13.8" hidden="false" customHeight="false" outlineLevel="0" collapsed="false">
      <c r="A81" s="2" t="n">
        <v>-0.4</v>
      </c>
      <c r="B81" s="2" t="n">
        <v>2.380133</v>
      </c>
      <c r="C81" s="2" t="n">
        <v>1.280385</v>
      </c>
      <c r="D81" s="2" t="n">
        <v>1.077629</v>
      </c>
      <c r="E81" s="2" t="n">
        <v>0.759202966</v>
      </c>
      <c r="F81" s="0" t="n">
        <f aca="false">B81*0.00000905-0.1009</f>
        <v>-0.10087845979635</v>
      </c>
      <c r="G81" s="0" t="n">
        <f aca="false">(F81-F80)*20</f>
        <v>0.000113455143999908</v>
      </c>
      <c r="H81" s="0" t="n">
        <f aca="false">H80+1/20</f>
        <v>3.94999999999999</v>
      </c>
      <c r="I81" s="0" t="n">
        <f aca="false">G81*3.1415*(0.0508*0.0508-0.00635*0.00635)*100</f>
        <v>9.05418273723126E-005</v>
      </c>
      <c r="J81" s="0" t="n">
        <f aca="false">G81*3.1415*(0.0508*0.0508-0.03175*0.03175)*100</f>
        <v>5.60497026590507E-005</v>
      </c>
      <c r="K81" s="0" t="n">
        <f aca="false">(C81*16/10)*(0.00378541178/60)</f>
        <v>0.000129247585651608</v>
      </c>
      <c r="L81" s="0" t="n">
        <f aca="false">E81*(2500/10)*6894.75729</f>
        <v>1308630.04610453</v>
      </c>
      <c r="M81" s="0" t="n">
        <f aca="false">D81*(2500/10)*6894.75729</f>
        <v>1857497.60091635</v>
      </c>
      <c r="N81" s="0" t="n">
        <f aca="false">L81*3.1415*(0.0508*0.0508-0.00635*0.00635)</f>
        <v>10443.4009381465</v>
      </c>
      <c r="O81" s="0" t="n">
        <f aca="false">M81*3.1415*(0.0508*0.0508-0.03175*0.03175)</f>
        <v>9176.50663960607</v>
      </c>
      <c r="P81" s="0" t="n">
        <f aca="false">N81-O81</f>
        <v>1266.89429854041</v>
      </c>
    </row>
    <row r="82" customFormat="false" ht="13.8" hidden="false" customHeight="false" outlineLevel="0" collapsed="false">
      <c r="A82" s="2" t="n">
        <v>-0.4</v>
      </c>
      <c r="B82" s="2" t="n">
        <v>3.048307</v>
      </c>
      <c r="C82" s="2" t="n">
        <v>1.281338</v>
      </c>
      <c r="D82" s="2" t="n">
        <v>1.077302</v>
      </c>
      <c r="E82" s="2" t="n">
        <v>0.75796182</v>
      </c>
      <c r="F82" s="0" t="n">
        <f aca="false">B82*0.00000905-0.1009</f>
        <v>-0.10087241282165</v>
      </c>
      <c r="G82" s="0" t="n">
        <f aca="false">(F82-F81)*20</f>
        <v>0.000120939493999939</v>
      </c>
      <c r="H82" s="0" t="n">
        <f aca="false">H81+1/20</f>
        <v>3.99999999999999</v>
      </c>
      <c r="I82" s="0" t="n">
        <f aca="false">G82*3.1415*(0.0508*0.0508-0.00635*0.00635)*100</f>
        <v>9.65146436044028E-005</v>
      </c>
      <c r="J82" s="0" t="n">
        <f aca="false">G82*3.1415*(0.0508*0.0508-0.03175*0.03175)*100</f>
        <v>5.97471603265351E-005</v>
      </c>
      <c r="K82" s="0" t="n">
        <f aca="false">(C82*16/10)*(0.00378541178/60)</f>
        <v>0.000129343785582977</v>
      </c>
      <c r="L82" s="0" t="n">
        <f aca="false">E82*(2500/10)*6894.75729</f>
        <v>1306490.69599667</v>
      </c>
      <c r="M82" s="0" t="n">
        <f aca="false">D82*(2500/10)*6894.75729</f>
        <v>1856933.95450789</v>
      </c>
      <c r="N82" s="0" t="n">
        <f aca="false">L82*3.1415*(0.0508*0.0508-0.00635*0.00635)</f>
        <v>10426.3280526583</v>
      </c>
      <c r="O82" s="0" t="n">
        <f aca="false">M82*3.1415*(0.0508*0.0508-0.03175*0.03175)</f>
        <v>9173.72208418751</v>
      </c>
      <c r="P82" s="0" t="n">
        <f aca="false">N82-O82</f>
        <v>1252.60596847083</v>
      </c>
    </row>
    <row r="83" customFormat="false" ht="13.8" hidden="false" customHeight="false" outlineLevel="0" collapsed="false">
      <c r="A83" s="2" t="n">
        <v>-0.4</v>
      </c>
      <c r="B83" s="2" t="n">
        <v>3.745202</v>
      </c>
      <c r="C83" s="2" t="n">
        <v>1.282735</v>
      </c>
      <c r="D83" s="2" t="n">
        <v>1.077101</v>
      </c>
      <c r="E83" s="2" t="n">
        <v>0.75740781</v>
      </c>
      <c r="F83" s="0" t="n">
        <f aca="false">B83*0.00000905-0.1009</f>
        <v>-0.1008661059219</v>
      </c>
      <c r="G83" s="0" t="n">
        <f aca="false">(F83-F82)*20</f>
        <v>0.000126137995000164</v>
      </c>
      <c r="H83" s="0" t="n">
        <f aca="false">H82+1/20</f>
        <v>4.04999999999999</v>
      </c>
      <c r="I83" s="0" t="n">
        <f aca="false">G83*3.1415*(0.0508*0.0508-0.00635*0.00635)*100</f>
        <v>0.000100663259203159</v>
      </c>
      <c r="J83" s="0" t="n">
        <f aca="false">G83*3.1415*(0.0508*0.0508-0.03175*0.03175)*100</f>
        <v>6.23153509352892E-005</v>
      </c>
      <c r="K83" s="0" t="n">
        <f aca="false">(C83*16/10)*(0.00378541178/60)</f>
        <v>0.000129484804789821</v>
      </c>
      <c r="L83" s="0" t="n">
        <f aca="false">E83*(2500/10)*6894.75729</f>
        <v>1305535.75487511</v>
      </c>
      <c r="M83" s="0" t="n">
        <f aca="false">D83*(2500/10)*6894.75729</f>
        <v>1856587.49295407</v>
      </c>
      <c r="N83" s="0" t="n">
        <f aca="false">L83*3.1415*(0.0508*0.0508-0.00635*0.00635)</f>
        <v>10418.7072334402</v>
      </c>
      <c r="O83" s="0" t="n">
        <f aca="false">M83*3.1415*(0.0508*0.0508-0.03175*0.03175)</f>
        <v>9172.01047672839</v>
      </c>
      <c r="P83" s="0" t="n">
        <f aca="false">N83-O83</f>
        <v>1246.69675671183</v>
      </c>
    </row>
    <row r="84" customFormat="false" ht="13.8" hidden="false" customHeight="false" outlineLevel="0" collapsed="false">
      <c r="A84" s="2" t="n">
        <v>-0.4</v>
      </c>
      <c r="B84" s="2" t="n">
        <v>4.474103</v>
      </c>
      <c r="C84" s="2" t="n">
        <v>1.283657</v>
      </c>
      <c r="D84" s="2" t="n">
        <v>1.076964</v>
      </c>
      <c r="E84" s="2" t="n">
        <v>0.757567081</v>
      </c>
      <c r="F84" s="0" t="n">
        <f aca="false">B84*0.00000905-0.1009</f>
        <v>-0.10085950936785</v>
      </c>
      <c r="G84" s="0" t="n">
        <f aca="false">(F84-F83)*20</f>
        <v>0.000131931080999959</v>
      </c>
      <c r="H84" s="0" t="n">
        <f aca="false">H83+1/20</f>
        <v>4.09999999999999</v>
      </c>
      <c r="I84" s="0" t="n">
        <f aca="false">G84*3.1415*(0.0508*0.0508-0.00635*0.00635)*100</f>
        <v>0.000105286377856526</v>
      </c>
      <c r="J84" s="0" t="n">
        <f aca="false">G84*3.1415*(0.0508*0.0508-0.03175*0.03175)*100</f>
        <v>6.51772815302304E-005</v>
      </c>
      <c r="K84" s="0" t="n">
        <f aca="false">(C84*16/10)*(0.00378541178/60)</f>
        <v>0.000129577875447452</v>
      </c>
      <c r="L84" s="0" t="n">
        <f aca="false">E84*(2500/10)*6894.75729</f>
        <v>1305810.28859719</v>
      </c>
      <c r="M84" s="0" t="n">
        <f aca="false">D84*(2500/10)*6894.75729</f>
        <v>1856351.34751689</v>
      </c>
      <c r="N84" s="0" t="n">
        <f aca="false">L84*3.1415*(0.0508*0.0508-0.00635*0.00635)</f>
        <v>10420.8981243947</v>
      </c>
      <c r="O84" s="0" t="n">
        <f aca="false">M84*3.1415*(0.0508*0.0508-0.03175*0.03175)</f>
        <v>9170.84385870899</v>
      </c>
      <c r="P84" s="0" t="n">
        <f aca="false">N84-O84</f>
        <v>1250.0542656857</v>
      </c>
    </row>
    <row r="85" customFormat="false" ht="13.8" hidden="false" customHeight="false" outlineLevel="0" collapsed="false">
      <c r="A85" s="2" t="n">
        <v>-0.4</v>
      </c>
      <c r="B85" s="2" t="n">
        <v>5.233628</v>
      </c>
      <c r="C85" s="2" t="n">
        <v>1.282884</v>
      </c>
      <c r="D85" s="2" t="n">
        <v>1.075986</v>
      </c>
      <c r="E85" s="2" t="n">
        <v>0.758179373</v>
      </c>
      <c r="F85" s="0" t="n">
        <f aca="false">B85*0.00000905-0.1009</f>
        <v>-0.1008526356666</v>
      </c>
      <c r="G85" s="0" t="n">
        <f aca="false">(F85-F84)*20</f>
        <v>0.000137474024999862</v>
      </c>
      <c r="H85" s="0" t="n">
        <f aca="false">H84+1/20</f>
        <v>4.14999999999999</v>
      </c>
      <c r="I85" s="0" t="n">
        <f aca="false">G85*3.1415*(0.0508*0.0508-0.00635*0.00635)*100</f>
        <v>0.000109709873002538</v>
      </c>
      <c r="J85" s="0" t="n">
        <f aca="false">G85*3.1415*(0.0508*0.0508-0.03175*0.03175)*100</f>
        <v>6.79156356682375E-005</v>
      </c>
      <c r="K85" s="0" t="n">
        <f aca="false">(C85*16/10)*(0.00378541178/60)</f>
        <v>0.000129499845492627</v>
      </c>
      <c r="L85" s="0" t="n">
        <f aca="false">E85*(2500/10)*6894.75729</f>
        <v>1306865.68977984</v>
      </c>
      <c r="M85" s="0" t="n">
        <f aca="false">D85*(2500/10)*6894.75729</f>
        <v>1854665.57935949</v>
      </c>
      <c r="N85" s="0" t="n">
        <f aca="false">L85*3.1415*(0.0508*0.0508-0.00635*0.00635)</f>
        <v>10429.3206558304</v>
      </c>
      <c r="O85" s="0" t="n">
        <f aca="false">M85*3.1415*(0.0508*0.0508-0.03175*0.03175)</f>
        <v>9162.51573883329</v>
      </c>
      <c r="P85" s="0" t="n">
        <f aca="false">N85-O85</f>
        <v>1266.80491699712</v>
      </c>
    </row>
    <row r="86" customFormat="false" ht="13.8" hidden="false" customHeight="false" outlineLevel="0" collapsed="false">
      <c r="A86" s="2" t="n">
        <v>-0.4</v>
      </c>
      <c r="B86" s="2" t="n">
        <v>6.028102</v>
      </c>
      <c r="C86" s="2" t="n">
        <v>1.283809</v>
      </c>
      <c r="D86" s="2" t="n">
        <v>1.075839</v>
      </c>
      <c r="E86" s="2" t="n">
        <v>0.758912759</v>
      </c>
      <c r="F86" s="0" t="n">
        <f aca="false">B86*0.00000905-0.1009</f>
        <v>-0.1008454456769</v>
      </c>
      <c r="G86" s="0" t="n">
        <f aca="false">(F86-F85)*20</f>
        <v>0.000143799794000143</v>
      </c>
      <c r="H86" s="0" t="n">
        <f aca="false">H85+1/20</f>
        <v>4.19999999999999</v>
      </c>
      <c r="I86" s="0" t="n">
        <f aca="false">G86*3.1415*(0.0508*0.0508-0.00635*0.00635)*100</f>
        <v>0.000114758094393196</v>
      </c>
      <c r="J86" s="0" t="n">
        <f aca="false">G86*3.1415*(0.0508*0.0508-0.03175*0.03175)*100</f>
        <v>7.10407251005502E-005</v>
      </c>
      <c r="K86" s="0" t="n">
        <f aca="false">(C86*16/10)*(0.00378541178/60)</f>
        <v>0.000129593218983201</v>
      </c>
      <c r="L86" s="0" t="n">
        <f aca="false">E86*(2500/10)*6894.75729</f>
        <v>1308129.81939732</v>
      </c>
      <c r="M86" s="0" t="n">
        <f aca="false">D86*(2500/10)*6894.75729</f>
        <v>1854412.19702908</v>
      </c>
      <c r="N86" s="0" t="n">
        <f aca="false">L86*3.1415*(0.0508*0.0508-0.00635*0.00635)</f>
        <v>10439.4089252174</v>
      </c>
      <c r="O86" s="0" t="n">
        <f aca="false">M86*3.1415*(0.0508*0.0508-0.03175*0.03175)</f>
        <v>9161.26396621393</v>
      </c>
      <c r="P86" s="0" t="n">
        <f aca="false">N86-O86</f>
        <v>1278.14495900348</v>
      </c>
    </row>
    <row r="87" customFormat="false" ht="13.8" hidden="false" customHeight="false" outlineLevel="0" collapsed="false">
      <c r="A87" s="2" t="n">
        <v>-0.4</v>
      </c>
      <c r="B87" s="2" t="n">
        <v>6.856658</v>
      </c>
      <c r="C87" s="2" t="n">
        <v>1.286889</v>
      </c>
      <c r="D87" s="2" t="n">
        <v>1.07608</v>
      </c>
      <c r="E87" s="2" t="n">
        <v>0.761713337</v>
      </c>
      <c r="F87" s="0" t="n">
        <f aca="false">B87*0.00000905-0.1009</f>
        <v>-0.1008379472451</v>
      </c>
      <c r="G87" s="0" t="n">
        <f aca="false">(F87-F86)*20</f>
        <v>0.000149968635999864</v>
      </c>
      <c r="H87" s="0" t="n">
        <f aca="false">H86+1/20</f>
        <v>4.24999999999999</v>
      </c>
      <c r="I87" s="0" t="n">
        <f aca="false">G87*3.1415*(0.0508*0.0508-0.00635*0.00635)*100</f>
        <v>0.00011968108164379</v>
      </c>
      <c r="J87" s="0" t="n">
        <f aca="false">G87*3.1415*(0.0508*0.0508-0.03175*0.03175)*100</f>
        <v>7.40882886366319E-005</v>
      </c>
      <c r="K87" s="0" t="n">
        <f aca="false">(C87*16/10)*(0.00378541178/60)</f>
        <v>0.000129904127470731</v>
      </c>
      <c r="L87" s="0" t="n">
        <f aca="false">E87*(2500/10)*6894.75729</f>
        <v>1312957.14579274</v>
      </c>
      <c r="M87" s="0" t="n">
        <f aca="false">D87*(2500/10)*6894.75729</f>
        <v>1854827.6061558</v>
      </c>
      <c r="N87" s="0" t="n">
        <f aca="false">L87*3.1415*(0.0508*0.0508-0.00635*0.00635)</f>
        <v>10477.9329566324</v>
      </c>
      <c r="O87" s="0" t="n">
        <f aca="false">M87*3.1415*(0.0508*0.0508-0.03175*0.03175)</f>
        <v>9163.31619207288</v>
      </c>
      <c r="P87" s="0" t="n">
        <f aca="false">N87-O87</f>
        <v>1314.61676455955</v>
      </c>
    </row>
    <row r="88" customFormat="false" ht="13.8" hidden="false" customHeight="false" outlineLevel="0" collapsed="false">
      <c r="A88" s="2" t="n">
        <v>0.4</v>
      </c>
      <c r="B88" s="2" t="n">
        <v>7.725008</v>
      </c>
      <c r="C88" s="2" t="n">
        <v>0.66123835</v>
      </c>
      <c r="D88" s="2" t="n">
        <v>3.117019</v>
      </c>
      <c r="E88" s="2" t="n">
        <v>1.862352</v>
      </c>
      <c r="F88" s="0" t="n">
        <f aca="false">B88*0.00000905-0.1009</f>
        <v>-0.1008300886776</v>
      </c>
      <c r="G88" s="0" t="n">
        <f aca="false">(F88-F87)*20</f>
        <v>0.000157171350000096</v>
      </c>
      <c r="H88" s="0" t="n">
        <f aca="false">H87+1/20</f>
        <v>4.29999999999999</v>
      </c>
      <c r="I88" s="0" t="n">
        <f aca="false">G88*3.1415*(0.0508*0.0508-0.00635*0.00635)*100</f>
        <v>0.00012542914087345</v>
      </c>
      <c r="J88" s="0" t="n">
        <f aca="false">G88*3.1415*(0.0508*0.0508-0.03175*0.03175)*100</f>
        <v>7.76466110168979E-005</v>
      </c>
      <c r="K88" s="0" t="n">
        <f aca="false">(C88*16/10)*(0.00378541178/60)</f>
        <v>6.6748251719407E-005</v>
      </c>
      <c r="L88" s="0" t="n">
        <f aca="false">E88*(2500/10)*6894.75729</f>
        <v>3210116.25713652</v>
      </c>
      <c r="M88" s="0" t="n">
        <f aca="false">D88*(2500/10)*6894.75729</f>
        <v>5372772.36832963</v>
      </c>
      <c r="N88" s="0" t="n">
        <f aca="false">L88*3.1415*(0.0508*0.0508-0.00635*0.00635)</f>
        <v>25618.0356175781</v>
      </c>
      <c r="O88" s="0" t="n">
        <f aca="false">M88*3.1415*(0.0508*0.0508-0.03175*0.03175)</f>
        <v>26542.8506000472</v>
      </c>
      <c r="P88" s="0" t="n">
        <f aca="false">N88-O88</f>
        <v>-924.814982469059</v>
      </c>
    </row>
    <row r="89" customFormat="false" ht="13.8" hidden="false" customHeight="false" outlineLevel="0" collapsed="false">
      <c r="A89" s="2" t="n">
        <v>0.4</v>
      </c>
      <c r="B89" s="2" t="n">
        <v>7.094378</v>
      </c>
      <c r="C89" s="2" t="n">
        <v>0.593138749</v>
      </c>
      <c r="D89" s="2" t="n">
        <v>3.176847</v>
      </c>
      <c r="E89" s="2" t="n">
        <v>1.894047</v>
      </c>
      <c r="F89" s="0" t="n">
        <f aca="false">B89*0.00000905-0.1009</f>
        <v>-0.1008357958791</v>
      </c>
      <c r="G89" s="0" t="n">
        <f aca="false">(F89-F88)*20</f>
        <v>-0.000114144030000096</v>
      </c>
      <c r="H89" s="0" t="n">
        <f aca="false">H88+1/20</f>
        <v>4.34999999999999</v>
      </c>
      <c r="I89" s="0" t="n">
        <f aca="false">G89*3.1415*(0.0508*0.0508-0.00635*0.00635)*100</f>
        <v>-9.10915864674871E-005</v>
      </c>
      <c r="J89" s="0" t="n">
        <f aca="false">G89*3.1415*(0.0508*0.0508-0.03175*0.03175)*100</f>
        <v>-5.63900297179682E-005</v>
      </c>
      <c r="K89" s="0" t="n">
        <f aca="false">(C89*16/10)*(0.00378541178/60)</f>
        <v>5.98739842037084E-005</v>
      </c>
      <c r="L89" s="0" t="n">
        <f aca="false">E89*(2500/10)*6894.75729</f>
        <v>3264748.59021316</v>
      </c>
      <c r="M89" s="0" t="n">
        <f aca="false">D89*(2500/10)*6894.75729</f>
        <v>5475897.25311616</v>
      </c>
      <c r="N89" s="0" t="n">
        <f aca="false">L89*3.1415*(0.0508*0.0508-0.00635*0.00635)</f>
        <v>26054.0238941763</v>
      </c>
      <c r="O89" s="0" t="n">
        <f aca="false">M89*3.1415*(0.0508*0.0508-0.03175*0.03175)</f>
        <v>27052.3135406644</v>
      </c>
      <c r="P89" s="0" t="n">
        <f aca="false">N89-O89</f>
        <v>-998.289646488087</v>
      </c>
    </row>
    <row r="90" customFormat="false" ht="13.8" hidden="false" customHeight="false" outlineLevel="0" collapsed="false">
      <c r="A90" s="2" t="n">
        <v>0.4</v>
      </c>
      <c r="B90" s="2" t="n">
        <v>6.481394</v>
      </c>
      <c r="C90" s="2" t="n">
        <v>0.592821931</v>
      </c>
      <c r="D90" s="2" t="n">
        <v>3.178679</v>
      </c>
      <c r="E90" s="2" t="n">
        <v>1.895661</v>
      </c>
      <c r="F90" s="0" t="n">
        <f aca="false">B90*0.00000905-0.1009</f>
        <v>-0.1008413433843</v>
      </c>
      <c r="G90" s="0" t="n">
        <f aca="false">(F90-F89)*20</f>
        <v>-0.000110950104000029</v>
      </c>
      <c r="H90" s="0" t="n">
        <f aca="false">H89+1/20</f>
        <v>4.39999999999999</v>
      </c>
      <c r="I90" s="0" t="n">
        <f aca="false">G90*3.1415*(0.0508*0.0508-0.00635*0.00635)*100</f>
        <v>-8.85427033905044E-005</v>
      </c>
      <c r="J90" s="0" t="n">
        <f aca="false">G90*3.1415*(0.0508*0.0508-0.03175*0.03175)*100</f>
        <v>-5.48121497179313E-005</v>
      </c>
      <c r="K90" s="0" t="n">
        <f aca="false">(C90*16/10)*(0.00378541178/60)</f>
        <v>5.98420032279933E-005</v>
      </c>
      <c r="L90" s="0" t="n">
        <f aca="false">E90*(2500/10)*6894.75729</f>
        <v>3267530.62477967</v>
      </c>
      <c r="M90" s="0" t="n">
        <f aca="false">D90*(2500/10)*6894.75729</f>
        <v>5479055.05195498</v>
      </c>
      <c r="N90" s="0" t="n">
        <f aca="false">L90*3.1415*(0.0508*0.0508-0.00635*0.00635)</f>
        <v>26076.225663491</v>
      </c>
      <c r="O90" s="0" t="n">
        <f aca="false">M90*3.1415*(0.0508*0.0508-0.03175*0.03175)</f>
        <v>27067.9138633763</v>
      </c>
      <c r="P90" s="0" t="n">
        <f aca="false">N90-O90</f>
        <v>-991.688199885335</v>
      </c>
    </row>
    <row r="91" customFormat="false" ht="13.8" hidden="false" customHeight="false" outlineLevel="0" collapsed="false">
      <c r="A91" s="2" t="n">
        <v>0.4</v>
      </c>
      <c r="B91" s="2" t="n">
        <v>5.889519</v>
      </c>
      <c r="C91" s="2" t="n">
        <v>0.592505129</v>
      </c>
      <c r="D91" s="2" t="n">
        <v>3.180984</v>
      </c>
      <c r="E91" s="2" t="n">
        <v>1.895696</v>
      </c>
      <c r="F91" s="0" t="n">
        <f aca="false">B91*0.00000905-0.1009</f>
        <v>-0.10084669985305</v>
      </c>
      <c r="G91" s="0" t="n">
        <f aca="false">(F91-F90)*20</f>
        <v>-0.000107129374999904</v>
      </c>
      <c r="H91" s="0" t="n">
        <f aca="false">H90+1/20</f>
        <v>4.44999999999999</v>
      </c>
      <c r="I91" s="0" t="n">
        <f aca="false">G91*3.1415*(0.0508*0.0508-0.00635*0.00635)*100</f>
        <v>-8.54936059818752E-005</v>
      </c>
      <c r="J91" s="0" t="n">
        <f aca="false">G91*3.1415*(0.0508*0.0508-0.03175*0.03175)*100</f>
        <v>-5.29246132268751E-005</v>
      </c>
      <c r="K91" s="0" t="n">
        <f aca="false">(C91*16/10)*(0.00378541178/60)</f>
        <v>5.98100238673872E-005</v>
      </c>
      <c r="L91" s="0" t="n">
        <f aca="false">E91*(2500/10)*6894.75729</f>
        <v>3267590.95390596</v>
      </c>
      <c r="M91" s="0" t="n">
        <f aca="false">D91*(2500/10)*6894.75729</f>
        <v>5483028.15584334</v>
      </c>
      <c r="N91" s="0" t="n">
        <f aca="false">L91*3.1415*(0.0508*0.0508-0.00635*0.00635)</f>
        <v>26076.7071144984</v>
      </c>
      <c r="O91" s="0" t="n">
        <f aca="false">M91*3.1415*(0.0508*0.0508-0.03175*0.03175)</f>
        <v>27087.5419986662</v>
      </c>
      <c r="P91" s="0" t="n">
        <f aca="false">N91-O91</f>
        <v>-1010.83488416777</v>
      </c>
    </row>
    <row r="92" customFormat="false" ht="13.8" hidden="false" customHeight="false" outlineLevel="0" collapsed="false">
      <c r="A92" s="2" t="n">
        <v>0.4</v>
      </c>
      <c r="B92" s="2" t="n">
        <v>5.31529</v>
      </c>
      <c r="C92" s="2" t="n">
        <v>0.592269931</v>
      </c>
      <c r="D92" s="2" t="n">
        <v>3.184919</v>
      </c>
      <c r="E92" s="2" t="n">
        <v>1.895288</v>
      </c>
      <c r="F92" s="0" t="n">
        <f aca="false">B92*0.00000905-0.1009</f>
        <v>-0.1008518966255</v>
      </c>
      <c r="G92" s="0" t="n">
        <f aca="false">(F92-F91)*20</f>
        <v>-0.000103935449000114</v>
      </c>
      <c r="H92" s="0" t="n">
        <f aca="false">H91+1/20</f>
        <v>4.49999999999999</v>
      </c>
      <c r="I92" s="0" t="n">
        <f aca="false">G92*3.1415*(0.0508*0.0508-0.00635*0.00635)*100</f>
        <v>-8.2944722905114E-005</v>
      </c>
      <c r="J92" s="0" t="n">
        <f aca="false">G92*3.1415*(0.0508*0.0508-0.03175*0.03175)*100</f>
        <v>-5.13467332269754E-005</v>
      </c>
      <c r="K92" s="0" t="n">
        <f aca="false">(C92*16/10)*(0.00378541178/60)</f>
        <v>5.97862819665917E-005</v>
      </c>
      <c r="L92" s="0" t="n">
        <f aca="false">E92*(2500/10)*6894.75729</f>
        <v>3266887.68866238</v>
      </c>
      <c r="M92" s="0" t="n">
        <f aca="false">D92*(2500/10)*6894.75729</f>
        <v>5489810.87332738</v>
      </c>
      <c r="N92" s="0" t="n">
        <f aca="false">L92*3.1415*(0.0508*0.0508-0.00635*0.00635)</f>
        <v>26071.094771326</v>
      </c>
      <c r="O92" s="0" t="n">
        <f aca="false">M92*3.1415*(0.0508*0.0508-0.03175*0.03175)</f>
        <v>27121.0503337489</v>
      </c>
      <c r="P92" s="0" t="n">
        <f aca="false">N92-O92</f>
        <v>-1049.95556242297</v>
      </c>
    </row>
    <row r="93" customFormat="false" ht="13.8" hidden="false" customHeight="false" outlineLevel="0" collapsed="false">
      <c r="A93" s="2" t="n">
        <v>0.4</v>
      </c>
      <c r="B93" s="2" t="n">
        <v>4.75992</v>
      </c>
      <c r="C93" s="2" t="n">
        <v>0.592463475</v>
      </c>
      <c r="D93" s="2" t="n">
        <v>3.189572</v>
      </c>
      <c r="E93" s="2" t="n">
        <v>1.896322</v>
      </c>
      <c r="F93" s="0" t="n">
        <f aca="false">B93*0.00000905-0.1009</f>
        <v>-0.100856922724</v>
      </c>
      <c r="G93" s="0" t="n">
        <f aca="false">(F93-F92)*20</f>
        <v>-0.000100521969999823</v>
      </c>
      <c r="H93" s="0" t="n">
        <f aca="false">H92+1/20</f>
        <v>4.54999999999999</v>
      </c>
      <c r="I93" s="0" t="n">
        <f aca="false">G93*3.1415*(0.0508*0.0508-0.00635*0.00635)*100</f>
        <v>-8.02206275887866E-005</v>
      </c>
      <c r="J93" s="0" t="n">
        <f aca="false">G93*3.1415*(0.0508*0.0508-0.03175*0.03175)*100</f>
        <v>-4.96603885073441E-005</v>
      </c>
      <c r="K93" s="0" t="n">
        <f aca="false">(C93*16/10)*(0.00378541178/60)</f>
        <v>5.98058191329263E-005</v>
      </c>
      <c r="L93" s="0" t="n">
        <f aca="false">E93*(2500/10)*6894.75729</f>
        <v>3268669.98342184</v>
      </c>
      <c r="M93" s="0" t="n">
        <f aca="false">D93*(2500/10)*6894.75729</f>
        <v>5497831.19974497</v>
      </c>
      <c r="N93" s="0" t="n">
        <f aca="false">L93*3.1415*(0.0508*0.0508-0.00635*0.00635)</f>
        <v>26085.3182096602</v>
      </c>
      <c r="O93" s="0" t="n">
        <f aca="false">M93*3.1415*(0.0508*0.0508-0.03175*0.03175)</f>
        <v>27160.6727691085</v>
      </c>
      <c r="P93" s="0" t="n">
        <f aca="false">N93-O93</f>
        <v>-1075.35455944833</v>
      </c>
    </row>
    <row r="94" customFormat="false" ht="13.8" hidden="false" customHeight="false" outlineLevel="0" collapsed="false">
      <c r="A94" s="2" t="n">
        <v>0.4</v>
      </c>
      <c r="B94" s="2" t="n">
        <v>4.220467</v>
      </c>
      <c r="C94" s="2" t="n">
        <v>0.591516751</v>
      </c>
      <c r="D94" s="2" t="n">
        <v>3.194586</v>
      </c>
      <c r="E94" s="2" t="n">
        <v>1.896248</v>
      </c>
      <c r="F94" s="0" t="n">
        <f aca="false">B94*0.00000905-0.1009</f>
        <v>-0.10086180477365</v>
      </c>
      <c r="G94" s="0" t="n">
        <f aca="false">(F94-F93)*20</f>
        <v>-9.7640993000081E-005</v>
      </c>
      <c r="H94" s="0" t="n">
        <f aca="false">H93+1/20</f>
        <v>4.59999999999999</v>
      </c>
      <c r="I94" s="0" t="n">
        <f aca="false">G94*3.1415*(0.0508*0.0508-0.00635*0.00635)*100</f>
        <v>-7.79214905644271E-005</v>
      </c>
      <c r="J94" s="0" t="n">
        <f aca="false">G94*3.1415*(0.0508*0.0508-0.03175*0.03175)*100</f>
        <v>-4.82371132065501E-005</v>
      </c>
      <c r="K94" s="0" t="n">
        <f aca="false">(C94*16/10)*(0.00378541178/60)</f>
        <v>5.97102527280727E-005</v>
      </c>
      <c r="L94" s="0" t="n">
        <f aca="false">E94*(2500/10)*6894.75729</f>
        <v>3268542.43041198</v>
      </c>
      <c r="M94" s="0" t="n">
        <f aca="false">D94*(2500/10)*6894.75729</f>
        <v>5506473.77800799</v>
      </c>
      <c r="N94" s="0" t="n">
        <f aca="false">L94*3.1415*(0.0508*0.0508-0.00635*0.00635)</f>
        <v>26084.300284673</v>
      </c>
      <c r="O94" s="0" t="n">
        <f aca="false">M94*3.1415*(0.0508*0.0508-0.03175*0.03175)</f>
        <v>27203.3692855265</v>
      </c>
      <c r="P94" s="0" t="n">
        <f aca="false">N94-O94</f>
        <v>-1119.06900085347</v>
      </c>
    </row>
    <row r="95" customFormat="false" ht="13.8" hidden="false" customHeight="false" outlineLevel="0" collapsed="false">
      <c r="A95" s="2" t="n">
        <v>0.4</v>
      </c>
      <c r="B95" s="2" t="n">
        <v>3.698142</v>
      </c>
      <c r="C95" s="2" t="n">
        <v>0.591097014</v>
      </c>
      <c r="D95" s="2" t="n">
        <v>3.197865</v>
      </c>
      <c r="E95" s="2" t="n">
        <v>1.896066</v>
      </c>
      <c r="F95" s="0" t="n">
        <f aca="false">B95*0.00000905-0.1009</f>
        <v>-0.1008665318149</v>
      </c>
      <c r="G95" s="0" t="n">
        <f aca="false">(F95-F94)*20</f>
        <v>-9.45408249999891E-005</v>
      </c>
      <c r="H95" s="0" t="n">
        <f aca="false">H94+1/20</f>
        <v>4.64999999999999</v>
      </c>
      <c r="I95" s="0" t="n">
        <f aca="false">G95*3.1415*(0.0508*0.0508-0.00635*0.00635)*100</f>
        <v>-7.54474301913715E-005</v>
      </c>
      <c r="J95" s="0" t="n">
        <f aca="false">G95*3.1415*(0.0508*0.0508-0.03175*0.03175)*100</f>
        <v>-4.670555202323E-005</v>
      </c>
      <c r="K95" s="0" t="n">
        <f aca="false">(C95*16/10)*(0.00378541178/60)</f>
        <v>5.96678826644913E-005</v>
      </c>
      <c r="L95" s="0" t="n">
        <f aca="false">E95*(2500/10)*6894.75729</f>
        <v>3268228.71895528</v>
      </c>
      <c r="M95" s="0" t="n">
        <f aca="false">D95*(2500/10)*6894.75729</f>
        <v>5512125.75529646</v>
      </c>
      <c r="N95" s="0" t="n">
        <f aca="false">L95*3.1415*(0.0508*0.0508-0.00635*0.00635)</f>
        <v>26081.7967394343</v>
      </c>
      <c r="O95" s="0" t="n">
        <f aca="false">M95*3.1415*(0.0508*0.0508-0.03175*0.03175)</f>
        <v>27231.2914788521</v>
      </c>
      <c r="P95" s="0" t="n">
        <f aca="false">N95-O95</f>
        <v>-1149.49473941778</v>
      </c>
    </row>
    <row r="96" customFormat="false" ht="13.8" hidden="false" customHeight="false" outlineLevel="0" collapsed="false">
      <c r="A96" s="2" t="n">
        <v>0.4</v>
      </c>
      <c r="B96" s="2" t="n">
        <v>3.193119</v>
      </c>
      <c r="C96" s="2" t="n">
        <v>0.588422254</v>
      </c>
      <c r="D96" s="2" t="n">
        <v>3.192583</v>
      </c>
      <c r="E96" s="2" t="n">
        <v>1.891317</v>
      </c>
      <c r="F96" s="0" t="n">
        <f aca="false">B96*0.00000905-0.1009</f>
        <v>-0.10087110227305</v>
      </c>
      <c r="G96" s="0" t="n">
        <f aca="false">(F96-F95)*20</f>
        <v>-9.14091629999891E-005</v>
      </c>
      <c r="H96" s="0" t="n">
        <f aca="false">H95+1/20</f>
        <v>4.69999999999999</v>
      </c>
      <c r="I96" s="0" t="n">
        <f aca="false">G96*3.1415*(0.0508*0.0508-0.00635*0.00635)*100</f>
        <v>-7.2948236323241E-005</v>
      </c>
      <c r="J96" s="0" t="n">
        <f aca="false">G96*3.1415*(0.0508*0.0508-0.03175*0.03175)*100</f>
        <v>-4.51584320096254E-005</v>
      </c>
      <c r="K96" s="0" t="n">
        <f aca="false">(C96*16/10)*(0.00378541178/60)</f>
        <v>5.93978808508201E-005</v>
      </c>
      <c r="L96" s="0" t="n">
        <f aca="false">E96*(2500/10)*6894.75729</f>
        <v>3260042.91836273</v>
      </c>
      <c r="M96" s="0" t="n">
        <f aca="false">D96*(2500/10)*6894.75729</f>
        <v>5503021.22829502</v>
      </c>
      <c r="N96" s="0" t="n">
        <f aca="false">L96*3.1415*(0.0508*0.0508-0.00635*0.00635)</f>
        <v>26016.4707155957</v>
      </c>
      <c r="O96" s="0" t="n">
        <f aca="false">M96*3.1415*(0.0508*0.0508-0.03175*0.03175)</f>
        <v>27186.3128191553</v>
      </c>
      <c r="P96" s="0" t="n">
        <f aca="false">N96-O96</f>
        <v>-1169.84210355958</v>
      </c>
    </row>
    <row r="97" customFormat="false" ht="13.8" hidden="false" customHeight="false" outlineLevel="0" collapsed="false">
      <c r="A97" s="2" t="n">
        <v>0.4</v>
      </c>
      <c r="B97" s="2" t="n">
        <v>2.704704</v>
      </c>
      <c r="C97" s="2" t="n">
        <v>0.586685974</v>
      </c>
      <c r="D97" s="2" t="n">
        <v>3.182359</v>
      </c>
      <c r="E97" s="2" t="n">
        <v>1.883186</v>
      </c>
      <c r="F97" s="0" t="n">
        <f aca="false">B97*0.00000905-0.1009</f>
        <v>-0.1008755224288</v>
      </c>
      <c r="G97" s="0" t="n">
        <f aca="false">(F97-F96)*20</f>
        <v>-8.84031150000242E-005</v>
      </c>
      <c r="H97" s="0" t="n">
        <f aca="false">H96+1/20</f>
        <v>4.74999999999999</v>
      </c>
      <c r="I97" s="0" t="n">
        <f aca="false">G97*3.1415*(0.0508*0.0508-0.00635*0.00635)*100</f>
        <v>-7.05492875449826E-005</v>
      </c>
      <c r="J97" s="0" t="n">
        <f aca="false">G97*3.1415*(0.0508*0.0508-0.03175*0.03175)*100</f>
        <v>-4.36733684802273E-005</v>
      </c>
      <c r="K97" s="0" t="n">
        <f aca="false">(C97*16/10)*(0.00378541178/60)</f>
        <v>5.92226132570766E-005</v>
      </c>
      <c r="L97" s="0" t="n">
        <f aca="false">E97*(2500/10)*6894.75729</f>
        <v>3246027.60048148</v>
      </c>
      <c r="M97" s="0" t="n">
        <f aca="false">D97*(2500/10)*6894.75729</f>
        <v>5485398.22866178</v>
      </c>
      <c r="N97" s="0" t="n">
        <f aca="false">L97*3.1415*(0.0508*0.0508-0.00635*0.00635)</f>
        <v>25904.6227686949</v>
      </c>
      <c r="O97" s="0" t="n">
        <f aca="false">M97*3.1415*(0.0508*0.0508-0.03175*0.03175)</f>
        <v>27099.2507561602</v>
      </c>
      <c r="P97" s="0" t="n">
        <f aca="false">N97-O97</f>
        <v>-1194.62798746527</v>
      </c>
    </row>
    <row r="98" customFormat="false" ht="13.8" hidden="false" customHeight="false" outlineLevel="0" collapsed="false">
      <c r="A98" s="2" t="n">
        <v>0.4</v>
      </c>
      <c r="B98" s="2" t="n">
        <v>2.233418</v>
      </c>
      <c r="C98" s="2" t="n">
        <v>0.586573738</v>
      </c>
      <c r="D98" s="2" t="n">
        <v>3.179621</v>
      </c>
      <c r="E98" s="2" t="n">
        <v>1.880553</v>
      </c>
      <c r="F98" s="0" t="n">
        <f aca="false">B98*0.00000905-0.1009</f>
        <v>-0.1008797875671</v>
      </c>
      <c r="G98" s="0" t="n">
        <f aca="false">(F98-F97)*20</f>
        <v>-8.5302765999995E-005</v>
      </c>
      <c r="H98" s="0" t="n">
        <f aca="false">H97+1/20</f>
        <v>4.79999999999999</v>
      </c>
      <c r="I98" s="0" t="n">
        <f aca="false">G98*3.1415*(0.0508*0.0508-0.00635*0.00635)*100</f>
        <v>-6.80750827266026E-005</v>
      </c>
      <c r="J98" s="0" t="n">
        <f aca="false">G98*3.1415*(0.0508*0.0508-0.03175*0.03175)*100</f>
        <v>-4.2141717878373E-005</v>
      </c>
      <c r="K98" s="0" t="n">
        <f aca="false">(C98*16/10)*(0.00378541178/60)</f>
        <v>5.92112836710356E-005</v>
      </c>
      <c r="L98" s="0" t="n">
        <f aca="false">E98*(2500/10)*6894.75729</f>
        <v>3241489.12649534</v>
      </c>
      <c r="M98" s="0" t="n">
        <f aca="false">D98*(2500/10)*6894.75729</f>
        <v>5480678.76729677</v>
      </c>
      <c r="N98" s="0" t="n">
        <f aca="false">L98*3.1415*(0.0508*0.0508-0.00635*0.00635)</f>
        <v>25868.4038971921</v>
      </c>
      <c r="O98" s="0" t="n">
        <f aca="false">M98*3.1415*(0.0508*0.0508-0.03175*0.03175)</f>
        <v>27075.9354266922</v>
      </c>
      <c r="P98" s="0" t="n">
        <f aca="false">N98-O98</f>
        <v>-1207.53152950014</v>
      </c>
    </row>
    <row r="99" customFormat="false" ht="13.8" hidden="false" customHeight="false" outlineLevel="0" collapsed="false">
      <c r="A99" s="2" t="n">
        <v>-0.45</v>
      </c>
      <c r="B99" s="2" t="n">
        <v>1.773897</v>
      </c>
      <c r="C99" s="2" t="n">
        <v>1.318942</v>
      </c>
      <c r="D99" s="2" t="n">
        <v>1.168232</v>
      </c>
      <c r="E99" s="2" t="n">
        <v>0.824207016</v>
      </c>
      <c r="F99" s="0" t="n">
        <f aca="false">B99*0.00000905-0.1009</f>
        <v>-0.10088394623215</v>
      </c>
      <c r="G99" s="0" t="n">
        <f aca="false">(F99-F98)*20</f>
        <v>-8.31733010001057E-005</v>
      </c>
      <c r="H99" s="0" t="n">
        <f aca="false">H98+1/20</f>
        <v>4.84999999999999</v>
      </c>
      <c r="I99" s="0" t="n">
        <f aca="false">G99*3.1415*(0.0508*0.0508-0.00635*0.00635)*100</f>
        <v>-6.6375682896697E-005</v>
      </c>
      <c r="J99" s="0" t="n">
        <f aca="false">G99*3.1415*(0.0508*0.0508-0.03175*0.03175)*100</f>
        <v>-4.10897084598601E-005</v>
      </c>
      <c r="K99" s="0" t="n">
        <f aca="false">(C99*16/10)*(0.00378541178/60)</f>
        <v>0.000133139695571647</v>
      </c>
      <c r="L99" s="0" t="n">
        <f aca="false">E99*(2500/10)*6894.75729</f>
        <v>1420676.83300879</v>
      </c>
      <c r="M99" s="0" t="n">
        <f aca="false">D99*(2500/10)*6894.75729</f>
        <v>2013669.02460282</v>
      </c>
      <c r="N99" s="0" t="n">
        <f aca="false">L99*3.1415*(0.0508*0.0508-0.00635*0.00635)</f>
        <v>11337.5799484447</v>
      </c>
      <c r="O99" s="0" t="n">
        <f aca="false">M99*3.1415*(0.0508*0.0508-0.03175*0.03175)</f>
        <v>9948.03286158806</v>
      </c>
      <c r="P99" s="0" t="n">
        <f aca="false">N99-O99</f>
        <v>1389.5470868566</v>
      </c>
    </row>
    <row r="100" customFormat="false" ht="13.8" hidden="false" customHeight="false" outlineLevel="0" collapsed="false">
      <c r="A100" s="2" t="n">
        <v>-0.45</v>
      </c>
      <c r="B100" s="2" t="n">
        <v>2.477193</v>
      </c>
      <c r="C100" s="2" t="n">
        <v>1.435594</v>
      </c>
      <c r="D100" s="2" t="n">
        <v>1.059624</v>
      </c>
      <c r="E100" s="2" t="n">
        <v>0.746014276</v>
      </c>
      <c r="F100" s="0" t="n">
        <f aca="false">B100*0.00000905-0.1009</f>
        <v>-0.10087758140335</v>
      </c>
      <c r="G100" s="0" t="n">
        <f aca="false">(F100-F99)*20</f>
        <v>0.000127296576000191</v>
      </c>
      <c r="H100" s="0" t="n">
        <f aca="false">H99+1/20</f>
        <v>4.89999999999999</v>
      </c>
      <c r="I100" s="0" t="n">
        <f aca="false">G100*3.1415*(0.0508*0.0508-0.00635*0.00635)*100</f>
        <v>0.000101587854044812</v>
      </c>
      <c r="J100" s="0" t="n">
        <f aca="false">G100*3.1415*(0.0508*0.0508-0.03175*0.03175)*100</f>
        <v>6.2887719170598E-005</v>
      </c>
      <c r="K100" s="0" t="n">
        <f aca="false">(C100*16/10)*(0.00378541178/60)</f>
        <v>0.000144915051703929</v>
      </c>
      <c r="L100" s="0" t="n">
        <f aca="false">E100*(2500/10)*6894.75729</f>
        <v>1285896.84197377</v>
      </c>
      <c r="M100" s="0" t="n">
        <f aca="false">D100*(2500/10)*6894.75729</f>
        <v>1826462.57466474</v>
      </c>
      <c r="N100" s="0" t="n">
        <f aca="false">L100*3.1415*(0.0508*0.0508-0.00635*0.00635)</f>
        <v>10261.9807070789</v>
      </c>
      <c r="O100" s="0" t="n">
        <f aca="false">M100*3.1415*(0.0508*0.0508-0.03175*0.03175)</f>
        <v>9023.18578238516</v>
      </c>
      <c r="P100" s="0" t="n">
        <f aca="false">N100-O100</f>
        <v>1238.79492469372</v>
      </c>
    </row>
    <row r="101" customFormat="false" ht="13.8" hidden="false" customHeight="false" outlineLevel="0" collapsed="false">
      <c r="A101" s="2" t="n">
        <v>-0.45</v>
      </c>
      <c r="B101" s="2" t="n">
        <v>3.232912</v>
      </c>
      <c r="C101" s="2" t="n">
        <v>1.438058</v>
      </c>
      <c r="D101" s="2" t="n">
        <v>1.059513</v>
      </c>
      <c r="E101" s="2" t="n">
        <v>0.74477625</v>
      </c>
      <c r="F101" s="0" t="n">
        <f aca="false">B101*0.00000905-0.1009</f>
        <v>-0.1008707421464</v>
      </c>
      <c r="G101" s="0" t="n">
        <f aca="false">(F101-F100)*20</f>
        <v>0.000136785138999951</v>
      </c>
      <c r="H101" s="0" t="n">
        <f aca="false">H100+1/20</f>
        <v>4.94999999999999</v>
      </c>
      <c r="I101" s="0" t="n">
        <f aca="false">G101*3.1415*(0.0508*0.0508-0.00635*0.00635)*100</f>
        <v>0.000109160113907585</v>
      </c>
      <c r="J101" s="0" t="n">
        <f aca="false">G101*3.1415*(0.0508*0.0508-0.03175*0.03175)*100</f>
        <v>6.75753086094572E-005</v>
      </c>
      <c r="K101" s="0" t="n">
        <f aca="false">(C101*16/10)*(0.00378541178/60)</f>
        <v>0.000145163778493953</v>
      </c>
      <c r="L101" s="0" t="n">
        <f aca="false">E101*(2500/10)*6894.75729</f>
        <v>1283762.86977659</v>
      </c>
      <c r="M101" s="0" t="n">
        <f aca="false">D101*(2500/10)*6894.75729</f>
        <v>1826271.24514994</v>
      </c>
      <c r="N101" s="0" t="n">
        <f aca="false">L101*3.1415*(0.0508*0.0508-0.00635*0.00635)</f>
        <v>10244.9507395091</v>
      </c>
      <c r="O101" s="0" t="n">
        <f aca="false">M101*3.1415*(0.0508*0.0508-0.03175*0.03175)</f>
        <v>9022.24056632565</v>
      </c>
      <c r="P101" s="0" t="n">
        <f aca="false">N101-O101</f>
        <v>1222.71017318346</v>
      </c>
    </row>
    <row r="102" customFormat="false" ht="13.8" hidden="false" customHeight="false" outlineLevel="0" collapsed="false">
      <c r="A102" s="2" t="n">
        <v>-0.45</v>
      </c>
      <c r="B102" s="2" t="n">
        <v>4.023233</v>
      </c>
      <c r="C102" s="2" t="n">
        <v>1.438346</v>
      </c>
      <c r="D102" s="2" t="n">
        <v>1.057636</v>
      </c>
      <c r="E102" s="2" t="n">
        <v>0.743209275</v>
      </c>
      <c r="F102" s="0" t="n">
        <f aca="false">B102*0.00000905-0.1009</f>
        <v>-0.10086358974135</v>
      </c>
      <c r="G102" s="0" t="n">
        <f aca="false">(F102-F101)*20</f>
        <v>0.000143048101000076</v>
      </c>
      <c r="H102" s="0" t="n">
        <f aca="false">H101+1/20</f>
        <v>4.99999999999999</v>
      </c>
      <c r="I102" s="0" t="n">
        <f aca="false">G102*3.1415*(0.0508*0.0508-0.00635*0.00635)*100</f>
        <v>0.000114158212753197</v>
      </c>
      <c r="J102" s="0" t="n">
        <f aca="false">G102*3.1415*(0.0508*0.0508-0.03175*0.03175)*100</f>
        <v>7.0669369799598E-005</v>
      </c>
      <c r="K102" s="0" t="n">
        <f aca="false">(C102*16/10)*(0.00378541178/60)</f>
        <v>0.000145192850456423</v>
      </c>
      <c r="L102" s="0" t="n">
        <f aca="false">E102*(2500/10)*6894.75729</f>
        <v>1281061.89170047</v>
      </c>
      <c r="M102" s="0" t="n">
        <f aca="false">D102*(2500/10)*6894.75729</f>
        <v>1823035.88029161</v>
      </c>
      <c r="N102" s="0" t="n">
        <f aca="false">L102*3.1415*(0.0508*0.0508-0.00635*0.00635)</f>
        <v>10223.3958340123</v>
      </c>
      <c r="O102" s="0" t="n">
        <f aca="false">M102*3.1415*(0.0508*0.0508-0.03175*0.03175)</f>
        <v>9006.2570479139</v>
      </c>
      <c r="P102" s="0" t="n">
        <f aca="false">N102-O102</f>
        <v>1217.13878609838</v>
      </c>
    </row>
    <row r="103" customFormat="false" ht="13.8" hidden="false" customHeight="false" outlineLevel="0" collapsed="false">
      <c r="A103" s="2" t="n">
        <v>-0.45</v>
      </c>
      <c r="B103" s="2" t="n">
        <v>4.854385</v>
      </c>
      <c r="C103" s="2" t="n">
        <v>1.43892</v>
      </c>
      <c r="D103" s="2" t="n">
        <v>1.05756</v>
      </c>
      <c r="E103" s="2" t="n">
        <v>0.74396589</v>
      </c>
      <c r="F103" s="0" t="n">
        <f aca="false">B103*0.00000905-0.1009</f>
        <v>-0.10085606781575</v>
      </c>
      <c r="G103" s="0" t="n">
        <f aca="false">(F103-F102)*20</f>
        <v>0.000150438511999917</v>
      </c>
      <c r="H103" s="0" t="n">
        <f aca="false">H102+1/20</f>
        <v>5.04999999999999</v>
      </c>
      <c r="I103" s="0" t="n">
        <f aca="false">G103*3.1415*(0.0508*0.0508-0.00635*0.00635)*100</f>
        <v>0.000120056061835814</v>
      </c>
      <c r="J103" s="0" t="n">
        <f aca="false">G103*3.1415*(0.0508*0.0508-0.03175*0.03175)*100</f>
        <v>7.43204192316945E-005</v>
      </c>
      <c r="K103" s="0" t="n">
        <f aca="false">(C103*16/10)*(0.00378541178/60)</f>
        <v>0.000145250792492736</v>
      </c>
      <c r="L103" s="0" t="n">
        <f aca="false">E103*(2500/10)*6894.75729</f>
        <v>1282366.06089721</v>
      </c>
      <c r="M103" s="0" t="n">
        <f aca="false">D103*(2500/10)*6894.75729</f>
        <v>1822904.8799031</v>
      </c>
      <c r="N103" s="0" t="n">
        <f aca="false">L103*3.1415*(0.0508*0.0508-0.00635*0.00635)</f>
        <v>10233.8036355551</v>
      </c>
      <c r="O103" s="0" t="n">
        <f aca="false">M103*3.1415*(0.0508*0.0508-0.03175*0.03175)</f>
        <v>9005.60987295423</v>
      </c>
      <c r="P103" s="0" t="n">
        <f aca="false">N103-O103</f>
        <v>1228.19376260082</v>
      </c>
    </row>
    <row r="104" customFormat="false" ht="13.8" hidden="false" customHeight="false" outlineLevel="0" collapsed="false">
      <c r="A104" s="2" t="n">
        <v>-0.45</v>
      </c>
      <c r="B104" s="2" t="n">
        <v>5.72308</v>
      </c>
      <c r="C104" s="2" t="n">
        <v>1.44189</v>
      </c>
      <c r="D104" s="2" t="n">
        <v>1.064396</v>
      </c>
      <c r="E104" s="2" t="n">
        <v>0.749567593</v>
      </c>
      <c r="F104" s="0" t="n">
        <f aca="false">B104*0.00000905-0.1009</f>
        <v>-0.100848206126</v>
      </c>
      <c r="G104" s="0" t="n">
        <f aca="false">(F104-F103)*20</f>
        <v>0.0001572337950001</v>
      </c>
      <c r="H104" s="0" t="n">
        <f aca="false">H103+1/20</f>
        <v>5.09999999999999</v>
      </c>
      <c r="I104" s="0" t="n">
        <f aca="false">G104*3.1415*(0.0508*0.0508-0.00635*0.00635)*100</f>
        <v>0.000125478974527627</v>
      </c>
      <c r="J104" s="0" t="n">
        <f aca="false">G104*3.1415*(0.0508*0.0508-0.03175*0.03175)*100</f>
        <v>7.76774604218643E-005</v>
      </c>
      <c r="K104" s="0" t="n">
        <f aca="false">(C104*16/10)*(0.00378541178/60)</f>
        <v>0.000145550597105712</v>
      </c>
      <c r="L104" s="0" t="n">
        <f aca="false">E104*(2500/10)*6894.75729</f>
        <v>1292021.65654613</v>
      </c>
      <c r="M104" s="0" t="n">
        <f aca="false">D104*(2500/10)*6894.75729</f>
        <v>1834688.02011171</v>
      </c>
      <c r="N104" s="0" t="n">
        <f aca="false">L104*3.1415*(0.0508*0.0508-0.00635*0.00635)</f>
        <v>10310.8592227765</v>
      </c>
      <c r="O104" s="0" t="n">
        <f aca="false">M104*3.1415*(0.0508*0.0508-0.03175*0.03175)</f>
        <v>9063.8215574842</v>
      </c>
      <c r="P104" s="0" t="n">
        <f aca="false">N104-O104</f>
        <v>1247.03766529233</v>
      </c>
    </row>
    <row r="105" customFormat="false" ht="13.8" hidden="false" customHeight="false" outlineLevel="0" collapsed="false">
      <c r="A105" s="2" t="n">
        <v>-0.45</v>
      </c>
      <c r="B105" s="2" t="n">
        <v>6.63849</v>
      </c>
      <c r="C105" s="2" t="n">
        <v>1.445871</v>
      </c>
      <c r="D105" s="2" t="n">
        <v>1.06751</v>
      </c>
      <c r="E105" s="2" t="n">
        <v>0.753396572</v>
      </c>
      <c r="F105" s="0" t="n">
        <f aca="false">B105*0.00000905-0.1009</f>
        <v>-0.1008399216655</v>
      </c>
      <c r="G105" s="0" t="n">
        <f aca="false">(F105-F104)*20</f>
        <v>0.000165689209999931</v>
      </c>
      <c r="H105" s="0" t="n">
        <f aca="false">H104+1/20</f>
        <v>5.14999999999999</v>
      </c>
      <c r="I105" s="0" t="n">
        <f aca="false">G105*3.1415*(0.0508*0.0508-0.00635*0.00635)*100</f>
        <v>0.000132226740193294</v>
      </c>
      <c r="J105" s="0" t="n">
        <f aca="false">G105*3.1415*(0.0508*0.0508-0.03175*0.03175)*100</f>
        <v>8.1854648691087E-005</v>
      </c>
      <c r="K105" s="0" t="n">
        <f aca="false">(C105*16/10)*(0.00378541178/60)</f>
        <v>0.000145952456420277</v>
      </c>
      <c r="L105" s="0" t="n">
        <f aca="false">E105*(2500/10)*6894.75729</f>
        <v>1298621.6267645</v>
      </c>
      <c r="M105" s="0" t="n">
        <f aca="false">D105*(2500/10)*6894.75729</f>
        <v>1840055.58866197</v>
      </c>
      <c r="N105" s="0" t="n">
        <f aca="false">L105*3.1415*(0.0508*0.0508-0.00635*0.00635)</f>
        <v>10363.5296741203</v>
      </c>
      <c r="O105" s="0" t="n">
        <f aca="false">M105*3.1415*(0.0508*0.0508-0.03175*0.03175)</f>
        <v>9090.33869991052</v>
      </c>
      <c r="P105" s="0" t="n">
        <f aca="false">N105-O105</f>
        <v>1273.19097420977</v>
      </c>
    </row>
    <row r="106" customFormat="false" ht="13.8" hidden="false" customHeight="false" outlineLevel="0" collapsed="false">
      <c r="A106" s="2" t="n">
        <v>0.45</v>
      </c>
      <c r="B106" s="2" t="n">
        <v>7.604418</v>
      </c>
      <c r="C106" s="2" t="n">
        <v>0.743150875</v>
      </c>
      <c r="D106" s="2" t="n">
        <v>3.081692</v>
      </c>
      <c r="E106" s="2" t="n">
        <v>1.845151</v>
      </c>
      <c r="F106" s="0" t="n">
        <f aca="false">B106*0.00000905-0.1009</f>
        <v>-0.1008311800171</v>
      </c>
      <c r="G106" s="0" t="n">
        <f aca="false">(F106-F105)*20</f>
        <v>0.000174832967999861</v>
      </c>
      <c r="H106" s="0" t="n">
        <f aca="false">H105+1/20</f>
        <v>5.19999999999999</v>
      </c>
      <c r="I106" s="0" t="n">
        <f aca="false">G106*3.1415*(0.0508*0.0508-0.00635*0.00635)*100</f>
        <v>0.000139523831617942</v>
      </c>
      <c r="J106" s="0" t="n">
        <f aca="false">G106*3.1415*(0.0508*0.0508-0.03175*0.03175)*100</f>
        <v>8.63718957634877E-005</v>
      </c>
      <c r="K106" s="0" t="n">
        <f aca="false">(C106*16/10)*(0.00378541178/60)</f>
        <v>7.50168553744615E-005</v>
      </c>
      <c r="L106" s="0" t="n">
        <f aca="false">E106*(2500/10)*6894.75729</f>
        <v>3180467.0771002</v>
      </c>
      <c r="M106" s="0" t="n">
        <f aca="false">D106*(2500/10)*6894.75729</f>
        <v>5311879.59563367</v>
      </c>
      <c r="N106" s="0" t="n">
        <f aca="false">L106*3.1415*(0.0508*0.0508-0.00635*0.00635)</f>
        <v>25381.4230810341</v>
      </c>
      <c r="O106" s="0" t="n">
        <f aca="false">M106*3.1415*(0.0508*0.0508-0.03175*0.03175)</f>
        <v>26242.0249447824</v>
      </c>
      <c r="P106" s="0" t="n">
        <f aca="false">N106-O106</f>
        <v>-860.601863748347</v>
      </c>
    </row>
    <row r="107" customFormat="false" ht="13.8" hidden="false" customHeight="false" outlineLevel="0" collapsed="false">
      <c r="A107" s="2" t="n">
        <v>0.45</v>
      </c>
      <c r="B107" s="2" t="n">
        <v>6.900085</v>
      </c>
      <c r="C107" s="2" t="n">
        <v>0.666819073</v>
      </c>
      <c r="D107" s="2" t="n">
        <v>3.146728</v>
      </c>
      <c r="E107" s="2" t="n">
        <v>1.879453</v>
      </c>
      <c r="F107" s="0" t="n">
        <f aca="false">B107*0.00000905-0.1009</f>
        <v>-0.10083755423075</v>
      </c>
      <c r="G107" s="0" t="n">
        <f aca="false">(F107-F106)*20</f>
        <v>-0.0001274842729998</v>
      </c>
      <c r="H107" s="0" t="n">
        <f aca="false">H106+1/20</f>
        <v>5.24999999999999</v>
      </c>
      <c r="I107" s="0" t="n">
        <f aca="false">G107*3.1415*(0.0508*0.0508-0.00635*0.00635)*100</f>
        <v>-0.000101737643897769</v>
      </c>
      <c r="J107" s="0" t="n">
        <f aca="false">G107*3.1415*(0.0508*0.0508-0.03175*0.03175)*100</f>
        <v>-6.29804462224284E-005</v>
      </c>
      <c r="K107" s="0" t="n">
        <f aca="false">(C107*16/10)*(0.00378541178/60)</f>
        <v>6.73115939750101E-005</v>
      </c>
      <c r="L107" s="0" t="n">
        <f aca="false">E107*(2500/10)*6894.75729</f>
        <v>3239593.06824059</v>
      </c>
      <c r="M107" s="0" t="n">
        <f aca="false">D107*(2500/10)*6894.75729</f>
        <v>5423981.45441178</v>
      </c>
      <c r="N107" s="0" t="n">
        <f aca="false">L107*3.1415*(0.0508*0.0508-0.00635*0.00635)</f>
        <v>25853.2725798152</v>
      </c>
      <c r="O107" s="0" t="n">
        <f aca="false">M107*3.1415*(0.0508*0.0508-0.03175*0.03175)</f>
        <v>26795.8364010567</v>
      </c>
      <c r="P107" s="0" t="n">
        <f aca="false">N107-O107</f>
        <v>-942.563821241456</v>
      </c>
    </row>
    <row r="108" customFormat="false" ht="13.8" hidden="false" customHeight="false" outlineLevel="0" collapsed="false">
      <c r="A108" s="2" t="n">
        <v>0.45</v>
      </c>
      <c r="B108" s="2" t="n">
        <v>6.219626</v>
      </c>
      <c r="C108" s="2" t="n">
        <v>0.666448956</v>
      </c>
      <c r="D108" s="2" t="n">
        <v>3.148251</v>
      </c>
      <c r="E108" s="2" t="n">
        <v>1.880664</v>
      </c>
      <c r="F108" s="0" t="n">
        <f aca="false">B108*0.00000905-0.1009</f>
        <v>-0.1008437123847</v>
      </c>
      <c r="G108" s="0" t="n">
        <f aca="false">(F108-F107)*20</f>
        <v>-0.000123163079000233</v>
      </c>
      <c r="H108" s="0" t="n">
        <f aca="false">H107+1/20</f>
        <v>5.29999999999999</v>
      </c>
      <c r="I108" s="0" t="n">
        <f aca="false">G108*3.1415*(0.0508*0.0508-0.00635*0.00635)*100</f>
        <v>-9.82891550293271E-005</v>
      </c>
      <c r="J108" s="0" t="n">
        <f aca="false">G108*3.1415*(0.0508*0.0508-0.03175*0.03175)*100</f>
        <v>-6.08456673991072E-005</v>
      </c>
      <c r="K108" s="0" t="n">
        <f aca="false">(C108*16/10)*(0.00378541178/60)</f>
        <v>6.7274232768296E-005</v>
      </c>
      <c r="L108" s="0" t="n">
        <f aca="false">E108*(2500/10)*6894.75729</f>
        <v>3241680.45601014</v>
      </c>
      <c r="M108" s="0" t="n">
        <f aca="false">D108*(2500/10)*6894.75729</f>
        <v>5426606.63324995</v>
      </c>
      <c r="N108" s="0" t="n">
        <f aca="false">L108*3.1415*(0.0508*0.0508-0.00635*0.00635)</f>
        <v>25869.9307846728</v>
      </c>
      <c r="O108" s="0" t="n">
        <f aca="false">M108*3.1415*(0.0508*0.0508-0.03175*0.03175)</f>
        <v>26808.80544663</v>
      </c>
      <c r="P108" s="0" t="n">
        <f aca="false">N108-O108</f>
        <v>-938.874661957205</v>
      </c>
    </row>
    <row r="109" customFormat="false" ht="13.8" hidden="false" customHeight="false" outlineLevel="0" collapsed="false">
      <c r="A109" s="2" t="n">
        <v>0.45</v>
      </c>
      <c r="B109" s="2" t="n">
        <v>5.563217</v>
      </c>
      <c r="C109" s="2" t="n">
        <v>0.666724549</v>
      </c>
      <c r="D109" s="2" t="n">
        <v>3.153392</v>
      </c>
      <c r="E109" s="2" t="n">
        <v>1.881653</v>
      </c>
      <c r="F109" s="0" t="n">
        <f aca="false">B109*0.00000905-0.1009</f>
        <v>-0.10084965288615</v>
      </c>
      <c r="G109" s="0" t="n">
        <f aca="false">(F109-F108)*20</f>
        <v>-0.000118810028999772</v>
      </c>
      <c r="H109" s="0" t="n">
        <f aca="false">H108+1/20</f>
        <v>5.34999999999999</v>
      </c>
      <c r="I109" s="0" t="n">
        <f aca="false">G109*3.1415*(0.0508*0.0508-0.00635*0.00635)*100</f>
        <v>-9.48152437742757E-005</v>
      </c>
      <c r="J109" s="0" t="n">
        <f aca="false">G109*3.1415*(0.0508*0.0508-0.03175*0.03175)*100</f>
        <v>-5.8695150907885E-005</v>
      </c>
      <c r="K109" s="0" t="n">
        <f aca="false">(C109*16/10)*(0.00378541178/60)</f>
        <v>6.7302052314661E-005</v>
      </c>
      <c r="L109" s="0" t="n">
        <f aca="false">E109*(2500/10)*6894.75729</f>
        <v>3243385.18475009</v>
      </c>
      <c r="M109" s="0" t="n">
        <f aca="false">D109*(2500/10)*6894.75729</f>
        <v>5435468.12005692</v>
      </c>
      <c r="N109" s="0" t="n">
        <f aca="false">L109*3.1415*(0.0508*0.0508-0.00635*0.00635)</f>
        <v>25883.5352145689</v>
      </c>
      <c r="O109" s="0" t="n">
        <f aca="false">M109*3.1415*(0.0508*0.0508-0.03175*0.03175)</f>
        <v>26852.5834264674</v>
      </c>
      <c r="P109" s="0" t="n">
        <f aca="false">N109-O109</f>
        <v>-969.048211898556</v>
      </c>
    </row>
    <row r="110" customFormat="false" ht="13.8" hidden="false" customHeight="false" outlineLevel="0" collapsed="false">
      <c r="A110" s="2" t="n">
        <v>0.45</v>
      </c>
      <c r="B110" s="2" t="n">
        <v>4.931202</v>
      </c>
      <c r="C110" s="2" t="n">
        <v>0.665233669</v>
      </c>
      <c r="D110" s="2" t="n">
        <v>3.159999</v>
      </c>
      <c r="E110" s="2" t="n">
        <v>1.883265</v>
      </c>
      <c r="F110" s="0" t="n">
        <f aca="false">B110*0.00000905-0.1009</f>
        <v>-0.1008553726219</v>
      </c>
      <c r="G110" s="0" t="n">
        <f aca="false">(F110-F109)*20</f>
        <v>-0.000114394715000077</v>
      </c>
      <c r="H110" s="0" t="n">
        <f aca="false">H109+1/20</f>
        <v>5.39999999999999</v>
      </c>
      <c r="I110" s="0" t="n">
        <f aca="false">G110*3.1415*(0.0508*0.0508-0.00635*0.00635)*100</f>
        <v>-9.12916433110365E-005</v>
      </c>
      <c r="J110" s="0" t="n">
        <f aca="false">G110*3.1415*(0.0508*0.0508-0.03175*0.03175)*100</f>
        <v>-5.65138744306417E-005</v>
      </c>
      <c r="K110" s="0" t="n">
        <f aca="false">(C110*16/10)*(0.00378541178/60)</f>
        <v>6.71515564556059E-005</v>
      </c>
      <c r="L110" s="0" t="n">
        <f aca="false">E110*(2500/10)*6894.75729</f>
        <v>3246163.77193796</v>
      </c>
      <c r="M110" s="0" t="n">
        <f aca="false">D110*(2500/10)*6894.75729</f>
        <v>5446856.53541068</v>
      </c>
      <c r="N110" s="0" t="n">
        <f aca="false">L110*3.1415*(0.0508*0.0508-0.00635*0.00635)</f>
        <v>25905.7094723974</v>
      </c>
      <c r="O110" s="0" t="n">
        <f aca="false">M110*3.1415*(0.0508*0.0508-0.03175*0.03175)</f>
        <v>26908.8450706584</v>
      </c>
      <c r="P110" s="0" t="n">
        <f aca="false">N110-O110</f>
        <v>-1003.13559826097</v>
      </c>
    </row>
    <row r="111" customFormat="false" ht="13.8" hidden="false" customHeight="false" outlineLevel="0" collapsed="false">
      <c r="A111" s="2" t="n">
        <v>0.45</v>
      </c>
      <c r="B111" s="2" t="n">
        <v>4.319257</v>
      </c>
      <c r="C111" s="2" t="n">
        <v>0.666331735</v>
      </c>
      <c r="D111" s="2" t="n">
        <v>3.16709</v>
      </c>
      <c r="E111" s="2" t="n">
        <v>1.884953</v>
      </c>
      <c r="F111" s="0" t="n">
        <f aca="false">B111*0.00000905-0.1009</f>
        <v>-0.10086091072415</v>
      </c>
      <c r="G111" s="0" t="n">
        <f aca="false">(F111-F110)*20</f>
        <v>-0.00011076204499999</v>
      </c>
      <c r="H111" s="0" t="n">
        <f aca="false">H110+1/20</f>
        <v>5.44999999999999</v>
      </c>
      <c r="I111" s="0" t="n">
        <f aca="false">G111*3.1415*(0.0508*0.0508-0.00635*0.00635)*100</f>
        <v>-8.83926246464559E-005</v>
      </c>
      <c r="J111" s="0" t="n">
        <f aca="false">G111*3.1415*(0.0508*0.0508-0.03175*0.03175)*100</f>
        <v>-5.47192438287584E-005</v>
      </c>
      <c r="K111" s="0" t="n">
        <f aca="false">(C111*16/10)*(0.00378541178/60)</f>
        <v>6.7262399974849E-005</v>
      </c>
      <c r="L111" s="0" t="n">
        <f aca="false">E111*(2500/10)*6894.75729</f>
        <v>3249073.35951434</v>
      </c>
      <c r="M111" s="0" t="n">
        <f aca="false">D111*(2500/10)*6894.75729</f>
        <v>5459079.21639653</v>
      </c>
      <c r="N111" s="0" t="n">
        <f aca="false">L111*3.1415*(0.0508*0.0508-0.00635*0.00635)</f>
        <v>25928.9291666993</v>
      </c>
      <c r="O111" s="0" t="n">
        <f aca="false">M111*3.1415*(0.0508*0.0508-0.03175*0.03175)</f>
        <v>26969.2281974872</v>
      </c>
      <c r="P111" s="0" t="n">
        <f aca="false">N111-O111</f>
        <v>-1040.29903078795</v>
      </c>
    </row>
    <row r="112" customFormat="false" ht="13.8" hidden="false" customHeight="false" outlineLevel="0" collapsed="false">
      <c r="A112" s="2" t="n">
        <v>0.45</v>
      </c>
      <c r="B112" s="2" t="n">
        <v>3.729803</v>
      </c>
      <c r="C112" s="2" t="n">
        <v>0.66487249</v>
      </c>
      <c r="D112" s="2" t="n">
        <v>3.161368</v>
      </c>
      <c r="E112" s="2" t="n">
        <v>1.878806</v>
      </c>
      <c r="F112" s="0" t="n">
        <f aca="false">B112*0.00000905-0.1009</f>
        <v>-0.10086624528285</v>
      </c>
      <c r="G112" s="0" t="n">
        <f aca="false">(F112-F111)*20</f>
        <v>-0.000106691173999973</v>
      </c>
      <c r="H112" s="0" t="n">
        <f aca="false">H111+1/20</f>
        <v>5.49999999999999</v>
      </c>
      <c r="I112" s="0" t="n">
        <f aca="false">G112*3.1415*(0.0508*0.0508-0.00635*0.00635)*100</f>
        <v>-8.51439037304717E-005</v>
      </c>
      <c r="J112" s="0" t="n">
        <f aca="false">G112*3.1415*(0.0508*0.0508-0.03175*0.03175)*100</f>
        <v>-5.27081308807682E-005</v>
      </c>
      <c r="K112" s="0" t="n">
        <f aca="false">(C112*16/10)*(0.00378541178/60)</f>
        <v>6.71150974891715E-005</v>
      </c>
      <c r="L112" s="0" t="n">
        <f aca="false">E112*(2500/10)*6894.75729</f>
        <v>3238477.84124893</v>
      </c>
      <c r="M112" s="0" t="n">
        <f aca="false">D112*(2500/10)*6894.75729</f>
        <v>5449216.26609318</v>
      </c>
      <c r="N112" s="0" t="n">
        <f aca="false">L112*3.1415*(0.0508*0.0508-0.00635*0.00635)</f>
        <v>25844.3726140491</v>
      </c>
      <c r="O112" s="0" t="n">
        <f aca="false">M112*3.1415*(0.0508*0.0508-0.03175*0.03175)</f>
        <v>26920.5027353924</v>
      </c>
      <c r="P112" s="0" t="n">
        <f aca="false">N112-O112</f>
        <v>-1076.13012134331</v>
      </c>
    </row>
    <row r="113" customFormat="false" ht="13.8" hidden="false" customHeight="false" outlineLevel="0" collapsed="false">
      <c r="A113" s="2" t="n">
        <v>0.45</v>
      </c>
      <c r="B113" s="2" t="n">
        <v>3.16163</v>
      </c>
      <c r="C113" s="2" t="n">
        <v>0.66392132</v>
      </c>
      <c r="D113" s="2" t="n">
        <v>3.151721</v>
      </c>
      <c r="E113" s="2" t="n">
        <v>1.871032</v>
      </c>
      <c r="F113" s="0" t="n">
        <f aca="false">B113*0.00000905-0.1009</f>
        <v>-0.1008713872485</v>
      </c>
      <c r="G113" s="0" t="n">
        <f aca="false">(F113-F112)*20</f>
        <v>-0.000102839313000092</v>
      </c>
      <c r="H113" s="0" t="n">
        <f aca="false">H112+1/20</f>
        <v>5.54999999999999</v>
      </c>
      <c r="I113" s="0" t="n">
        <f aca="false">G113*3.1415*(0.0508*0.0508-0.00635*0.00635)*100</f>
        <v>-8.20699617176379E-005</v>
      </c>
      <c r="J113" s="0" t="n">
        <f aca="false">G113*3.1415*(0.0508*0.0508-0.03175*0.03175)*100</f>
        <v>-5.0805214396633E-005</v>
      </c>
      <c r="K113" s="0" t="n">
        <f aca="false">(C113*16/10)*(0.00378541178/60)</f>
        <v>6.70190822858973E-005</v>
      </c>
      <c r="L113" s="0" t="n">
        <f aca="false">E113*(2500/10)*6894.75729</f>
        <v>3225077.88045582</v>
      </c>
      <c r="M113" s="0" t="n">
        <f aca="false">D113*(2500/10)*6894.75729</f>
        <v>5432587.83519902</v>
      </c>
      <c r="N113" s="0" t="n">
        <f aca="false">L113*3.1415*(0.0508*0.0508-0.00635*0.00635)</f>
        <v>25737.4354674242</v>
      </c>
      <c r="O113" s="0" t="n">
        <f aca="false">M113*3.1415*(0.0508*0.0508-0.03175*0.03175)</f>
        <v>26838.3540928148</v>
      </c>
      <c r="P113" s="0" t="n">
        <f aca="false">N113-O113</f>
        <v>-1100.91862539052</v>
      </c>
    </row>
    <row r="114" customFormat="false" ht="13.8" hidden="false" customHeight="false" outlineLevel="0" collapsed="false">
      <c r="A114" s="2" t="n">
        <v>0.45</v>
      </c>
      <c r="B114" s="2" t="n">
        <v>2.614046</v>
      </c>
      <c r="C114" s="2" t="n">
        <v>0.662099223</v>
      </c>
      <c r="D114" s="2" t="n">
        <v>3.150656</v>
      </c>
      <c r="E114" s="2" t="n">
        <v>1.868594</v>
      </c>
      <c r="F114" s="0" t="n">
        <f aca="false">B114*0.00000905-0.1009</f>
        <v>-0.1008763428837</v>
      </c>
      <c r="G114" s="0" t="n">
        <f aca="false">(F114-F113)*20</f>
        <v>-9.91127040000928E-005</v>
      </c>
      <c r="H114" s="0" t="n">
        <f aca="false">H113+1/20</f>
        <v>5.59999999999999</v>
      </c>
      <c r="I114" s="0" t="n">
        <f aca="false">G114*3.1415*(0.0508*0.0508-0.00635*0.00635)*100</f>
        <v>-7.90959759038058E-005</v>
      </c>
      <c r="J114" s="0" t="n">
        <f aca="false">G114*3.1415*(0.0508*0.0508-0.03175*0.03175)*100</f>
        <v>-4.89641755594989E-005</v>
      </c>
      <c r="K114" s="0" t="n">
        <f aca="false">(C114*16/10)*(0.00378541178/60)</f>
        <v>6.68351519539479E-005</v>
      </c>
      <c r="L114" s="0" t="n">
        <f aca="false">E114*(2500/10)*6894.75729</f>
        <v>3220875.52588756</v>
      </c>
      <c r="M114" s="0" t="n">
        <f aca="false">D114*(2500/10)*6894.75729</f>
        <v>5430752.10607056</v>
      </c>
      <c r="N114" s="0" t="n">
        <f aca="false">L114*3.1415*(0.0508*0.0508-0.00635*0.00635)</f>
        <v>25703.89896582</v>
      </c>
      <c r="O114" s="0" t="n">
        <f aca="false">M114*3.1415*(0.0508*0.0508-0.03175*0.03175)</f>
        <v>26829.2851279194</v>
      </c>
      <c r="P114" s="0" t="n">
        <f aca="false">N114-O114</f>
        <v>-1125.38616209944</v>
      </c>
    </row>
    <row r="115" customFormat="false" ht="13.8" hidden="false" customHeight="false" outlineLevel="0" collapsed="false">
      <c r="A115" s="2" t="n">
        <v>0.45</v>
      </c>
      <c r="B115" s="2" t="n">
        <v>2.084801</v>
      </c>
      <c r="C115" s="2" t="n">
        <v>0.661559298</v>
      </c>
      <c r="D115" s="2" t="n">
        <v>3.151225</v>
      </c>
      <c r="E115" s="2" t="n">
        <v>1.866819</v>
      </c>
      <c r="F115" s="0" t="n">
        <f aca="false">B115*0.00000905-0.1009</f>
        <v>-0.10088113255095</v>
      </c>
      <c r="G115" s="0" t="n">
        <f aca="false">(F115-F114)*20</f>
        <v>-9.57933449999282E-005</v>
      </c>
      <c r="H115" s="0" t="n">
        <f aca="false">H114+1/20</f>
        <v>5.64999999999999</v>
      </c>
      <c r="I115" s="0" t="n">
        <f aca="false">G115*3.1415*(0.0508*0.0508-0.00635*0.00635)*100</f>
        <v>-7.64469921822755E-005</v>
      </c>
      <c r="J115" s="0" t="n">
        <f aca="false">G115*3.1415*(0.0508*0.0508-0.03175*0.03175)*100</f>
        <v>-4.73243284937896E-005</v>
      </c>
      <c r="K115" s="0" t="n">
        <f aca="false">(C115*16/10)*(0.00378541178/60)</f>
        <v>6.67806495951395E-005</v>
      </c>
      <c r="L115" s="0" t="n">
        <f aca="false">E115*(2500/10)*6894.75729</f>
        <v>3217815.97734013</v>
      </c>
      <c r="M115" s="0" t="n">
        <f aca="false">D115*(2500/10)*6894.75729</f>
        <v>5431732.88529506</v>
      </c>
      <c r="N115" s="0" t="n">
        <f aca="false">L115*3.1415*(0.0508*0.0508-0.00635*0.00635)</f>
        <v>25679.4825218711</v>
      </c>
      <c r="O115" s="0" t="n">
        <f aca="false">M115*3.1415*(0.0508*0.0508-0.03175*0.03175)</f>
        <v>26834.1304246569</v>
      </c>
      <c r="P115" s="0" t="n">
        <f aca="false">N115-O115</f>
        <v>-1154.64790278589</v>
      </c>
    </row>
    <row r="116" customFormat="false" ht="13.8" hidden="false" customHeight="false" outlineLevel="0" collapsed="false">
      <c r="A116" s="2" t="n">
        <v>-0.5</v>
      </c>
      <c r="B116" s="2" t="n">
        <v>1.573549</v>
      </c>
      <c r="C116" s="2" t="n">
        <v>1.470795</v>
      </c>
      <c r="D116" s="2" t="n">
        <v>1.151443</v>
      </c>
      <c r="E116" s="2" t="n">
        <v>0.809329331</v>
      </c>
      <c r="F116" s="0" t="n">
        <f aca="false">B116*0.00000905-0.1009</f>
        <v>-0.10088575938155</v>
      </c>
      <c r="G116" s="0" t="n">
        <f aca="false">(F116-F115)*20</f>
        <v>-9.25366119999826E-005</v>
      </c>
      <c r="H116" s="0" t="n">
        <f aca="false">H115+1/20</f>
        <v>5.69999999999999</v>
      </c>
      <c r="I116" s="0" t="n">
        <f aca="false">G116*3.1415*(0.0508*0.0508-0.00635*0.00635)*100</f>
        <v>-7.38479865604677E-005</v>
      </c>
      <c r="J116" s="0" t="n">
        <f aca="false">G116*3.1415*(0.0508*0.0508-0.03175*0.03175)*100</f>
        <v>-4.57154202517181E-005</v>
      </c>
      <c r="K116" s="0" t="n">
        <f aca="false">(C116*16/10)*(0.00378541178/60)</f>
        <v>0.000148468392505736</v>
      </c>
      <c r="L116" s="0" t="n">
        <f aca="false">E116*(2500/10)*6894.75729</f>
        <v>1395032.32623077</v>
      </c>
      <c r="M116" s="0" t="n">
        <f aca="false">D116*(2500/10)*6894.75729</f>
        <v>1984730.00456737</v>
      </c>
      <c r="N116" s="0" t="n">
        <f aca="false">L116*3.1415*(0.0508*0.0508-0.00635*0.00635)</f>
        <v>11132.9263361108</v>
      </c>
      <c r="O116" s="0" t="n">
        <f aca="false">M116*3.1415*(0.0508*0.0508-0.03175*0.03175)</f>
        <v>9805.06680372181</v>
      </c>
      <c r="P116" s="0" t="n">
        <f aca="false">N116-O116</f>
        <v>1327.85953238903</v>
      </c>
    </row>
    <row r="117" customFormat="false" ht="13.8" hidden="false" customHeight="false" outlineLevel="0" collapsed="false">
      <c r="A117" s="2" t="n">
        <v>-0.5</v>
      </c>
      <c r="B117" s="2" t="n">
        <v>2.348126</v>
      </c>
      <c r="C117" s="2" t="n">
        <v>1.600502</v>
      </c>
      <c r="D117" s="2" t="n">
        <v>1.046947</v>
      </c>
      <c r="E117" s="2" t="n">
        <v>0.735904448</v>
      </c>
      <c r="F117" s="0" t="n">
        <f aca="false">B117*0.00000905-0.1009</f>
        <v>-0.1008787494597</v>
      </c>
      <c r="G117" s="0" t="n">
        <f aca="false">(F117-F116)*20</f>
        <v>0.000140198437000028</v>
      </c>
      <c r="H117" s="0" t="n">
        <f aca="false">H116+1/20</f>
        <v>5.74999999999999</v>
      </c>
      <c r="I117" s="0" t="n">
        <f aca="false">G117*3.1415*(0.0508*0.0508-0.00635*0.00635)*100</f>
        <v>0.000111884064778366</v>
      </c>
      <c r="J117" s="0" t="n">
        <f aca="false">G117*3.1415*(0.0508*0.0508-0.03175*0.03175)*100</f>
        <v>6.92615639104172E-005</v>
      </c>
      <c r="K117" s="0" t="n">
        <f aca="false">(C117*16/10)*(0.00378541178/60)</f>
        <v>0.000161561576659028</v>
      </c>
      <c r="L117" s="0" t="n">
        <f aca="false">E117*(2500/10)*6894.75729</f>
        <v>1268470.63939786</v>
      </c>
      <c r="M117" s="0" t="n">
        <f aca="false">D117*(2500/10)*6894.75729</f>
        <v>1804611.36512341</v>
      </c>
      <c r="N117" s="0" t="n">
        <f aca="false">L117*3.1415*(0.0508*0.0508-0.00635*0.00635)</f>
        <v>10122.9125106307</v>
      </c>
      <c r="O117" s="0" t="n">
        <f aca="false">M117*3.1415*(0.0508*0.0508-0.03175*0.03175)</f>
        <v>8915.23529602086</v>
      </c>
      <c r="P117" s="0" t="n">
        <f aca="false">N117-O117</f>
        <v>1207.67721460989</v>
      </c>
    </row>
    <row r="118" customFormat="false" ht="13.8" hidden="false" customHeight="false" outlineLevel="0" collapsed="false">
      <c r="A118" s="2" t="n">
        <v>-0.5</v>
      </c>
      <c r="B118" s="2" t="n">
        <v>3.180662</v>
      </c>
      <c r="C118" s="2" t="n">
        <v>1.601931</v>
      </c>
      <c r="D118" s="2" t="n">
        <v>1.045296</v>
      </c>
      <c r="E118" s="2" t="n">
        <v>0.733822812</v>
      </c>
      <c r="F118" s="0" t="n">
        <f aca="false">B118*0.00000905-0.1009</f>
        <v>-0.1008712150089</v>
      </c>
      <c r="G118" s="0" t="n">
        <f aca="false">(F118-F117)*20</f>
        <v>0.000150689015999961</v>
      </c>
      <c r="H118" s="0" t="n">
        <f aca="false">H117+1/20</f>
        <v>5.79999999999999</v>
      </c>
      <c r="I118" s="0" t="n">
        <f aca="false">G118*3.1415*(0.0508*0.0508-0.00635*0.00635)*100</f>
        <v>0.000120255974234039</v>
      </c>
      <c r="J118" s="0" t="n">
        <f aca="false">G118*3.1415*(0.0508*0.0508-0.03175*0.03175)*100</f>
        <v>7.44441745258338E-005</v>
      </c>
      <c r="K118" s="0" t="n">
        <f aca="false">(C118*16/10)*(0.00378541178/60)</f>
        <v>0.000161705826083925</v>
      </c>
      <c r="L118" s="0" t="n">
        <f aca="false">E118*(2500/10)*6894.75729</f>
        <v>1264882.54565133</v>
      </c>
      <c r="M118" s="0" t="n">
        <f aca="false">D118*(2500/10)*6894.75729</f>
        <v>1801765.55405196</v>
      </c>
      <c r="N118" s="0" t="n">
        <f aca="false">L118*3.1415*(0.0508*0.0508-0.00635*0.00635)</f>
        <v>10094.2780606498</v>
      </c>
      <c r="O118" s="0" t="n">
        <f aca="false">M118*3.1415*(0.0508*0.0508-0.03175*0.03175)</f>
        <v>8901.17627156811</v>
      </c>
      <c r="P118" s="0" t="n">
        <f aca="false">N118-O118</f>
        <v>1193.10178908173</v>
      </c>
    </row>
    <row r="119" customFormat="false" ht="13.8" hidden="false" customHeight="false" outlineLevel="0" collapsed="false">
      <c r="A119" s="2" t="n">
        <v>-0.5</v>
      </c>
      <c r="B119" s="2" t="n">
        <v>4.057662</v>
      </c>
      <c r="C119" s="2" t="n">
        <v>1.606817</v>
      </c>
      <c r="D119" s="2" t="n">
        <v>1.045388</v>
      </c>
      <c r="E119" s="2" t="n">
        <v>0.733348044</v>
      </c>
      <c r="F119" s="0" t="n">
        <f aca="false">B119*0.00000905-0.1009</f>
        <v>-0.1008632781589</v>
      </c>
      <c r="G119" s="0" t="n">
        <f aca="false">(F119-F118)*20</f>
        <v>0.00015873700000002</v>
      </c>
      <c r="H119" s="0" t="n">
        <f aca="false">H118+1/20</f>
        <v>5.84999999999999</v>
      </c>
      <c r="I119" s="0" t="n">
        <f aca="false">G119*3.1415*(0.0508*0.0508-0.00635*0.00635)*100</f>
        <v>0.000126678593362081</v>
      </c>
      <c r="J119" s="0" t="n">
        <f aca="false">G119*3.1415*(0.0508*0.0508-0.03175*0.03175)*100</f>
        <v>7.84200816050975E-005</v>
      </c>
      <c r="K119" s="0" t="n">
        <f aca="false">(C119*16/10)*(0.00378541178/60)</f>
        <v>0.00016219904000278</v>
      </c>
      <c r="L119" s="0" t="n">
        <f aca="false">E119*(2500/10)*6894.75729</f>
        <v>1264064.19311906</v>
      </c>
      <c r="M119" s="0" t="n">
        <f aca="false">D119*(2500/10)*6894.75729</f>
        <v>1801924.13346963</v>
      </c>
      <c r="N119" s="0" t="n">
        <f aca="false">L119*3.1415*(0.0508*0.0508-0.00635*0.00635)</f>
        <v>10087.7472740241</v>
      </c>
      <c r="O119" s="0" t="n">
        <f aca="false">M119*3.1415*(0.0508*0.0508-0.03175*0.03175)</f>
        <v>8901.9596938877</v>
      </c>
      <c r="P119" s="0" t="n">
        <f aca="false">N119-O119</f>
        <v>1185.78758013636</v>
      </c>
    </row>
    <row r="120" customFormat="false" ht="13.8" hidden="false" customHeight="false" outlineLevel="0" collapsed="false">
      <c r="A120" s="2" t="n">
        <v>-0.5</v>
      </c>
      <c r="B120" s="2" t="n">
        <v>4.986047</v>
      </c>
      <c r="C120" s="2" t="n">
        <v>1.611011</v>
      </c>
      <c r="D120" s="2" t="n">
        <v>1.045907</v>
      </c>
      <c r="E120" s="2" t="n">
        <v>0.734726979</v>
      </c>
      <c r="F120" s="0" t="n">
        <f aca="false">B120*0.00000905-0.1009</f>
        <v>-0.10085487627465</v>
      </c>
      <c r="G120" s="0" t="n">
        <f aca="false">(F120-F119)*20</f>
        <v>0.000168037684999955</v>
      </c>
      <c r="H120" s="0" t="n">
        <f aca="false">H119+1/20</f>
        <v>5.89999999999999</v>
      </c>
      <c r="I120" s="0" t="n">
        <f aca="false">G120*3.1415*(0.0508*0.0508-0.00635*0.00635)*100</f>
        <v>0.00013410091892635</v>
      </c>
      <c r="J120" s="0" t="n">
        <f aca="false">G120*3.1415*(0.0508*0.0508-0.03175*0.03175)*100</f>
        <v>8.30148545734549E-005</v>
      </c>
      <c r="K120" s="0" t="n">
        <f aca="false">(C120*16/10)*(0.00378541178/60)</f>
        <v>0.000162622400456255</v>
      </c>
      <c r="L120" s="0" t="n">
        <f aca="false">E120*(2500/10)*6894.75729</f>
        <v>1266441.04865498</v>
      </c>
      <c r="M120" s="0" t="n">
        <f aca="false">D120*(2500/10)*6894.75729</f>
        <v>1802818.72822801</v>
      </c>
      <c r="N120" s="0" t="n">
        <f aca="false">L120*3.1415*(0.0508*0.0508-0.00635*0.00635)</f>
        <v>10106.7155495941</v>
      </c>
      <c r="O120" s="0" t="n">
        <f aca="false">M120*3.1415*(0.0508*0.0508-0.03175*0.03175)</f>
        <v>8906.37921762542</v>
      </c>
      <c r="P120" s="0" t="n">
        <f aca="false">N120-O120</f>
        <v>1200.33633196863</v>
      </c>
    </row>
    <row r="121" customFormat="false" ht="13.8" hidden="false" customHeight="false" outlineLevel="0" collapsed="false">
      <c r="A121" s="2" t="n">
        <v>-0.5</v>
      </c>
      <c r="B121" s="2" t="n">
        <v>5.968585</v>
      </c>
      <c r="C121" s="2" t="n">
        <v>1.61022</v>
      </c>
      <c r="D121" s="2" t="n">
        <v>1.046951</v>
      </c>
      <c r="E121" s="2" t="n">
        <v>0.737017914</v>
      </c>
      <c r="F121" s="0" t="n">
        <f aca="false">B121*0.00000905-0.1009</f>
        <v>-0.10084598430575</v>
      </c>
      <c r="G121" s="0" t="n">
        <f aca="false">(F121-F120)*20</f>
        <v>0.000177839377999978</v>
      </c>
      <c r="H121" s="0" t="n">
        <f aca="false">H120+1/20</f>
        <v>5.94999999999999</v>
      </c>
      <c r="I121" s="0" t="n">
        <f aca="false">G121*3.1415*(0.0508*0.0508-0.00635*0.00635)*100</f>
        <v>0.00014192306928707</v>
      </c>
      <c r="J121" s="0" t="n">
        <f aca="false">G121*3.1415*(0.0508*0.0508-0.03175*0.03175)*100</f>
        <v>8.78571381300911E-005</v>
      </c>
      <c r="K121" s="0" t="n">
        <f aca="false">(C121*16/10)*(0.00378541178/60)</f>
        <v>0.000162542553503776</v>
      </c>
      <c r="L121" s="0" t="n">
        <f aca="false">E121*(2500/10)*6894.75729</f>
        <v>1270389.90885302</v>
      </c>
      <c r="M121" s="0" t="n">
        <f aca="false">D121*(2500/10)*6894.75729</f>
        <v>1804618.2598807</v>
      </c>
      <c r="N121" s="0" t="n">
        <f aca="false">L121*3.1415*(0.0508*0.0508-0.00635*0.00635)</f>
        <v>10138.2290628437</v>
      </c>
      <c r="O121" s="0" t="n">
        <f aca="false">M121*3.1415*(0.0508*0.0508-0.03175*0.03175)</f>
        <v>8915.26935786084</v>
      </c>
      <c r="P121" s="0" t="n">
        <f aca="false">N121-O121</f>
        <v>1222.9597049829</v>
      </c>
    </row>
    <row r="122" customFormat="false" ht="13.8" hidden="false" customHeight="false" outlineLevel="0" collapsed="false">
      <c r="A122" s="2" t="n">
        <v>-0.5</v>
      </c>
      <c r="B122" s="2" t="n">
        <v>7.004238</v>
      </c>
      <c r="C122" s="2" t="n">
        <v>1.589006</v>
      </c>
      <c r="D122" s="2" t="n">
        <v>0.959121707</v>
      </c>
      <c r="E122" s="2" t="n">
        <v>0.921894768</v>
      </c>
      <c r="F122" s="0" t="n">
        <f aca="false">B122*0.00000905-0.1009</f>
        <v>-0.1008366116461</v>
      </c>
      <c r="G122" s="0" t="n">
        <f aca="false">(F122-F121)*20</f>
        <v>0.000187453193000176</v>
      </c>
      <c r="H122" s="0" t="n">
        <f aca="false">H121+1/20</f>
        <v>5.99999999999999</v>
      </c>
      <c r="I122" s="0" t="n">
        <f aca="false">G122*3.1415*(0.0508*0.0508-0.00635*0.00635)*100</f>
        <v>0.000149595285349288</v>
      </c>
      <c r="J122" s="0" t="n">
        <f aca="false">G122*3.1415*(0.0508*0.0508-0.03175*0.03175)*100</f>
        <v>9.26066052162256E-005</v>
      </c>
      <c r="K122" s="0" t="n">
        <f aca="false">(C122*16/10)*(0.00378541178/60)</f>
        <v>0.000160401120823751</v>
      </c>
      <c r="L122" s="0" t="n">
        <f aca="false">E122*(2500/10)*6894.75729</f>
        <v>1589060.16807021</v>
      </c>
      <c r="M122" s="0" t="n">
        <f aca="false">D122*(2500/10)*6894.75729</f>
        <v>1653227.84533387</v>
      </c>
      <c r="N122" s="0" t="n">
        <f aca="false">L122*3.1415*(0.0508*0.0508-0.00635*0.00635)</f>
        <v>12681.3475660256</v>
      </c>
      <c r="O122" s="0" t="n">
        <f aca="false">M122*3.1415*(0.0508*0.0508-0.03175*0.03175)</f>
        <v>8167.36252687688</v>
      </c>
      <c r="P122" s="0" t="n">
        <f aca="false">N122-O122</f>
        <v>4513.98503914873</v>
      </c>
    </row>
    <row r="123" customFormat="false" ht="13.8" hidden="false" customHeight="false" outlineLevel="0" collapsed="false">
      <c r="A123" s="2" t="n">
        <v>0.5</v>
      </c>
      <c r="B123" s="2" t="n">
        <v>8.008922</v>
      </c>
      <c r="C123" s="2" t="n">
        <v>0.740015429</v>
      </c>
      <c r="D123" s="2" t="n">
        <v>3.091516</v>
      </c>
      <c r="E123" s="2" t="n">
        <v>1.903914</v>
      </c>
      <c r="F123" s="0" t="n">
        <f aca="false">B123*0.00000905-0.1009</f>
        <v>-0.1008275192559</v>
      </c>
      <c r="G123" s="0" t="n">
        <f aca="false">(F123-F122)*20</f>
        <v>0.00018184780399999</v>
      </c>
      <c r="H123" s="0" t="n">
        <f aca="false">H122+1/20</f>
        <v>6.04999999999999</v>
      </c>
      <c r="I123" s="0" t="n">
        <f aca="false">G123*3.1415*(0.0508*0.0508-0.00635*0.00635)*100</f>
        <v>0.000145121956548878</v>
      </c>
      <c r="J123" s="0" t="n">
        <f aca="false">G123*3.1415*(0.0508*0.0508-0.03175*0.03175)*100</f>
        <v>8.98374016731149E-005</v>
      </c>
      <c r="K123" s="0" t="n">
        <f aca="false">(C123*16/10)*(0.00378541178/60)</f>
        <v>7.47003499284894E-005</v>
      </c>
      <c r="L123" s="0" t="n">
        <f aca="false">E123*(2500/10)*6894.75729</f>
        <v>3281756.23275826</v>
      </c>
      <c r="M123" s="0" t="n">
        <f aca="false">D123*(2500/10)*6894.75729</f>
        <v>5328813.11953791</v>
      </c>
      <c r="N123" s="0" t="n">
        <f aca="false">L123*3.1415*(0.0508*0.0508-0.00635*0.00635)</f>
        <v>26189.7518110463</v>
      </c>
      <c r="O123" s="0" t="n">
        <f aca="false">M123*3.1415*(0.0508*0.0508-0.03175*0.03175)</f>
        <v>26325.6808237792</v>
      </c>
      <c r="P123" s="0" t="n">
        <f aca="false">N123-O123</f>
        <v>-135.929012732951</v>
      </c>
    </row>
    <row r="124" customFormat="false" ht="13.8" hidden="false" customHeight="false" outlineLevel="0" collapsed="false">
      <c r="A124" s="2" t="n">
        <v>0.5</v>
      </c>
      <c r="B124" s="2" t="n">
        <v>7.242476</v>
      </c>
      <c r="C124" s="2" t="n">
        <v>0.740022701</v>
      </c>
      <c r="D124" s="2" t="n">
        <v>3.138047</v>
      </c>
      <c r="E124" s="2" t="n">
        <v>1.877349</v>
      </c>
      <c r="F124" s="0" t="n">
        <f aca="false">B124*0.00000905-0.1009</f>
        <v>-0.1008344555922</v>
      </c>
      <c r="G124" s="0" t="n">
        <f aca="false">(F124-F123)*20</f>
        <v>-0.000138726726000016</v>
      </c>
      <c r="H124" s="0" t="n">
        <f aca="false">H123+1/20</f>
        <v>6.09999999999999</v>
      </c>
      <c r="I124" s="0" t="n">
        <f aca="false">G124*3.1415*(0.0508*0.0508-0.00635*0.00635)*100</f>
        <v>-0.000110709579438988</v>
      </c>
      <c r="J124" s="0" t="n">
        <f aca="false">G124*3.1415*(0.0508*0.0508-0.03175*0.03175)*100</f>
        <v>-6.85345015574685E-005</v>
      </c>
      <c r="K124" s="0" t="n">
        <f aca="false">(C124*16/10)*(0.00378541178/60)</f>
        <v>7.47010839955418E-005</v>
      </c>
      <c r="L124" s="0" t="n">
        <f aca="false">E124*(2500/10)*6894.75729</f>
        <v>3235966.42590605</v>
      </c>
      <c r="M124" s="0" t="n">
        <f aca="false">D124*(2500/10)*6894.75729</f>
        <v>5409018.10740316</v>
      </c>
      <c r="N124" s="0" t="n">
        <f aca="false">L124*3.1415*(0.0508*0.0508-0.00635*0.00635)</f>
        <v>25824.3304963963</v>
      </c>
      <c r="O124" s="0" t="n">
        <f aca="false">M124*3.1415*(0.0508*0.0508-0.03175*0.03175)</f>
        <v>26721.9136928348</v>
      </c>
      <c r="P124" s="0" t="n">
        <f aca="false">N124-O124</f>
        <v>-897.5831964385</v>
      </c>
    </row>
    <row r="125" customFormat="false" ht="13.8" hidden="false" customHeight="false" outlineLevel="0" collapsed="false">
      <c r="A125" s="2" t="n">
        <v>0.5</v>
      </c>
      <c r="B125" s="2" t="n">
        <v>6.471706</v>
      </c>
      <c r="C125" s="2" t="n">
        <v>0.738661405</v>
      </c>
      <c r="D125" s="2" t="n">
        <v>3.138367</v>
      </c>
      <c r="E125" s="2" t="n">
        <v>1.878475</v>
      </c>
      <c r="F125" s="0" t="n">
        <f aca="false">B125*0.00000905-0.1009</f>
        <v>-0.1008414310607</v>
      </c>
      <c r="G125" s="0" t="n">
        <f aca="false">(F125-F124)*20</f>
        <v>-0.000139509370000179</v>
      </c>
      <c r="H125" s="0" t="n">
        <f aca="false">H124+1/20</f>
        <v>6.14999999999999</v>
      </c>
      <c r="I125" s="0" t="n">
        <f aca="false">G125*3.1415*(0.0508*0.0508-0.00635*0.00635)*100</f>
        <v>-0.000111334161238089</v>
      </c>
      <c r="J125" s="0" t="n">
        <f aca="false">G125*3.1415*(0.0508*0.0508-0.03175*0.03175)*100</f>
        <v>-6.89211474331027E-005</v>
      </c>
      <c r="K125" s="0" t="n">
        <f aca="false">(C125*16/10)*(0.00378541178/60)</f>
        <v>7.45636689044894E-005</v>
      </c>
      <c r="L125" s="0" t="n">
        <f aca="false">E125*(2500/10)*6894.75729</f>
        <v>3237907.30008319</v>
      </c>
      <c r="M125" s="0" t="n">
        <f aca="false">D125*(2500/10)*6894.75729</f>
        <v>5409569.68798636</v>
      </c>
      <c r="N125" s="0" t="n">
        <f aca="false">L125*3.1415*(0.0508*0.0508-0.00635*0.00635)</f>
        <v>25839.819463093</v>
      </c>
      <c r="O125" s="0" t="n">
        <f aca="false">M125*3.1415*(0.0508*0.0508-0.03175*0.03175)</f>
        <v>26724.6386400334</v>
      </c>
      <c r="P125" s="0" t="n">
        <f aca="false">N125-O125</f>
        <v>-884.819176940473</v>
      </c>
    </row>
    <row r="126" customFormat="false" ht="13.8" hidden="false" customHeight="false" outlineLevel="0" collapsed="false">
      <c r="A126" s="2" t="n">
        <v>0.5</v>
      </c>
      <c r="B126" s="2" t="n">
        <v>5.734845</v>
      </c>
      <c r="C126" s="2" t="n">
        <v>0.737903875</v>
      </c>
      <c r="D126" s="2" t="n">
        <v>3.1279</v>
      </c>
      <c r="E126" s="2" t="n">
        <v>1.8705</v>
      </c>
      <c r="F126" s="0" t="n">
        <f aca="false">B126*0.00000905-0.1009</f>
        <v>-0.10084809965275</v>
      </c>
      <c r="G126" s="0" t="n">
        <f aca="false">(F126-F125)*20</f>
        <v>-0.000133371840999874</v>
      </c>
      <c r="H126" s="0" t="n">
        <f aca="false">H125+1/20</f>
        <v>6.19999999999999</v>
      </c>
      <c r="I126" s="0" t="n">
        <f aca="false">G126*3.1415*(0.0508*0.0508-0.00635*0.00635)*100</f>
        <v>-0.000106436163036803</v>
      </c>
      <c r="J126" s="0" t="n">
        <f aca="false">G126*3.1415*(0.0508*0.0508-0.03175*0.03175)*100</f>
        <v>-6.58890533084971E-005</v>
      </c>
      <c r="K126" s="0" t="n">
        <f aca="false">(C126*16/10)*(0.00378541178/60)</f>
        <v>7.44872005582039E-005</v>
      </c>
      <c r="L126" s="0" t="n">
        <f aca="false">E126*(2500/10)*6894.75729</f>
        <v>3224160.87773625</v>
      </c>
      <c r="M126" s="0" t="n">
        <f aca="false">D126*(2500/10)*6894.75729</f>
        <v>5391527.83184775</v>
      </c>
      <c r="N126" s="0" t="n">
        <f aca="false">L126*3.1415*(0.0508*0.0508-0.00635*0.00635)</f>
        <v>25730.1174121111</v>
      </c>
      <c r="O126" s="0" t="n">
        <f aca="false">M126*3.1415*(0.0508*0.0508-0.03175*0.03175)</f>
        <v>26635.5073202594</v>
      </c>
      <c r="P126" s="0" t="n">
        <f aca="false">N126-O126</f>
        <v>-905.389908148314</v>
      </c>
    </row>
    <row r="127" customFormat="false" ht="13.8" hidden="false" customHeight="false" outlineLevel="0" collapsed="false">
      <c r="A127" s="2" t="n">
        <v>0.5</v>
      </c>
      <c r="B127" s="2" t="n">
        <v>5.026359</v>
      </c>
      <c r="C127" s="2" t="n">
        <v>0.736536421</v>
      </c>
      <c r="D127" s="2" t="n">
        <v>3.127143</v>
      </c>
      <c r="E127" s="2" t="n">
        <v>1.868007</v>
      </c>
      <c r="F127" s="0" t="n">
        <f aca="false">B127*0.00000905-0.1009</f>
        <v>-0.10085451145105</v>
      </c>
      <c r="G127" s="0" t="n">
        <f aca="false">(F127-F126)*20</f>
        <v>-0.000128235965999868</v>
      </c>
      <c r="H127" s="0" t="n">
        <f aca="false">H126+1/20</f>
        <v>6.24999999999999</v>
      </c>
      <c r="I127" s="0" t="n">
        <f aca="false">G127*3.1415*(0.0508*0.0508-0.00635*0.00635)*100</f>
        <v>-0.000102337525537769</v>
      </c>
      <c r="J127" s="0" t="n">
        <f aca="false">G127*3.1415*(0.0508*0.0508-0.03175*0.03175)*100</f>
        <v>-6.33518015233806E-005</v>
      </c>
      <c r="K127" s="0" t="n">
        <f aca="false">(C127*16/10)*(0.00378541178/60)</f>
        <v>7.43491638520651E-005</v>
      </c>
      <c r="L127" s="0" t="n">
        <f aca="false">E127*(2500/10)*6894.75729</f>
        <v>3219863.72025526</v>
      </c>
      <c r="M127" s="0" t="n">
        <f aca="false">D127*(2500/10)*6894.75729</f>
        <v>5390222.99903062</v>
      </c>
      <c r="N127" s="0" t="n">
        <f aca="false">L127*3.1415*(0.0508*0.0508-0.00635*0.00635)</f>
        <v>25695.824344638</v>
      </c>
      <c r="O127" s="0" t="n">
        <f aca="false">M127*3.1415*(0.0508*0.0508-0.03175*0.03175)</f>
        <v>26629.0611170427</v>
      </c>
      <c r="P127" s="0" t="n">
        <f aca="false">N127-O127</f>
        <v>-933.236772404714</v>
      </c>
    </row>
    <row r="128" customFormat="false" ht="13.8" hidden="false" customHeight="false" outlineLevel="0" collapsed="false">
      <c r="A128" s="2" t="n">
        <v>0.5</v>
      </c>
      <c r="B128" s="2" t="n">
        <v>4.34815</v>
      </c>
      <c r="C128" s="2" t="n">
        <v>0.735555802</v>
      </c>
      <c r="D128" s="2" t="n">
        <v>3.131604</v>
      </c>
      <c r="E128" s="2" t="n">
        <v>1.867958</v>
      </c>
      <c r="F128" s="0" t="n">
        <f aca="false">B128*0.00000905-0.1009</f>
        <v>-0.1008606492425</v>
      </c>
      <c r="G128" s="0" t="n">
        <f aca="false">(F128-F127)*20</f>
        <v>-0.000122755829000121</v>
      </c>
      <c r="H128" s="0" t="n">
        <f aca="false">H127+1/20</f>
        <v>6.29999999999999</v>
      </c>
      <c r="I128" s="0" t="n">
        <f aca="false">G128*3.1415*(0.0508*0.0508-0.00635*0.00635)*100</f>
        <v>-9.79641529368039E-005</v>
      </c>
      <c r="J128" s="0" t="n">
        <f aca="false">G128*3.1415*(0.0508*0.0508-0.03175*0.03175)*100</f>
        <v>-6.06444756275453E-005</v>
      </c>
      <c r="K128" s="0" t="n">
        <f aca="false">(C128*16/10)*(0.00378541178/60)</f>
        <v>7.42501759396839E-005</v>
      </c>
      <c r="L128" s="0" t="n">
        <f aca="false">E128*(2500/10)*6894.75729</f>
        <v>3219779.25947845</v>
      </c>
      <c r="M128" s="0" t="n">
        <f aca="false">D128*(2500/10)*6894.75729</f>
        <v>5397912.37709829</v>
      </c>
      <c r="N128" s="0" t="n">
        <f aca="false">L128*3.1415*(0.0508*0.0508-0.00635*0.00635)</f>
        <v>25695.1503132276</v>
      </c>
      <c r="O128" s="0" t="n">
        <f aca="false">M128*3.1415*(0.0508*0.0508-0.03175*0.03175)</f>
        <v>26667.0485840831</v>
      </c>
      <c r="P128" s="0" t="n">
        <f aca="false">N128-O128</f>
        <v>-971.898270855545</v>
      </c>
    </row>
    <row r="129" customFormat="false" ht="13.8" hidden="false" customHeight="false" outlineLevel="0" collapsed="false">
      <c r="A129" s="2" t="n">
        <v>0.5</v>
      </c>
      <c r="B129" s="2" t="n">
        <v>3.693471</v>
      </c>
      <c r="C129" s="2" t="n">
        <v>0.736970937</v>
      </c>
      <c r="D129" s="2" t="n">
        <v>3.1349</v>
      </c>
      <c r="E129" s="2" t="n">
        <v>1.867327</v>
      </c>
      <c r="F129" s="0" t="n">
        <f aca="false">B129*0.00000905-0.1009</f>
        <v>-0.10086657408745</v>
      </c>
      <c r="G129" s="0" t="n">
        <f aca="false">(F129-F128)*20</f>
        <v>-0.000118496899000065</v>
      </c>
      <c r="H129" s="0" t="n">
        <f aca="false">H128+1/20</f>
        <v>6.34999999999999</v>
      </c>
      <c r="I129" s="0" t="n">
        <f aca="false">G129*3.1415*(0.0508*0.0508-0.00635*0.00635)*100</f>
        <v>-9.45653532767711E-005</v>
      </c>
      <c r="J129" s="0" t="n">
        <f aca="false">G129*3.1415*(0.0508*0.0508-0.03175*0.03175)*100</f>
        <v>-5.85404567903821E-005</v>
      </c>
      <c r="K129" s="0" t="n">
        <f aca="false">(C129*16/10)*(0.00378541178/60)</f>
        <v>7.4393025771665E-005</v>
      </c>
      <c r="L129" s="0" t="n">
        <f aca="false">E129*(2500/10)*6894.75729</f>
        <v>3218691.61151596</v>
      </c>
      <c r="M129" s="0" t="n">
        <f aca="false">D129*(2500/10)*6894.75729</f>
        <v>5403593.65710525</v>
      </c>
      <c r="N129" s="0" t="n">
        <f aca="false">L129*3.1415*(0.0508*0.0508-0.00635*0.00635)</f>
        <v>25686.4704393505</v>
      </c>
      <c r="O129" s="0" t="n">
        <f aca="false">M129*3.1415*(0.0508*0.0508-0.03175*0.03175)</f>
        <v>26695.1155402287</v>
      </c>
      <c r="P129" s="0" t="n">
        <f aca="false">N129-O129</f>
        <v>-1008.64510087812</v>
      </c>
    </row>
    <row r="130" customFormat="false" ht="13.8" hidden="false" customHeight="false" outlineLevel="0" collapsed="false">
      <c r="A130" s="2" t="n">
        <v>0.5</v>
      </c>
      <c r="B130" s="2" t="n">
        <v>3.064051</v>
      </c>
      <c r="C130" s="2" t="n">
        <v>0.737298423</v>
      </c>
      <c r="D130" s="2" t="n">
        <v>3.139584</v>
      </c>
      <c r="E130" s="2" t="n">
        <v>1.867895</v>
      </c>
      <c r="F130" s="0" t="n">
        <f aca="false">B130*0.00000905-0.1009</f>
        <v>-0.10087227033845</v>
      </c>
      <c r="G130" s="0" t="n">
        <f aca="false">(F130-F129)*20</f>
        <v>-0.000113925019999961</v>
      </c>
      <c r="H130" s="0" t="n">
        <f aca="false">H129+1/20</f>
        <v>6.39999999999999</v>
      </c>
      <c r="I130" s="0" t="n">
        <f aca="false">G130*3.1415*(0.0508*0.0508-0.00635*0.00635)*100</f>
        <v>-9.09168075643368E-005</v>
      </c>
      <c r="J130" s="0" t="n">
        <f aca="false">G130*3.1415*(0.0508*0.0508-0.03175*0.03175)*100</f>
        <v>-5.62818332541132E-005</v>
      </c>
      <c r="K130" s="0" t="n">
        <f aca="false">(C130*16/10)*(0.00378541178/60)</f>
        <v>7.44260836213233E-005</v>
      </c>
      <c r="L130" s="0" t="n">
        <f aca="false">E130*(2500/10)*6894.75729</f>
        <v>3219670.66705114</v>
      </c>
      <c r="M130" s="0" t="n">
        <f aca="false">D130*(2500/10)*6894.75729</f>
        <v>5411667.41789184</v>
      </c>
      <c r="N130" s="0" t="n">
        <f aca="false">L130*3.1415*(0.0508*0.0508-0.00635*0.00635)</f>
        <v>25694.2837014142</v>
      </c>
      <c r="O130" s="0" t="n">
        <f aca="false">M130*3.1415*(0.0508*0.0508-0.03175*0.03175)</f>
        <v>26735.0019548481</v>
      </c>
      <c r="P130" s="0" t="n">
        <f aca="false">N130-O130</f>
        <v>-1040.71825343389</v>
      </c>
    </row>
    <row r="131" customFormat="false" ht="13.8" hidden="false" customHeight="false" outlineLevel="0" collapsed="false">
      <c r="A131" s="2" t="n">
        <v>0.5</v>
      </c>
      <c r="B131" s="2" t="n">
        <v>2.458335</v>
      </c>
      <c r="C131" s="2" t="n">
        <v>0.736507747</v>
      </c>
      <c r="D131" s="2" t="n">
        <v>3.143016</v>
      </c>
      <c r="E131" s="2" t="n">
        <v>1.86888</v>
      </c>
      <c r="F131" s="0" t="n">
        <f aca="false">B131*0.00000905-0.1009</f>
        <v>-0.10087775206825</v>
      </c>
      <c r="G131" s="0" t="n">
        <f aca="false">(F131-F130)*20</f>
        <v>-0.000109634595999997</v>
      </c>
      <c r="H131" s="0" t="n">
        <f aca="false">H130+1/20</f>
        <v>6.44999999999999</v>
      </c>
      <c r="I131" s="0" t="n">
        <f aca="false">G131*3.1415*(0.0508*0.0508-0.00635*0.00635)*100</f>
        <v>-8.74928744092292E-005</v>
      </c>
      <c r="J131" s="0" t="n">
        <f aca="false">G131*3.1415*(0.0508*0.0508-0.03175*0.03175)*100</f>
        <v>-5.41622555866657E-005</v>
      </c>
      <c r="K131" s="0" t="n">
        <f aca="false">(C131*16/10)*(0.00378541178/60)</f>
        <v>7.43462693748016E-005</v>
      </c>
      <c r="L131" s="0" t="n">
        <f aca="false">E131*(2500/10)*6894.75729</f>
        <v>3221368.5010338</v>
      </c>
      <c r="M131" s="0" t="n">
        <f aca="false">D131*(2500/10)*6894.75729</f>
        <v>5417583.11964666</v>
      </c>
      <c r="N131" s="0" t="n">
        <f aca="false">L131*3.1415*(0.0508*0.0508-0.00635*0.00635)</f>
        <v>25707.833108338</v>
      </c>
      <c r="O131" s="0" t="n">
        <f aca="false">M131*3.1415*(0.0508*0.0508-0.03175*0.03175)</f>
        <v>26764.227013553</v>
      </c>
      <c r="P131" s="0" t="n">
        <f aca="false">N131-O131</f>
        <v>-1056.39390521503</v>
      </c>
    </row>
    <row r="132" customFormat="false" ht="13.8" hidden="false" customHeight="false" outlineLevel="0" collapsed="false">
      <c r="A132" s="2" t="n">
        <v>-0.55</v>
      </c>
      <c r="B132" s="2" t="n">
        <v>1.87684</v>
      </c>
      <c r="C132" s="2" t="n">
        <v>1.624937</v>
      </c>
      <c r="D132" s="2" t="n">
        <v>1.143832</v>
      </c>
      <c r="E132" s="2" t="n">
        <v>0.801927953</v>
      </c>
      <c r="F132" s="0" t="n">
        <f aca="false">B132*0.00000905-0.1009</f>
        <v>-0.100883014598</v>
      </c>
      <c r="G132" s="0" t="n">
        <f aca="false">(F132-F131)*20</f>
        <v>-0.000105250594999995</v>
      </c>
      <c r="H132" s="0" t="n">
        <f aca="false">H131+1/20</f>
        <v>6.49999999999999</v>
      </c>
      <c r="I132" s="0" t="n">
        <f aca="false">G132*3.1415*(0.0508*0.0508-0.00635*0.00635)*100</f>
        <v>-8.39942629955191E-005</v>
      </c>
      <c r="J132" s="0" t="n">
        <f aca="false">G132*3.1415*(0.0508*0.0508-0.03175*0.03175)*100</f>
        <v>-5.19964485210356E-005</v>
      </c>
      <c r="K132" s="0" t="n">
        <f aca="false">(C132*16/10)*(0.00378541178/60)</f>
        <v>0.000164028150974876</v>
      </c>
      <c r="L132" s="0" t="n">
        <f aca="false">E132*(2500/10)*6894.75729</f>
        <v>1382274.65000038</v>
      </c>
      <c r="M132" s="0" t="n">
        <f aca="false">D132*(2500/10)*6894.75729</f>
        <v>1971611.00513382</v>
      </c>
      <c r="N132" s="0" t="n">
        <f aca="false">L132*3.1415*(0.0508*0.0508-0.00635*0.00635)</f>
        <v>11031.1148819802</v>
      </c>
      <c r="O132" s="0" t="n">
        <f aca="false">M132*3.1415*(0.0508*0.0508-0.03175*0.03175)</f>
        <v>9740.25563769525</v>
      </c>
      <c r="P132" s="0" t="n">
        <f aca="false">N132-O132</f>
        <v>1290.85924428492</v>
      </c>
    </row>
    <row r="133" customFormat="false" ht="13.8" hidden="false" customHeight="false" outlineLevel="0" collapsed="false">
      <c r="A133" s="2" t="n">
        <v>-0.55</v>
      </c>
      <c r="B133" s="2" t="n">
        <v>2.748823</v>
      </c>
      <c r="C133" s="2" t="n">
        <v>1.760982</v>
      </c>
      <c r="D133" s="2" t="n">
        <v>1.044339</v>
      </c>
      <c r="E133" s="2" t="n">
        <v>0.732606798</v>
      </c>
      <c r="F133" s="0" t="n">
        <f aca="false">B133*0.00000905-0.1009</f>
        <v>-0.10087512315185</v>
      </c>
      <c r="G133" s="0" t="n">
        <f aca="false">(F133-F132)*20</f>
        <v>0.000157828923000036</v>
      </c>
      <c r="H133" s="0" t="n">
        <f aca="false">H132+1/20</f>
        <v>6.54999999999999</v>
      </c>
      <c r="I133" s="0" t="n">
        <f aca="false">G133*3.1415*(0.0508*0.0508-0.00635*0.00635)*100</f>
        <v>0.000125953910918653</v>
      </c>
      <c r="J133" s="0" t="n">
        <f aca="false">G133*3.1415*(0.0508*0.0508-0.03175*0.03175)*100</f>
        <v>7.7971468663928E-005</v>
      </c>
      <c r="K133" s="0" t="n">
        <f aca="false">(C133*16/10)*(0.00378541178/60)</f>
        <v>0.000177761120191146</v>
      </c>
      <c r="L133" s="0" t="n">
        <f aca="false">E133*(2500/10)*6894.75729</f>
        <v>1262786.51530351</v>
      </c>
      <c r="M133" s="0" t="n">
        <f aca="false">D133*(2500/10)*6894.75729</f>
        <v>1800115.98337033</v>
      </c>
      <c r="N133" s="0" t="n">
        <f aca="false">L133*3.1415*(0.0508*0.0508-0.00635*0.00635)</f>
        <v>10077.5508844965</v>
      </c>
      <c r="O133" s="0" t="n">
        <f aca="false">M133*3.1415*(0.0508*0.0508-0.03175*0.03175)</f>
        <v>8893.02697635231</v>
      </c>
      <c r="P133" s="0" t="n">
        <f aca="false">N133-O133</f>
        <v>1184.52390814421</v>
      </c>
    </row>
    <row r="134" customFormat="false" ht="13.8" hidden="false" customHeight="false" outlineLevel="0" collapsed="false">
      <c r="A134" s="2" t="n">
        <v>-0.55</v>
      </c>
      <c r="B134" s="2" t="n">
        <v>3.687934</v>
      </c>
      <c r="C134" s="2" t="n">
        <v>1.760801</v>
      </c>
      <c r="D134" s="2" t="n">
        <v>1.045083</v>
      </c>
      <c r="E134" s="2" t="n">
        <v>0.731999114</v>
      </c>
      <c r="F134" s="0" t="n">
        <f aca="false">B134*0.00000905-0.1009</f>
        <v>-0.1008666241973</v>
      </c>
      <c r="G134" s="0" t="n">
        <f aca="false">(F134-F133)*20</f>
        <v>0.000169979091000083</v>
      </c>
      <c r="H134" s="0" t="n">
        <f aca="false">H133+1/20</f>
        <v>6.59999999999998</v>
      </c>
      <c r="I134" s="0" t="n">
        <f aca="false">G134*3.1415*(0.0508*0.0508-0.00635*0.00635)*100</f>
        <v>0.000135650240012429</v>
      </c>
      <c r="J134" s="0" t="n">
        <f aca="false">G134*3.1415*(0.0508*0.0508-0.03175*0.03175)*100</f>
        <v>8.39739581029321E-005</v>
      </c>
      <c r="K134" s="0" t="n">
        <f aca="false">(C134*16/10)*(0.00378541178/60)</f>
        <v>0.000177742849270287</v>
      </c>
      <c r="L134" s="0" t="n">
        <f aca="false">E134*(2500/10)*6894.75729</f>
        <v>1261739.05688126</v>
      </c>
      <c r="M134" s="0" t="n">
        <f aca="false">D134*(2500/10)*6894.75729</f>
        <v>1801398.40822627</v>
      </c>
      <c r="N134" s="0" t="n">
        <f aca="false">L134*3.1415*(0.0508*0.0508-0.00635*0.00635)</f>
        <v>10069.1917395249</v>
      </c>
      <c r="O134" s="0" t="n">
        <f aca="false">M134*3.1415*(0.0508*0.0508-0.03175*0.03175)</f>
        <v>8899.36247858904</v>
      </c>
      <c r="P134" s="0" t="n">
        <f aca="false">N134-O134</f>
        <v>1169.82926093584</v>
      </c>
    </row>
    <row r="135" customFormat="false" ht="13.8" hidden="false" customHeight="false" outlineLevel="0" collapsed="false">
      <c r="A135" s="2" t="n">
        <v>-0.55</v>
      </c>
      <c r="B135" s="2" t="n">
        <v>4.68414</v>
      </c>
      <c r="C135" s="2" t="n">
        <v>1.765558</v>
      </c>
      <c r="D135" s="2" t="n">
        <v>1.044474</v>
      </c>
      <c r="E135" s="2" t="n">
        <v>0.732065581</v>
      </c>
      <c r="F135" s="0" t="n">
        <f aca="false">B135*0.00000905-0.1009</f>
        <v>-0.100857608533</v>
      </c>
      <c r="G135" s="0" t="n">
        <f aca="false">(F135-F134)*20</f>
        <v>0.000180313285999822</v>
      </c>
      <c r="H135" s="0" t="n">
        <f aca="false">H134+1/20</f>
        <v>6.64999999999998</v>
      </c>
      <c r="I135" s="0" t="n">
        <f aca="false">G135*3.1415*(0.0508*0.0508-0.00635*0.00635)*100</f>
        <v>0.000143897348664452</v>
      </c>
      <c r="J135" s="0" t="n">
        <f aca="false">G135*3.1415*(0.0508*0.0508-0.03175*0.03175)*100</f>
        <v>8.90793110779943E-005</v>
      </c>
      <c r="K135" s="0" t="n">
        <f aca="false">(C135*16/10)*(0.00378541178/60)</f>
        <v>0.00017822304137262</v>
      </c>
      <c r="L135" s="0" t="n">
        <f aca="false">E135*(2500/10)*6894.75729</f>
        <v>1261853.62533946</v>
      </c>
      <c r="M135" s="0" t="n">
        <f aca="false">D135*(2500/10)*6894.75729</f>
        <v>1800348.68142886</v>
      </c>
      <c r="N135" s="0" t="n">
        <f aca="false">L135*3.1415*(0.0508*0.0508-0.00635*0.00635)</f>
        <v>10070.1060424995</v>
      </c>
      <c r="O135" s="0" t="n">
        <f aca="false">M135*3.1415*(0.0508*0.0508-0.03175*0.03175)</f>
        <v>8894.17656345172</v>
      </c>
      <c r="P135" s="0" t="n">
        <f aca="false">N135-O135</f>
        <v>1175.92947904778</v>
      </c>
    </row>
    <row r="136" customFormat="false" ht="13.8" hidden="false" customHeight="false" outlineLevel="0" collapsed="false">
      <c r="A136" s="2" t="n">
        <v>-0.55</v>
      </c>
      <c r="B136" s="2" t="n">
        <v>5.741074</v>
      </c>
      <c r="C136" s="2" t="n">
        <v>1.761841</v>
      </c>
      <c r="D136" s="2" t="n">
        <v>1.039402</v>
      </c>
      <c r="E136" s="2" t="n">
        <v>0.730674624</v>
      </c>
      <c r="F136" s="0" t="n">
        <f aca="false">B136*0.00000905-0.1009</f>
        <v>-0.1008480432803</v>
      </c>
      <c r="G136" s="0" t="n">
        <f aca="false">(F136-F135)*20</f>
        <v>0.000191305054000057</v>
      </c>
      <c r="H136" s="0" t="n">
        <f aca="false">H135+1/20</f>
        <v>6.69999999999998</v>
      </c>
      <c r="I136" s="0" t="n">
        <f aca="false">G136*3.1415*(0.0508*0.0508-0.00635*0.00635)*100</f>
        <v>0.000152669227362121</v>
      </c>
      <c r="J136" s="0" t="n">
        <f aca="false">G136*3.1415*(0.0508*0.0508-0.03175*0.03175)*100</f>
        <v>9.45095217003608E-005</v>
      </c>
      <c r="K136" s="0" t="n">
        <f aca="false">(C136*16/10)*(0.00378541178/60)</f>
        <v>0.000177847831356986</v>
      </c>
      <c r="L136" s="0" t="n">
        <f aca="false">E136*(2500/10)*6894.75729</f>
        <v>1259456.0476105</v>
      </c>
      <c r="M136" s="0" t="n">
        <f aca="false">D136*(2500/10)*6894.75729</f>
        <v>1791606.12918515</v>
      </c>
      <c r="N136" s="0" t="n">
        <f aca="false">L136*3.1415*(0.0508*0.0508-0.00635*0.00635)</f>
        <v>10050.9723953863</v>
      </c>
      <c r="O136" s="0" t="n">
        <f aca="false">M136*3.1415*(0.0508*0.0508-0.03175*0.03175)</f>
        <v>8850.986150354</v>
      </c>
      <c r="P136" s="0" t="n">
        <f aca="false">N136-O136</f>
        <v>1199.98624503233</v>
      </c>
    </row>
    <row r="137" customFormat="false" ht="13.8" hidden="false" customHeight="false" outlineLevel="0" collapsed="false">
      <c r="A137" s="2" t="n">
        <v>-0.55</v>
      </c>
      <c r="B137" s="2" t="n">
        <v>6.860811</v>
      </c>
      <c r="C137" s="2" t="n">
        <v>1.757026</v>
      </c>
      <c r="D137" s="2" t="n">
        <v>1.006278</v>
      </c>
      <c r="E137" s="2" t="n">
        <v>0.779648438</v>
      </c>
      <c r="F137" s="0" t="n">
        <f aca="false">B137*0.00000905-0.1009</f>
        <v>-0.10083790966045</v>
      </c>
      <c r="G137" s="0" t="n">
        <f aca="false">(F137-F136)*20</f>
        <v>0.000202672397000003</v>
      </c>
      <c r="H137" s="0" t="n">
        <f aca="false">H136+1/20</f>
        <v>6.74999999999998</v>
      </c>
      <c r="I137" s="0" t="n">
        <f aca="false">G137*3.1415*(0.0508*0.0508-0.00635*0.00635)*100</f>
        <v>0.000161740830211471</v>
      </c>
      <c r="J137" s="0" t="n">
        <f aca="false">G137*3.1415*(0.0508*0.0508-0.03175*0.03175)*100</f>
        <v>0.000100125275845197</v>
      </c>
      <c r="K137" s="0" t="n">
        <f aca="false">(C137*16/10)*(0.00378541178/60)</f>
        <v>0.000177361784484434</v>
      </c>
      <c r="L137" s="0" t="n">
        <f aca="false">E137*(2500/10)*6894.75729</f>
        <v>1343871.6878844</v>
      </c>
      <c r="M137" s="0" t="n">
        <f aca="false">D137*(2500/10)*6894.75729</f>
        <v>1734510.64406665</v>
      </c>
      <c r="N137" s="0" t="n">
        <f aca="false">L137*3.1415*(0.0508*0.0508-0.00635*0.00635)</f>
        <v>10724.6435979198</v>
      </c>
      <c r="O137" s="0" t="n">
        <f aca="false">M137*3.1415*(0.0508*0.0508-0.03175*0.03175)</f>
        <v>8568.92005345951</v>
      </c>
      <c r="P137" s="0" t="n">
        <f aca="false">N137-O137</f>
        <v>2155.72354446031</v>
      </c>
    </row>
    <row r="138" customFormat="false" ht="13.8" hidden="false" customHeight="false" outlineLevel="0" collapsed="false">
      <c r="A138" s="2" t="n">
        <v>0.55</v>
      </c>
      <c r="B138" s="2" t="n">
        <v>8.008576</v>
      </c>
      <c r="C138" s="2" t="n">
        <v>0.866360671</v>
      </c>
      <c r="D138" s="2" t="n">
        <v>3.062118</v>
      </c>
      <c r="E138" s="2" t="n">
        <v>1.87546</v>
      </c>
      <c r="F138" s="0" t="n">
        <f aca="false">B138*0.00000905-0.1009</f>
        <v>-0.1008275223872</v>
      </c>
      <c r="G138" s="0" t="n">
        <f aca="false">(F138-F137)*20</f>
        <v>0.000207745465000131</v>
      </c>
      <c r="H138" s="0" t="n">
        <f aca="false">H137+1/20</f>
        <v>6.79999999999998</v>
      </c>
      <c r="I138" s="0" t="n">
        <f aca="false">G138*3.1415*(0.0508*0.0508-0.00635*0.00635)*100</f>
        <v>0.00016578934516568</v>
      </c>
      <c r="J138" s="0" t="n">
        <f aca="false">G138*3.1415*(0.0508*0.0508-0.03175*0.03175)*100</f>
        <v>0.000102631499388278</v>
      </c>
      <c r="K138" s="0" t="n">
        <f aca="false">(C138*16/10)*(0.00378541178/60)</f>
        <v>8.74541837261894E-005</v>
      </c>
      <c r="L138" s="0" t="n">
        <f aca="false">E138*(2500/10)*6894.75729</f>
        <v>3232710.37677585</v>
      </c>
      <c r="M138" s="0" t="n">
        <f aca="false">D138*(2500/10)*6894.75729</f>
        <v>5278140.10083505</v>
      </c>
      <c r="N138" s="0" t="n">
        <f aca="false">L138*3.1415*(0.0508*0.0508-0.00635*0.00635)</f>
        <v>25798.3458977374</v>
      </c>
      <c r="O138" s="0" t="n">
        <f aca="false">M138*3.1415*(0.0508*0.0508-0.03175*0.03175)</f>
        <v>26075.3433308284</v>
      </c>
      <c r="P138" s="0" t="n">
        <f aca="false">N138-O138</f>
        <v>-276.99743309095</v>
      </c>
    </row>
    <row r="139" customFormat="false" ht="13.8" hidden="false" customHeight="false" outlineLevel="0" collapsed="false">
      <c r="A139" s="2" t="n">
        <v>0.55</v>
      </c>
      <c r="B139" s="2" t="n">
        <v>7.160641</v>
      </c>
      <c r="C139" s="2" t="n">
        <v>0.813268503</v>
      </c>
      <c r="D139" s="2" t="n">
        <v>3.110182</v>
      </c>
      <c r="E139" s="2" t="n">
        <v>1.862692</v>
      </c>
      <c r="F139" s="0" t="n">
        <f aca="false">B139*0.00000905-0.1009</f>
        <v>-0.10083519619895</v>
      </c>
      <c r="G139" s="0" t="n">
        <f aca="false">(F139-F138)*20</f>
        <v>-0.000153476235000005</v>
      </c>
      <c r="H139" s="0" t="n">
        <f aca="false">H138+1/20</f>
        <v>6.84999999999998</v>
      </c>
      <c r="I139" s="0" t="n">
        <f aca="false">G139*3.1415*(0.0508*0.0508-0.00635*0.00635)*100</f>
        <v>-0.000122480288554693</v>
      </c>
      <c r="J139" s="0" t="n">
        <f aca="false">G139*3.1415*(0.0508*0.0508-0.03175*0.03175)*100</f>
        <v>-7.58211310100482E-005</v>
      </c>
      <c r="K139" s="0" t="n">
        <f aca="false">(C139*16/10)*(0.00378541178/60)</f>
        <v>8.20948312415777E-005</v>
      </c>
      <c r="L139" s="0" t="n">
        <f aca="false">E139*(2500/10)*6894.75729</f>
        <v>3210702.31150617</v>
      </c>
      <c r="M139" s="0" t="n">
        <f aca="false">D139*(2500/10)*6894.75729</f>
        <v>5360987.50443169</v>
      </c>
      <c r="N139" s="0" t="n">
        <f aca="false">L139*3.1415*(0.0508*0.0508-0.00635*0.00635)</f>
        <v>25622.7125702219</v>
      </c>
      <c r="O139" s="0" t="n">
        <f aca="false">M139*3.1415*(0.0508*0.0508-0.03175*0.03175)</f>
        <v>26484.6304000572</v>
      </c>
      <c r="P139" s="0" t="n">
        <f aca="false">N139-O139</f>
        <v>-861.917829835354</v>
      </c>
    </row>
    <row r="140" customFormat="false" ht="13.8" hidden="false" customHeight="false" outlineLevel="0" collapsed="false">
      <c r="A140" s="2" t="n">
        <v>0.55</v>
      </c>
      <c r="B140" s="2" t="n">
        <v>6.32032</v>
      </c>
      <c r="C140" s="2" t="n">
        <v>0.812059498</v>
      </c>
      <c r="D140" s="2" t="n">
        <v>3.11478</v>
      </c>
      <c r="E140" s="2" t="n">
        <v>1.865629</v>
      </c>
      <c r="F140" s="0" t="n">
        <f aca="false">B140*0.00000905-0.1009</f>
        <v>-0.100842801104</v>
      </c>
      <c r="G140" s="0" t="n">
        <f aca="false">(F140-F139)*20</f>
        <v>-0.000152098101000031</v>
      </c>
      <c r="H140" s="0" t="n">
        <f aca="false">H139+1/20</f>
        <v>6.89999999999998</v>
      </c>
      <c r="I140" s="0" t="n">
        <f aca="false">G140*3.1415*(0.0508*0.0508-0.00635*0.00635)*100</f>
        <v>-0.000121380481473917</v>
      </c>
      <c r="J140" s="0" t="n">
        <f aca="false">G140*3.1415*(0.0508*0.0508-0.03175*0.03175)*100</f>
        <v>-7.5140298055282E-005</v>
      </c>
      <c r="K140" s="0" t="n">
        <f aca="false">(C140*16/10)*(0.00378541178/60)</f>
        <v>8.1972789061069E-005</v>
      </c>
      <c r="L140" s="0" t="n">
        <f aca="false">E140*(2500/10)*6894.75729</f>
        <v>3215764.78704635</v>
      </c>
      <c r="M140" s="0" t="n">
        <f aca="false">D140*(2500/10)*6894.75729</f>
        <v>5368913.02793655</v>
      </c>
      <c r="N140" s="0" t="n">
        <f aca="false">L140*3.1415*(0.0508*0.0508-0.00635*0.00635)</f>
        <v>25663.113187618</v>
      </c>
      <c r="O140" s="0" t="n">
        <f aca="false">M140*3.1415*(0.0508*0.0508-0.03175*0.03175)</f>
        <v>26523.784485117</v>
      </c>
      <c r="P140" s="0" t="n">
        <f aca="false">N140-O140</f>
        <v>-860.671297499081</v>
      </c>
    </row>
    <row r="141" customFormat="false" ht="13.8" hidden="false" customHeight="false" outlineLevel="0" collapsed="false">
      <c r="A141" s="2" t="n">
        <v>0.55</v>
      </c>
      <c r="B141" s="2" t="n">
        <v>5.518407</v>
      </c>
      <c r="C141" s="2" t="n">
        <v>0.809801044</v>
      </c>
      <c r="D141" s="2" t="n">
        <v>3.121039</v>
      </c>
      <c r="E141" s="2" t="n">
        <v>1.867498</v>
      </c>
      <c r="F141" s="0" t="n">
        <f aca="false">B141*0.00000905-0.1009</f>
        <v>-0.10085005841665</v>
      </c>
      <c r="G141" s="0" t="n">
        <f aca="false">(F141-F140)*20</f>
        <v>-0.000145146252999995</v>
      </c>
      <c r="H141" s="0" t="n">
        <f aca="false">H140+1/20</f>
        <v>6.94999999999998</v>
      </c>
      <c r="I141" s="0" t="n">
        <f aca="false">G141*3.1415*(0.0508*0.0508-0.00635*0.00635)*100</f>
        <v>-0.000115832623533352</v>
      </c>
      <c r="J141" s="0" t="n">
        <f aca="false">G141*3.1415*(0.0508*0.0508-0.03175*0.03175)*100</f>
        <v>-7.17059098063607E-005</v>
      </c>
      <c r="K141" s="0" t="n">
        <f aca="false">(C141*16/10)*(0.00378541178/60)</f>
        <v>8.17448109710373E-005</v>
      </c>
      <c r="L141" s="0" t="n">
        <f aca="false">E141*(2500/10)*6894.75729</f>
        <v>3218986.3623901</v>
      </c>
      <c r="M141" s="0" t="n">
        <f aca="false">D141*(2500/10)*6894.75729</f>
        <v>5379701.59940608</v>
      </c>
      <c r="N141" s="0" t="n">
        <f aca="false">L141*3.1415*(0.0508*0.0508-0.00635*0.00635)</f>
        <v>25688.8226714155</v>
      </c>
      <c r="O141" s="0" t="n">
        <f aca="false">M141*3.1415*(0.0508*0.0508-0.03175*0.03175)</f>
        <v>26577.0827492295</v>
      </c>
      <c r="P141" s="0" t="n">
        <f aca="false">N141-O141</f>
        <v>-888.260077814077</v>
      </c>
    </row>
    <row r="142" customFormat="false" ht="13.8" hidden="false" customHeight="false" outlineLevel="0" collapsed="false">
      <c r="A142" s="2" t="n">
        <v>0.55</v>
      </c>
      <c r="B142" s="2" t="n">
        <v>4.752134</v>
      </c>
      <c r="C142" s="2" t="n">
        <v>0.80659163</v>
      </c>
      <c r="D142" s="2" t="n">
        <v>3.112654</v>
      </c>
      <c r="E142" s="2" t="n">
        <v>1.860686</v>
      </c>
      <c r="F142" s="0" t="n">
        <f aca="false">B142*0.00000905-0.1009</f>
        <v>-0.1008569931873</v>
      </c>
      <c r="G142" s="0" t="n">
        <f aca="false">(F142-F141)*20</f>
        <v>-0.000138695413000045</v>
      </c>
      <c r="H142" s="0" t="n">
        <f aca="false">H141+1/20</f>
        <v>6.99999999999998</v>
      </c>
      <c r="I142" s="0" t="n">
        <f aca="false">G142*3.1415*(0.0508*0.0508-0.00635*0.00635)*100</f>
        <v>-0.000110684590389237</v>
      </c>
      <c r="J142" s="0" t="n">
        <f aca="false">G142*3.1415*(0.0508*0.0508-0.03175*0.03175)*100</f>
        <v>-6.85190321457182E-005</v>
      </c>
      <c r="K142" s="0" t="n">
        <f aca="false">(C142*16/10)*(0.00378541178/60)</f>
        <v>8.14208388760374E-005</v>
      </c>
      <c r="L142" s="0" t="n">
        <f aca="false">E142*(2500/10)*6894.75729</f>
        <v>3207244.59072524</v>
      </c>
      <c r="M142" s="0" t="n">
        <f aca="false">D142*(2500/10)*6894.75729</f>
        <v>5365248.46443692</v>
      </c>
      <c r="N142" s="0" t="n">
        <f aca="false">L142*3.1415*(0.0508*0.0508-0.00635*0.00635)</f>
        <v>25595.1185496238</v>
      </c>
      <c r="O142" s="0" t="n">
        <f aca="false">M142*3.1415*(0.0508*0.0508-0.03175*0.03175)</f>
        <v>26505.6806171664</v>
      </c>
      <c r="P142" s="0" t="n">
        <f aca="false">N142-O142</f>
        <v>-910.562067542571</v>
      </c>
    </row>
    <row r="143" customFormat="false" ht="13.8" hidden="false" customHeight="false" outlineLevel="0" collapsed="false">
      <c r="A143" s="2" t="n">
        <v>0.55</v>
      </c>
      <c r="B143" s="2" t="n">
        <v>4.018561</v>
      </c>
      <c r="C143" s="2" t="n">
        <v>0.80594531</v>
      </c>
      <c r="D143" s="2" t="n">
        <v>3.10678</v>
      </c>
      <c r="E143" s="2" t="n">
        <v>1.853373</v>
      </c>
      <c r="F143" s="0" t="n">
        <f aca="false">B143*0.00000905-0.1009</f>
        <v>-0.10086363202295</v>
      </c>
      <c r="G143" s="0" t="n">
        <f aca="false">(F143-F142)*20</f>
        <v>-0.000132776712999938</v>
      </c>
      <c r="H143" s="0" t="n">
        <f aca="false">H142+1/20</f>
        <v>7.04999999999998</v>
      </c>
      <c r="I143" s="0" t="n">
        <f aca="false">G143*3.1415*(0.0508*0.0508-0.00635*0.00635)*100</f>
        <v>-0.000105961226645777</v>
      </c>
      <c r="J143" s="0" t="n">
        <f aca="false">G143*3.1415*(0.0508*0.0508-0.03175*0.03175)*100</f>
        <v>-6.55950450664334E-005</v>
      </c>
      <c r="K143" s="0" t="n">
        <f aca="false">(C143*16/10)*(0.00378541178/60)</f>
        <v>8.13555965469267E-005</v>
      </c>
      <c r="L143" s="0" t="n">
        <f aca="false">E143*(2500/10)*6894.75729</f>
        <v>3194639.25070979</v>
      </c>
      <c r="M143" s="0" t="n">
        <f aca="false">D143*(2500/10)*6894.75729</f>
        <v>5355123.51335655</v>
      </c>
      <c r="N143" s="0" t="n">
        <f aca="false">L143*3.1415*(0.0508*0.0508-0.00635*0.00635)</f>
        <v>25494.5228005542</v>
      </c>
      <c r="O143" s="0" t="n">
        <f aca="false">M143*3.1415*(0.0508*0.0508-0.03175*0.03175)</f>
        <v>26455.6608051522</v>
      </c>
      <c r="P143" s="0" t="n">
        <f aca="false">N143-O143</f>
        <v>-961.138004598019</v>
      </c>
    </row>
    <row r="144" customFormat="false" ht="13.8" hidden="false" customHeight="false" outlineLevel="0" collapsed="false">
      <c r="A144" s="2" t="n">
        <v>0.55</v>
      </c>
      <c r="B144" s="2" t="n">
        <v>3.319418</v>
      </c>
      <c r="C144" s="2" t="n">
        <v>0.806487632</v>
      </c>
      <c r="D144" s="2" t="n">
        <v>3.108574</v>
      </c>
      <c r="E144" s="2" t="n">
        <v>1.85274</v>
      </c>
      <c r="F144" s="0" t="n">
        <f aca="false">B144*0.00000905-0.1009</f>
        <v>-0.1008699592671</v>
      </c>
      <c r="G144" s="0" t="n">
        <f aca="false">(F144-F143)*20</f>
        <v>-0.000126544883000124</v>
      </c>
      <c r="H144" s="0" t="n">
        <f aca="false">H143+1/20</f>
        <v>7.09999999999998</v>
      </c>
      <c r="I144" s="0" t="n">
        <f aca="false">G144*3.1415*(0.0508*0.0508-0.00635*0.00635)*100</f>
        <v>-0.000100987972404812</v>
      </c>
      <c r="J144" s="0" t="n">
        <f aca="false">G144*3.1415*(0.0508*0.0508-0.03175*0.03175)*100</f>
        <v>-6.25163638696458E-005</v>
      </c>
      <c r="K144" s="0" t="n">
        <f aca="false">(C144*16/10)*(0.00378541178/60)</f>
        <v>8.14103408692561E-005</v>
      </c>
      <c r="L144" s="0" t="n">
        <f aca="false">E144*(2500/10)*6894.75729</f>
        <v>3193548.15536865</v>
      </c>
      <c r="M144" s="0" t="n">
        <f aca="false">D144*(2500/10)*6894.75729</f>
        <v>5358215.81200112</v>
      </c>
      <c r="N144" s="0" t="n">
        <f aca="false">L144*3.1415*(0.0508*0.0508-0.00635*0.00635)</f>
        <v>25485.815415191</v>
      </c>
      <c r="O144" s="0" t="n">
        <f aca="false">M144*3.1415*(0.0508*0.0508-0.03175*0.03175)</f>
        <v>26470.9375403843</v>
      </c>
      <c r="P144" s="0" t="n">
        <f aca="false">N144-O144</f>
        <v>-985.122125193339</v>
      </c>
    </row>
    <row r="145" customFormat="false" ht="13.8" hidden="false" customHeight="false" outlineLevel="0" collapsed="false">
      <c r="A145" s="2" t="n">
        <v>0.55</v>
      </c>
      <c r="B145" s="2" t="n">
        <v>2.647956</v>
      </c>
      <c r="C145" s="2" t="n">
        <v>0.805655071</v>
      </c>
      <c r="D145" s="2" t="n">
        <v>3.107712</v>
      </c>
      <c r="E145" s="2" t="n">
        <v>1.850269</v>
      </c>
      <c r="F145" s="0" t="n">
        <f aca="false">B145*0.00000905-0.1009</f>
        <v>-0.1008760359982</v>
      </c>
      <c r="G145" s="0" t="n">
        <f aca="false">(F145-F144)*20</f>
        <v>-0.000121534621999875</v>
      </c>
      <c r="H145" s="0" t="n">
        <f aca="false">H144+1/20</f>
        <v>7.14999999999998</v>
      </c>
      <c r="I145" s="0" t="n">
        <f aca="false">G145*3.1415*(0.0508*0.0508-0.00635*0.00635)*100</f>
        <v>-9.69895799954287E-005</v>
      </c>
      <c r="J145" s="0" t="n">
        <f aca="false">G145*3.1415*(0.0508*0.0508-0.03175*0.03175)*100</f>
        <v>-6.00411685685987E-005</v>
      </c>
      <c r="K145" s="0" t="n">
        <f aca="false">(C145*16/10)*(0.00378541178/60)</f>
        <v>8.1326298570137E-005</v>
      </c>
      <c r="L145" s="0" t="n">
        <f aca="false">E145*(2500/10)*6894.75729</f>
        <v>3189288.91905275</v>
      </c>
      <c r="M145" s="0" t="n">
        <f aca="false">D145*(2500/10)*6894.75729</f>
        <v>5356729.99180512</v>
      </c>
      <c r="N145" s="0" t="n">
        <f aca="false">L145*3.1415*(0.0508*0.0508-0.00635*0.00635)</f>
        <v>25451.8249740654</v>
      </c>
      <c r="O145" s="0" t="n">
        <f aca="false">M145*3.1415*(0.0508*0.0508-0.03175*0.03175)</f>
        <v>26463.5972138681</v>
      </c>
      <c r="P145" s="0" t="n">
        <f aca="false">N145-O145</f>
        <v>-1011.77223980267</v>
      </c>
    </row>
    <row r="146" customFormat="false" ht="13.8" hidden="false" customHeight="false" outlineLevel="0" collapsed="false">
      <c r="A146" s="2" t="n">
        <v>0.55</v>
      </c>
      <c r="B146" s="2" t="n">
        <v>2.003312</v>
      </c>
      <c r="C146" s="2" t="n">
        <v>0.805220854</v>
      </c>
      <c r="D146" s="2" t="n">
        <v>3.111821</v>
      </c>
      <c r="E146" s="2" t="n">
        <v>1.851084</v>
      </c>
      <c r="F146" s="0" t="n">
        <f aca="false">B146*0.00000905-0.1009</f>
        <v>-0.1008818700264</v>
      </c>
      <c r="G146" s="0" t="n">
        <f aca="false">(F146-F145)*20</f>
        <v>-0.00011668056400016</v>
      </c>
      <c r="H146" s="0" t="n">
        <f aca="false">H145+1/20</f>
        <v>7.19999999999998</v>
      </c>
      <c r="I146" s="0" t="n">
        <f aca="false">G146*3.1415*(0.0508*0.0508-0.00635*0.00635)*100</f>
        <v>-9.31158439445916E-005</v>
      </c>
      <c r="J146" s="0" t="n">
        <f aca="false">G146*3.1415*(0.0508*0.0508-0.03175*0.03175)*100</f>
        <v>-5.76431414895091E-005</v>
      </c>
      <c r="K146" s="0" t="n">
        <f aca="false">(C146*16/10)*(0.00378541178/60)</f>
        <v>8.12824668328869E-005</v>
      </c>
      <c r="L146" s="0" t="n">
        <f aca="false">E146*(2500/10)*6894.75729</f>
        <v>3190693.72585059</v>
      </c>
      <c r="M146" s="0" t="n">
        <f aca="false">D146*(2500/10)*6894.75729</f>
        <v>5363812.63123127</v>
      </c>
      <c r="N146" s="0" t="n">
        <f aca="false">L146*3.1415*(0.0508*0.0508-0.00635*0.00635)</f>
        <v>25463.0359046673</v>
      </c>
      <c r="O146" s="0" t="n">
        <f aca="false">M146*3.1415*(0.0508*0.0508-0.03175*0.03175)</f>
        <v>26498.58723899</v>
      </c>
      <c r="P146" s="0" t="n">
        <f aca="false">N146-O146</f>
        <v>-1035.5513343227</v>
      </c>
    </row>
    <row r="147" customFormat="false" ht="13.8" hidden="false" customHeight="false" outlineLevel="0" collapsed="false">
      <c r="A147" s="2" t="n">
        <v>-0.6</v>
      </c>
      <c r="B147" s="2" t="n">
        <v>1.385138</v>
      </c>
      <c r="C147" s="2" t="n">
        <v>1.768955</v>
      </c>
      <c r="D147" s="2" t="n">
        <v>1.124377</v>
      </c>
      <c r="E147" s="2" t="n">
        <v>0.788992186</v>
      </c>
      <c r="F147" s="0" t="n">
        <f aca="false">B147*0.00000905-0.1009</f>
        <v>-0.1008874645011</v>
      </c>
      <c r="G147" s="0" t="n">
        <f aca="false">(F147-F146)*20</f>
        <v>-0.000111889493999984</v>
      </c>
      <c r="H147" s="0" t="n">
        <f aca="false">H146+1/20</f>
        <v>7.24999999999998</v>
      </c>
      <c r="I147" s="0" t="n">
        <f aca="false">G147*3.1415*(0.0508*0.0508-0.00635*0.00635)*100</f>
        <v>-8.92923748836825E-005</v>
      </c>
      <c r="J147" s="0" t="n">
        <f aca="false">G147*3.1415*(0.0508*0.0508-0.03175*0.03175)*100</f>
        <v>-5.52762320708511E-005</v>
      </c>
      <c r="K147" s="0" t="n">
        <f aca="false">(C147*16/10)*(0.00378541178/60)</f>
        <v>0.000178565949207731</v>
      </c>
      <c r="L147" s="0" t="n">
        <f aca="false">E147*(2500/10)*6894.75729</f>
        <v>1359977.40654413</v>
      </c>
      <c r="M147" s="0" t="n">
        <f aca="false">D147*(2500/10)*6894.75729</f>
        <v>1938076.62936458</v>
      </c>
      <c r="N147" s="0" t="n">
        <f aca="false">L147*3.1415*(0.0508*0.0508-0.00635*0.00635)</f>
        <v>10853.173794717</v>
      </c>
      <c r="O147" s="0" t="n">
        <f aca="false">M147*3.1415*(0.0508*0.0508-0.03175*0.03175)</f>
        <v>9574.58736348071</v>
      </c>
      <c r="P147" s="0" t="n">
        <f aca="false">N147-O147</f>
        <v>1278.58643123632</v>
      </c>
    </row>
    <row r="148" customFormat="false" ht="13.8" hidden="false" customHeight="false" outlineLevel="0" collapsed="false">
      <c r="A148" s="2" t="n">
        <v>-0.6</v>
      </c>
      <c r="B148" s="2" t="n">
        <v>2.302277</v>
      </c>
      <c r="C148" s="2" t="n">
        <v>1.928943</v>
      </c>
      <c r="D148" s="2" t="n">
        <v>1.035536</v>
      </c>
      <c r="E148" s="2" t="n">
        <v>0.726341539</v>
      </c>
      <c r="F148" s="0" t="n">
        <f aca="false">B148*0.00000905-0.1009</f>
        <v>-0.10087916439315</v>
      </c>
      <c r="G148" s="0" t="n">
        <f aca="false">(F148-F147)*20</f>
        <v>0.000166002158999978</v>
      </c>
      <c r="H148" s="0" t="n">
        <f aca="false">H147+1/20</f>
        <v>7.29999999999998</v>
      </c>
      <c r="I148" s="0" t="n">
        <f aca="false">G148*3.1415*(0.0508*0.0508-0.00635*0.00635)*100</f>
        <v>0.000132476486245696</v>
      </c>
      <c r="J148" s="0" t="n">
        <f aca="false">G148*3.1415*(0.0508*0.0508-0.03175*0.03175)*100</f>
        <v>8.20092533901928E-005</v>
      </c>
      <c r="K148" s="0" t="n">
        <f aca="false">(C148*16/10)*(0.00378541178/60)</f>
        <v>0.000194715828137294</v>
      </c>
      <c r="L148" s="0" t="n">
        <f aca="false">E148*(2500/10)*6894.75729</f>
        <v>1251987.15526252</v>
      </c>
      <c r="M148" s="0" t="n">
        <f aca="false">D148*(2500/10)*6894.75729</f>
        <v>1784942.34626436</v>
      </c>
      <c r="N148" s="0" t="n">
        <f aca="false">L148*3.1415*(0.0508*0.0508-0.00635*0.00635)</f>
        <v>9991.36759142661</v>
      </c>
      <c r="O148" s="0" t="n">
        <f aca="false">M148*3.1415*(0.0508*0.0508-0.03175*0.03175)</f>
        <v>8818.06538201098</v>
      </c>
      <c r="P148" s="0" t="n">
        <f aca="false">N148-O148</f>
        <v>1173.30220941563</v>
      </c>
    </row>
    <row r="149" customFormat="false" ht="13.8" hidden="false" customHeight="false" outlineLevel="0" collapsed="false">
      <c r="A149" s="2" t="n">
        <v>-0.6</v>
      </c>
      <c r="B149" s="2" t="n">
        <v>3.299348</v>
      </c>
      <c r="C149" s="2" t="n">
        <v>1.929906</v>
      </c>
      <c r="D149" s="2" t="n">
        <v>1.036334</v>
      </c>
      <c r="E149" s="2" t="n">
        <v>0.725257235</v>
      </c>
      <c r="F149" s="0" t="n">
        <f aca="false">B149*0.00000905-0.1009</f>
        <v>-0.1008701409006</v>
      </c>
      <c r="G149" s="0" t="n">
        <f aca="false">(F149-F148)*20</f>
        <v>0.000180469850999954</v>
      </c>
      <c r="H149" s="0" t="n">
        <f aca="false">H148+1/20</f>
        <v>7.34999999999998</v>
      </c>
      <c r="I149" s="0" t="n">
        <f aca="false">G149*3.1415*(0.0508*0.0508-0.00635*0.00635)*100</f>
        <v>0.000144022293913426</v>
      </c>
      <c r="J149" s="0" t="n">
        <f aca="false">G149*3.1415*(0.0508*0.0508-0.03175*0.03175)*100</f>
        <v>8.91566581368828E-005</v>
      </c>
      <c r="K149" s="0" t="n">
        <f aca="false">(C149*16/10)*(0.00378541178/60)</f>
        <v>0.000194813037511805</v>
      </c>
      <c r="L149" s="0" t="n">
        <f aca="false">E149*(2500/10)*6894.75729</f>
        <v>1250118.15203537</v>
      </c>
      <c r="M149" s="0" t="n">
        <f aca="false">D149*(2500/10)*6894.75729</f>
        <v>1786317.85034372</v>
      </c>
      <c r="N149" s="0" t="n">
        <f aca="false">L149*3.1415*(0.0508*0.0508-0.00635*0.00635)</f>
        <v>9976.45218419302</v>
      </c>
      <c r="O149" s="0" t="n">
        <f aca="false">M149*3.1415*(0.0508*0.0508-0.03175*0.03175)</f>
        <v>8824.86071908748</v>
      </c>
      <c r="P149" s="0" t="n">
        <f aca="false">N149-O149</f>
        <v>1151.59146510554</v>
      </c>
    </row>
    <row r="150" customFormat="false" ht="13.8" hidden="false" customHeight="false" outlineLevel="0" collapsed="false">
      <c r="A150" s="2" t="n">
        <v>-0.6</v>
      </c>
      <c r="B150" s="2" t="n">
        <v>4.365105</v>
      </c>
      <c r="C150" s="2" t="n">
        <v>1.930778</v>
      </c>
      <c r="D150" s="2" t="n">
        <v>1.036963</v>
      </c>
      <c r="E150" s="2" t="n">
        <v>0.725435693</v>
      </c>
      <c r="F150" s="0" t="n">
        <f aca="false">B150*0.00000905-0.1009</f>
        <v>-0.10086049579975</v>
      </c>
      <c r="G150" s="0" t="n">
        <f aca="false">(F150-F149)*20</f>
        <v>0.000192902017000229</v>
      </c>
      <c r="H150" s="0" t="n">
        <f aca="false">H149+1/20</f>
        <v>7.39999999999998</v>
      </c>
      <c r="I150" s="0" t="n">
        <f aca="false">G150*3.1415*(0.0508*0.0508-0.00635*0.00635)*100</f>
        <v>0.000153943668900723</v>
      </c>
      <c r="J150" s="0" t="n">
        <f aca="false">G150*3.1415*(0.0508*0.0508-0.03175*0.03175)*100</f>
        <v>9.52984617004478E-005</v>
      </c>
      <c r="K150" s="0" t="n">
        <f aca="false">(C150*16/10)*(0.00378541178/60)</f>
        <v>0.000194901060953729</v>
      </c>
      <c r="L150" s="0" t="n">
        <f aca="false">E150*(2500/10)*6894.75729</f>
        <v>1250425.75818449</v>
      </c>
      <c r="M150" s="0" t="n">
        <f aca="false">D150*(2500/10)*6894.75729</f>
        <v>1787402.05092757</v>
      </c>
      <c r="N150" s="0" t="n">
        <f aca="false">L150*3.1415*(0.0508*0.0508-0.00635*0.00635)</f>
        <v>9978.90700658978</v>
      </c>
      <c r="O150" s="0" t="n">
        <f aca="false">M150*3.1415*(0.0508*0.0508-0.03175*0.03175)</f>
        <v>8830.21694342471</v>
      </c>
      <c r="P150" s="0" t="n">
        <f aca="false">N150-O150</f>
        <v>1148.69006316506</v>
      </c>
    </row>
    <row r="151" customFormat="false" ht="13.8" hidden="false" customHeight="false" outlineLevel="0" collapsed="false">
      <c r="A151" s="2" t="n">
        <v>-0.6</v>
      </c>
      <c r="B151" s="2" t="n">
        <v>5.494704</v>
      </c>
      <c r="C151" s="2" t="n">
        <v>1.922316</v>
      </c>
      <c r="D151" s="2" t="n">
        <v>1.035226</v>
      </c>
      <c r="E151" s="2" t="n">
        <v>0.726099862</v>
      </c>
      <c r="F151" s="0" t="n">
        <f aca="false">B151*0.00000905-0.1009</f>
        <v>-0.1008502729288</v>
      </c>
      <c r="G151" s="0" t="n">
        <f aca="false">(F151-F150)*20</f>
        <v>0.000204457418999937</v>
      </c>
      <c r="H151" s="0" t="n">
        <f aca="false">H150+1/20</f>
        <v>7.44999999999998</v>
      </c>
      <c r="I151" s="0" t="n">
        <f aca="false">G151*3.1415*(0.0508*0.0508-0.00635*0.00635)*100</f>
        <v>0.000163165350493901</v>
      </c>
      <c r="J151" s="0" t="n">
        <f aca="false">G151*3.1415*(0.0508*0.0508-0.03175*0.03175)*100</f>
        <v>0.000101007121734319</v>
      </c>
      <c r="K151" s="0" t="n">
        <f aca="false">(C151*16/10)*(0.00378541178/60)</f>
        <v>0.000194046870167533</v>
      </c>
      <c r="L151" s="0" t="n">
        <f aca="false">E151*(2500/10)*6894.75729</f>
        <v>1251570.57919812</v>
      </c>
      <c r="M151" s="0" t="n">
        <f aca="false">D151*(2500/10)*6894.75729</f>
        <v>1784408.00257438</v>
      </c>
      <c r="N151" s="0" t="n">
        <f aca="false">L151*3.1415*(0.0508*0.0508-0.00635*0.00635)</f>
        <v>9988.04314470872</v>
      </c>
      <c r="O151" s="0" t="n">
        <f aca="false">M151*3.1415*(0.0508*0.0508-0.03175*0.03175)</f>
        <v>8815.42558941234</v>
      </c>
      <c r="P151" s="0" t="n">
        <f aca="false">N151-O151</f>
        <v>1172.61755529638</v>
      </c>
    </row>
    <row r="152" customFormat="false" ht="13.8" hidden="false" customHeight="false" outlineLevel="0" collapsed="false">
      <c r="A152" s="2" t="n">
        <v>-0.6</v>
      </c>
      <c r="B152" s="2" t="n">
        <v>6.69939</v>
      </c>
      <c r="C152" s="2" t="n">
        <v>1.91719</v>
      </c>
      <c r="D152" s="2" t="n">
        <v>1.038339</v>
      </c>
      <c r="E152" s="2" t="n">
        <v>0.731573485</v>
      </c>
      <c r="F152" s="0" t="n">
        <f aca="false">B152*0.00000905-0.1009</f>
        <v>-0.1008393705205</v>
      </c>
      <c r="G152" s="0" t="n">
        <f aca="false">(F152-F151)*20</f>
        <v>0.000218048165999962</v>
      </c>
      <c r="H152" s="0" t="n">
        <f aca="false">H151+1/20</f>
        <v>7.49999999999998</v>
      </c>
      <c r="I152" s="0" t="n">
        <f aca="false">G152*3.1415*(0.0508*0.0508-0.00635*0.00635)*100</f>
        <v>0.000174011320322629</v>
      </c>
      <c r="J152" s="0" t="n">
        <f aca="false">G152*3.1415*(0.0508*0.0508-0.03175*0.03175)*100</f>
        <v>0.000107721293533056</v>
      </c>
      <c r="K152" s="0" t="n">
        <f aca="false">(C152*16/10)*(0.00378541178/60)</f>
        <v>0.000193529429613285</v>
      </c>
      <c r="L152" s="0" t="n">
        <f aca="false">E152*(2500/10)*6894.75729</f>
        <v>1261005.40471861</v>
      </c>
      <c r="M152" s="0" t="n">
        <f aca="false">D152*(2500/10)*6894.75729</f>
        <v>1789773.84743533</v>
      </c>
      <c r="N152" s="0" t="n">
        <f aca="false">L152*3.1415*(0.0508*0.0508-0.00635*0.00635)</f>
        <v>10063.3368963578</v>
      </c>
      <c r="O152" s="0" t="n">
        <f aca="false">M152*3.1415*(0.0508*0.0508-0.03175*0.03175)</f>
        <v>8841.93421637867</v>
      </c>
      <c r="P152" s="0" t="n">
        <f aca="false">N152-O152</f>
        <v>1221.40267997915</v>
      </c>
    </row>
    <row r="153" customFormat="false" ht="13.8" hidden="false" customHeight="false" outlineLevel="0" collapsed="false">
      <c r="A153" s="2" t="n">
        <v>0.6</v>
      </c>
      <c r="B153" s="2" t="n">
        <v>7.980548</v>
      </c>
      <c r="C153" s="2" t="n">
        <v>0.974710406</v>
      </c>
      <c r="D153" s="2" t="n">
        <v>3.033322</v>
      </c>
      <c r="E153" s="2" t="n">
        <v>1.820452</v>
      </c>
      <c r="F153" s="0" t="n">
        <f aca="false">B153*0.00000905-0.1009</f>
        <v>-0.1008277760406</v>
      </c>
      <c r="G153" s="0" t="n">
        <f aca="false">(F153-F152)*20</f>
        <v>0.000231889597999968</v>
      </c>
      <c r="H153" s="0" t="n">
        <f aca="false">H152+1/20</f>
        <v>7.54999999999998</v>
      </c>
      <c r="I153" s="0" t="n">
        <f aca="false">G153*3.1415*(0.0508*0.0508-0.00635*0.00635)*100</f>
        <v>0.000185057346994907</v>
      </c>
      <c r="J153" s="0" t="n">
        <f aca="false">G153*3.1415*(0.0508*0.0508-0.03175*0.03175)*100</f>
        <v>0.000114559310044466</v>
      </c>
      <c r="K153" s="0" t="n">
        <f aca="false">(C153*16/10)*(0.00378541178/60)</f>
        <v>9.83914734122929E-005</v>
      </c>
      <c r="L153" s="0" t="n">
        <f aca="false">E153*(2500/10)*6894.75729</f>
        <v>3137893.67452377</v>
      </c>
      <c r="M153" s="0" t="n">
        <f aca="false">D153*(2500/10)*6894.75729</f>
        <v>5228504.74310435</v>
      </c>
      <c r="N153" s="0" t="n">
        <f aca="false">L153*3.1415*(0.0508*0.0508-0.00635*0.00635)</f>
        <v>25041.6699829524</v>
      </c>
      <c r="O153" s="0" t="n">
        <f aca="false">M153*3.1415*(0.0508*0.0508-0.03175*0.03175)</f>
        <v>25830.1321447949</v>
      </c>
      <c r="P153" s="0" t="n">
        <f aca="false">N153-O153</f>
        <v>-788.462161842483</v>
      </c>
    </row>
    <row r="154" customFormat="false" ht="13.8" hidden="false" customHeight="false" outlineLevel="0" collapsed="false">
      <c r="A154" s="2" t="n">
        <v>0.6</v>
      </c>
      <c r="B154" s="2" t="n">
        <v>7.043685</v>
      </c>
      <c r="C154" s="2" t="n">
        <v>0.881319947</v>
      </c>
      <c r="D154" s="2" t="n">
        <v>3.094431</v>
      </c>
      <c r="E154" s="2" t="n">
        <v>1.855583</v>
      </c>
      <c r="F154" s="0" t="n">
        <f aca="false">B154*0.00000905-0.1009</f>
        <v>-0.10083625465075</v>
      </c>
      <c r="G154" s="0" t="n">
        <f aca="false">(F154-F153)*20</f>
        <v>-0.000169572203000123</v>
      </c>
      <c r="H154" s="0" t="n">
        <f aca="false">H153+1/20</f>
        <v>7.59999999999998</v>
      </c>
      <c r="I154" s="0" t="n">
        <f aca="false">G154*3.1415*(0.0508*0.0508-0.00635*0.00635)*100</f>
        <v>-0.000135325526810776</v>
      </c>
      <c r="J154" s="0" t="n">
        <f aca="false">G154*3.1415*(0.0508*0.0508-0.03175*0.03175)*100</f>
        <v>-8.37729451685755E-005</v>
      </c>
      <c r="K154" s="0" t="n">
        <f aca="false">(C154*16/10)*(0.00378541178/60)</f>
        <v>8.89642375819407E-005</v>
      </c>
      <c r="L154" s="0" t="n">
        <f aca="false">E154*(2500/10)*6894.75729</f>
        <v>3198448.60411252</v>
      </c>
      <c r="M154" s="0" t="n">
        <f aca="false">D154*(2500/10)*6894.75729</f>
        <v>5333837.673913</v>
      </c>
      <c r="N154" s="0" t="n">
        <f aca="false">L154*3.1415*(0.0508*0.0508-0.00635*0.00635)</f>
        <v>25524.9229927385</v>
      </c>
      <c r="O154" s="0" t="n">
        <f aca="false">M154*3.1415*(0.0508*0.0508-0.03175*0.03175)</f>
        <v>26350.5033896664</v>
      </c>
      <c r="P154" s="0" t="n">
        <f aca="false">N154-O154</f>
        <v>-825.580396927951</v>
      </c>
    </row>
    <row r="155" customFormat="false" ht="13.8" hidden="false" customHeight="false" outlineLevel="0" collapsed="false">
      <c r="A155" s="2" t="n">
        <v>0.6</v>
      </c>
      <c r="B155" s="2" t="n">
        <v>6.139695</v>
      </c>
      <c r="C155" s="2" t="n">
        <v>0.882446327</v>
      </c>
      <c r="D155" s="2" t="n">
        <v>3.098747</v>
      </c>
      <c r="E155" s="2" t="n">
        <v>1.858476</v>
      </c>
      <c r="F155" s="0" t="n">
        <f aca="false">B155*0.00000905-0.1009</f>
        <v>-0.10084443576025</v>
      </c>
      <c r="G155" s="0" t="n">
        <f aca="false">(F155-F154)*20</f>
        <v>-0.000163622189999768</v>
      </c>
      <c r="H155" s="0" t="n">
        <f aca="false">H154+1/20</f>
        <v>7.64999999999998</v>
      </c>
      <c r="I155" s="0" t="n">
        <f aca="false">G155*3.1415*(0.0508*0.0508-0.00635*0.00635)*100</f>
        <v>-0.000130577174017344</v>
      </c>
      <c r="J155" s="0" t="n">
        <f aca="false">G155*3.1415*(0.0508*0.0508-0.03175*0.03175)*100</f>
        <v>-8.08334886774033E-005</v>
      </c>
      <c r="K155" s="0" t="n">
        <f aca="false">(C155*16/10)*(0.00378541178/60)</f>
        <v>8.90779392384942E-005</v>
      </c>
      <c r="L155" s="0" t="n">
        <f aca="false">E155*(2500/10)*6894.75729</f>
        <v>3203435.23732251</v>
      </c>
      <c r="M155" s="0" t="n">
        <f aca="false">D155*(2500/10)*6894.75729</f>
        <v>5341277.11702891</v>
      </c>
      <c r="N155" s="0" t="n">
        <f aca="false">L155*3.1415*(0.0508*0.0508-0.00635*0.00635)</f>
        <v>25564.7183574395</v>
      </c>
      <c r="O155" s="0" t="n">
        <f aca="false">M155*3.1415*(0.0508*0.0508-0.03175*0.03175)</f>
        <v>26387.2561150075</v>
      </c>
      <c r="P155" s="0" t="n">
        <f aca="false">N155-O155</f>
        <v>-822.537757567978</v>
      </c>
    </row>
    <row r="156" customFormat="false" ht="13.8" hidden="false" customHeight="false" outlineLevel="0" collapsed="false">
      <c r="A156" s="2" t="n">
        <v>0.6</v>
      </c>
      <c r="B156" s="2" t="n">
        <v>5.278092</v>
      </c>
      <c r="C156" s="2" t="n">
        <v>0.88087645</v>
      </c>
      <c r="D156" s="2" t="n">
        <v>3.09408</v>
      </c>
      <c r="E156" s="2" t="n">
        <v>1.854105</v>
      </c>
      <c r="F156" s="0" t="n">
        <f aca="false">B156*0.00000905-0.1009</f>
        <v>-0.1008522332674</v>
      </c>
      <c r="G156" s="0" t="n">
        <f aca="false">(F156-F155)*20</f>
        <v>-0.000155950143000128</v>
      </c>
      <c r="H156" s="0" t="n">
        <f aca="false">H155+1/20</f>
        <v>7.69999999999998</v>
      </c>
      <c r="I156" s="0" t="n">
        <f aca="false">G156*3.1415*(0.0508*0.0508-0.00635*0.00635)*100</f>
        <v>-0.000124454567932297</v>
      </c>
      <c r="J156" s="0" t="n">
        <f aca="false">G156*3.1415*(0.0508*0.0508-0.03175*0.03175)*100</f>
        <v>-7.70433039580885E-005</v>
      </c>
      <c r="K156" s="0" t="n">
        <f aca="false">(C156*16/10)*(0.00378541178/60)</f>
        <v>8.89194690814555E-005</v>
      </c>
      <c r="L156" s="0" t="n">
        <f aca="false">E156*(2500/10)*6894.75729</f>
        <v>3195900.99129386</v>
      </c>
      <c r="M156" s="0" t="n">
        <f aca="false">D156*(2500/10)*6894.75729</f>
        <v>5333232.6589608</v>
      </c>
      <c r="N156" s="0" t="n">
        <f aca="false">L156*3.1415*(0.0508*0.0508-0.00635*0.00635)</f>
        <v>25504.5920044813</v>
      </c>
      <c r="O156" s="0" t="n">
        <f aca="false">M156*3.1415*(0.0508*0.0508-0.03175*0.03175)</f>
        <v>26347.514463208</v>
      </c>
      <c r="P156" s="0" t="n">
        <f aca="false">N156-O156</f>
        <v>-842.922458726694</v>
      </c>
    </row>
    <row r="157" customFormat="false" ht="13.8" hidden="false" customHeight="false" outlineLevel="0" collapsed="false">
      <c r="A157" s="2" t="n">
        <v>0.6</v>
      </c>
      <c r="B157" s="2" t="n">
        <v>4.456456</v>
      </c>
      <c r="C157" s="2" t="n">
        <v>0.879857714</v>
      </c>
      <c r="D157" s="2" t="n">
        <v>3.086187</v>
      </c>
      <c r="E157" s="2" t="n">
        <v>1.846764</v>
      </c>
      <c r="F157" s="0" t="n">
        <f aca="false">B157*0.00000905-0.1009</f>
        <v>-0.1008596690732</v>
      </c>
      <c r="G157" s="0" t="n">
        <f aca="false">(F157-F156)*20</f>
        <v>-0.000148716115999925</v>
      </c>
      <c r="H157" s="0" t="n">
        <f aca="false">H156+1/20</f>
        <v>7.74999999999998</v>
      </c>
      <c r="I157" s="0" t="n">
        <f aca="false">G157*3.1415*(0.0508*0.0508-0.00635*0.00635)*100</f>
        <v>-0.000118681519652886</v>
      </c>
      <c r="J157" s="0" t="n">
        <f aca="false">G157*3.1415*(0.0508*0.0508-0.03175*0.03175)*100</f>
        <v>-7.34695121660722E-005</v>
      </c>
      <c r="K157" s="0" t="n">
        <f aca="false">(C157*16/10)*(0.00378541178/60)</f>
        <v>8.88166334746525E-005</v>
      </c>
      <c r="L157" s="0" t="n">
        <f aca="false">E157*(2500/10)*6894.75729</f>
        <v>3183247.38797739</v>
      </c>
      <c r="M157" s="0" t="n">
        <f aca="false">D157*(2500/10)*6894.75729</f>
        <v>5319627.57913831</v>
      </c>
      <c r="N157" s="0" t="n">
        <f aca="false">L157*3.1415*(0.0508*0.0508-0.00635*0.00635)</f>
        <v>25403.6110946057</v>
      </c>
      <c r="O157" s="0" t="n">
        <f aca="false">M157*3.1415*(0.0508*0.0508-0.03175*0.03175)</f>
        <v>26280.3019374627</v>
      </c>
      <c r="P157" s="0" t="n">
        <f aca="false">N157-O157</f>
        <v>-876.690842856966</v>
      </c>
    </row>
    <row r="158" customFormat="false" ht="13.8" hidden="false" customHeight="false" outlineLevel="0" collapsed="false">
      <c r="A158" s="2" t="n">
        <v>0.6</v>
      </c>
      <c r="B158" s="2" t="n">
        <v>3.673747</v>
      </c>
      <c r="C158" s="2" t="n">
        <v>0.878044533</v>
      </c>
      <c r="D158" s="2" t="n">
        <v>3.088074</v>
      </c>
      <c r="E158" s="2" t="n">
        <v>1.845</v>
      </c>
      <c r="F158" s="0" t="n">
        <f aca="false">B158*0.00000905-0.1009</f>
        <v>-0.10086675258965</v>
      </c>
      <c r="G158" s="0" t="n">
        <f aca="false">(F158-F157)*20</f>
        <v>-0.000141670328999977</v>
      </c>
      <c r="H158" s="0" t="n">
        <f aca="false">H157+1/20</f>
        <v>7.79999999999998</v>
      </c>
      <c r="I158" s="0" t="n">
        <f aca="false">G158*3.1415*(0.0508*0.0508-0.00635*0.00635)*100</f>
        <v>-0.000113058694563069</v>
      </c>
      <c r="J158" s="0" t="n">
        <f aca="false">G158*3.1415*(0.0508*0.0508-0.03175*0.03175)*100</f>
        <v>-6.99887156819001E-005</v>
      </c>
      <c r="K158" s="0" t="n">
        <f aca="false">(C158*16/10)*(0.00378541178/60)</f>
        <v>8.8633603162208E-005</v>
      </c>
      <c r="L158" s="0" t="n">
        <f aca="false">E158*(2500/10)*6894.75729</f>
        <v>3180206.8000125</v>
      </c>
      <c r="M158" s="0" t="n">
        <f aca="false">D158*(2500/10)*6894.75729</f>
        <v>5322880.18088986</v>
      </c>
      <c r="N158" s="0" t="n">
        <f aca="false">L158*3.1415*(0.0508*0.0508-0.00635*0.00635)</f>
        <v>25379.3459638305</v>
      </c>
      <c r="O158" s="0" t="n">
        <f aca="false">M158*3.1415*(0.0508*0.0508-0.03175*0.03175)</f>
        <v>26296.3706104744</v>
      </c>
      <c r="P158" s="0" t="n">
        <f aca="false">N158-O158</f>
        <v>-917.024646643851</v>
      </c>
    </row>
    <row r="159" customFormat="false" ht="13.8" hidden="false" customHeight="false" outlineLevel="0" collapsed="false">
      <c r="A159" s="2" t="n">
        <v>0.6</v>
      </c>
      <c r="B159" s="2" t="n">
        <v>2.928237</v>
      </c>
      <c r="C159" s="2" t="n">
        <v>0.876859117</v>
      </c>
      <c r="D159" s="2" t="n">
        <v>3.089179</v>
      </c>
      <c r="E159" s="2" t="n">
        <v>1.844038</v>
      </c>
      <c r="F159" s="0" t="n">
        <f aca="false">B159*0.00000905-0.1009</f>
        <v>-0.10087349945515</v>
      </c>
      <c r="G159" s="0" t="n">
        <f aca="false">(F159-F158)*20</f>
        <v>-0.000134937310000138</v>
      </c>
      <c r="H159" s="0" t="n">
        <f aca="false">H158+1/20</f>
        <v>7.84999999999998</v>
      </c>
      <c r="I159" s="0" t="n">
        <f aca="false">G159*3.1415*(0.0508*0.0508-0.00635*0.00635)*100</f>
        <v>-0.00010768547108033</v>
      </c>
      <c r="J159" s="0" t="n">
        <f aca="false">G159*3.1415*(0.0508*0.0508-0.03175*0.03175)*100</f>
        <v>-6.66624344782997E-005</v>
      </c>
      <c r="K159" s="0" t="n">
        <f aca="false">(C159*16/10)*(0.00378541178/60)</f>
        <v>8.85139421571253E-005</v>
      </c>
      <c r="L159" s="0" t="n">
        <f aca="false">E159*(2500/10)*6894.75729</f>
        <v>3178548.61088425</v>
      </c>
      <c r="M159" s="0" t="n">
        <f aca="false">D159*(2500/10)*6894.75729</f>
        <v>5324784.85759123</v>
      </c>
      <c r="N159" s="0" t="n">
        <f aca="false">L159*3.1415*(0.0508*0.0508-0.00635*0.00635)</f>
        <v>25366.1129389973</v>
      </c>
      <c r="O159" s="0" t="n">
        <f aca="false">M159*3.1415*(0.0508*0.0508-0.03175*0.03175)</f>
        <v>26305.7801937695</v>
      </c>
      <c r="P159" s="0" t="n">
        <f aca="false">N159-O159</f>
        <v>-939.667254772172</v>
      </c>
    </row>
    <row r="160" customFormat="false" ht="13.8" hidden="false" customHeight="false" outlineLevel="0" collapsed="false">
      <c r="A160" s="2" t="n">
        <v>0.6</v>
      </c>
      <c r="B160" s="2" t="n">
        <v>2.21629</v>
      </c>
      <c r="C160" s="2" t="n">
        <v>0.879288188</v>
      </c>
      <c r="D160" s="2" t="n">
        <v>3.092035</v>
      </c>
      <c r="E160" s="2" t="n">
        <v>1.844752</v>
      </c>
      <c r="F160" s="0" t="n">
        <f aca="false">B160*0.00000905-0.1009</f>
        <v>-0.1008799425755</v>
      </c>
      <c r="G160" s="0" t="n">
        <f aca="false">(F160-F159)*20</f>
        <v>-0.000128862407000052</v>
      </c>
      <c r="H160" s="0" t="n">
        <f aca="false">H159+1/20</f>
        <v>7.89999999999998</v>
      </c>
      <c r="I160" s="0" t="n">
        <f aca="false">G160*3.1415*(0.0508*0.0508-0.00635*0.00635)*100</f>
        <v>-0.000102837450978767</v>
      </c>
      <c r="J160" s="0" t="n">
        <f aca="false">G160*3.1415*(0.0508*0.0508-0.03175*0.03175)*100</f>
        <v>-6.36612791773317E-005</v>
      </c>
      <c r="K160" s="0" t="n">
        <f aca="false">(C160*16/10)*(0.00378541178/60)</f>
        <v>8.87591430632014E-005</v>
      </c>
      <c r="L160" s="0" t="n">
        <f aca="false">E160*(2500/10)*6894.75729</f>
        <v>3179779.32506052</v>
      </c>
      <c r="M160" s="0" t="n">
        <f aca="false">D160*(2500/10)*6894.75729</f>
        <v>5329707.71429629</v>
      </c>
      <c r="N160" s="0" t="n">
        <f aca="false">L160*3.1415*(0.0508*0.0508-0.00635*0.00635)</f>
        <v>25375.9345395492</v>
      </c>
      <c r="O160" s="0" t="n">
        <f aca="false">M160*3.1415*(0.0508*0.0508-0.03175*0.03175)</f>
        <v>26330.100347517</v>
      </c>
      <c r="P160" s="0" t="n">
        <f aca="false">N160-O160</f>
        <v>-954.165807967776</v>
      </c>
    </row>
    <row r="161" customFormat="false" ht="13.8" hidden="false" customHeight="false" outlineLevel="0" collapsed="false">
      <c r="A161" s="2" t="n">
        <v>-0.65</v>
      </c>
      <c r="B161" s="2" t="n">
        <v>1.532718</v>
      </c>
      <c r="C161" s="2" t="n">
        <v>1.898435</v>
      </c>
      <c r="D161" s="2" t="n">
        <v>1.09622</v>
      </c>
      <c r="E161" s="2" t="n">
        <v>0.770258888</v>
      </c>
      <c r="F161" s="0" t="n">
        <f aca="false">B161*0.00000905-0.1009</f>
        <v>-0.1008861289021</v>
      </c>
      <c r="G161" s="0" t="n">
        <f aca="false">(F161-F160)*20</f>
        <v>-0.000123726531999768</v>
      </c>
      <c r="H161" s="0" t="n">
        <f aca="false">H160+1/20</f>
        <v>7.94999999999998</v>
      </c>
      <c r="I161" s="0" t="n">
        <f aca="false">G161*3.1415*(0.0508*0.0508-0.00635*0.00635)*100</f>
        <v>-9.87388134795109E-005</v>
      </c>
      <c r="J161" s="0" t="n">
        <f aca="false">G161*3.1415*(0.0508*0.0508-0.03175*0.03175)*100</f>
        <v>-6.11240273920782E-005</v>
      </c>
      <c r="K161" s="0" t="n">
        <f aca="false">(C161*16/10)*(0.00378541178/60)</f>
        <v>0.000191636219001715</v>
      </c>
      <c r="L161" s="0" t="n">
        <f aca="false">E161*(2500/10)*6894.75729</f>
        <v>1327687.02080632</v>
      </c>
      <c r="M161" s="0" t="n">
        <f aca="false">D161*(2500/10)*6894.75729</f>
        <v>1889542.70911095</v>
      </c>
      <c r="N161" s="0" t="n">
        <f aca="false">L161*3.1415*(0.0508*0.0508-0.00635*0.00635)</f>
        <v>10595.4833605785</v>
      </c>
      <c r="O161" s="0" t="n">
        <f aca="false">M161*3.1415*(0.0508*0.0508-0.03175*0.03175)</f>
        <v>9334.8175563844</v>
      </c>
      <c r="P161" s="0" t="n">
        <f aca="false">N161-O161</f>
        <v>1260.66580419412</v>
      </c>
    </row>
    <row r="162" customFormat="false" ht="13.8" hidden="false" customHeight="false" outlineLevel="0" collapsed="false">
      <c r="A162" s="2" t="n">
        <v>-0.65</v>
      </c>
      <c r="B162" s="2" t="n">
        <v>2.520273</v>
      </c>
      <c r="C162" s="2" t="n">
        <v>2.031964</v>
      </c>
      <c r="D162" s="2" t="n">
        <v>0.977421646</v>
      </c>
      <c r="E162" s="2" t="n">
        <v>0.690038252</v>
      </c>
      <c r="F162" s="0" t="n">
        <f aca="false">B162*0.00000905-0.1009</f>
        <v>-0.10087719152935</v>
      </c>
      <c r="G162" s="0" t="n">
        <f aca="false">(F162-F161)*20</f>
        <v>0.000178747454999961</v>
      </c>
      <c r="H162" s="0" t="n">
        <f aca="false">H161+1/20</f>
        <v>7.99999999999998</v>
      </c>
      <c r="I162" s="0" t="n">
        <f aca="false">G162*3.1415*(0.0508*0.0508-0.00635*0.00635)*100</f>
        <v>0.000142647751730498</v>
      </c>
      <c r="J162" s="0" t="n">
        <f aca="false">G162*3.1415*(0.0508*0.0508-0.03175*0.03175)*100</f>
        <v>8.83057510712606E-005</v>
      </c>
      <c r="K162" s="0" t="n">
        <f aca="false">(C162*16/10)*(0.00378541178/60)</f>
        <v>0.000205115212323625</v>
      </c>
      <c r="L162" s="0" t="n">
        <f aca="false">E162*(2500/10)*6894.75729</f>
        <v>1189411.56708896</v>
      </c>
      <c r="M162" s="0" t="n">
        <f aca="false">D162*(2500/10)*6894.75729</f>
        <v>1684771.25479058</v>
      </c>
      <c r="N162" s="0" t="n">
        <f aca="false">L162*3.1415*(0.0508*0.0508-0.00635*0.00635)</f>
        <v>9491.98890286442</v>
      </c>
      <c r="O162" s="0" t="n">
        <f aca="false">M162*3.1415*(0.0508*0.0508-0.03175*0.03175)</f>
        <v>8323.19492535343</v>
      </c>
      <c r="P162" s="0" t="n">
        <f aca="false">N162-O162</f>
        <v>1168.79397751099</v>
      </c>
    </row>
    <row r="163" customFormat="false" ht="13.8" hidden="false" customHeight="false" outlineLevel="0" collapsed="false">
      <c r="A163" s="2" t="n">
        <v>-0.65</v>
      </c>
      <c r="B163" s="2" t="n">
        <v>3.586376</v>
      </c>
      <c r="C163" s="2" t="n">
        <v>2.019031</v>
      </c>
      <c r="D163" s="2" t="n">
        <v>0.966474616</v>
      </c>
      <c r="E163" s="2" t="n">
        <v>0.681990531</v>
      </c>
      <c r="F163" s="0" t="n">
        <f aca="false">B163*0.00000905-0.1009</f>
        <v>-0.1008675432972</v>
      </c>
      <c r="G163" s="0" t="n">
        <f aca="false">(F163-F162)*20</f>
        <v>0.000192964642999893</v>
      </c>
      <c r="H163" s="0" t="n">
        <f aca="false">H162+1/20</f>
        <v>8.04999999999998</v>
      </c>
      <c r="I163" s="0" t="n">
        <f aca="false">G163*3.1415*(0.0508*0.0508-0.00635*0.00635)*100</f>
        <v>0.000153993647000003</v>
      </c>
      <c r="J163" s="0" t="n">
        <f aca="false">G163*3.1415*(0.0508*0.0508-0.03175*0.03175)*100</f>
        <v>9.53294005238113E-005</v>
      </c>
      <c r="K163" s="0" t="n">
        <f aca="false">(C163*16/10)*(0.00378541178/60)</f>
        <v>0.000203809699508938</v>
      </c>
      <c r="L163" s="0" t="n">
        <f aca="false">E163*(2500/10)*6894.75729</f>
        <v>1175539.79633081</v>
      </c>
      <c r="M163" s="0" t="n">
        <f aca="false">D163*(2500/10)*6894.75729</f>
        <v>1665901.97606649</v>
      </c>
      <c r="N163" s="0" t="n">
        <f aca="false">L163*3.1415*(0.0508*0.0508-0.00635*0.00635)</f>
        <v>9381.28652049077</v>
      </c>
      <c r="O163" s="0" t="n">
        <f aca="false">M163*3.1415*(0.0508*0.0508-0.03175*0.03175)</f>
        <v>8229.97592931772</v>
      </c>
      <c r="P163" s="0" t="n">
        <f aca="false">N163-O163</f>
        <v>1151.31059117305</v>
      </c>
    </row>
    <row r="164" customFormat="false" ht="13.8" hidden="false" customHeight="false" outlineLevel="0" collapsed="false">
      <c r="A164" s="2" t="n">
        <v>-0.65</v>
      </c>
      <c r="B164" s="2" t="n">
        <v>4.718743</v>
      </c>
      <c r="C164" s="2" t="n">
        <v>2.02232</v>
      </c>
      <c r="D164" s="2" t="n">
        <v>0.964214992</v>
      </c>
      <c r="E164" s="2" t="n">
        <v>0.681092987</v>
      </c>
      <c r="F164" s="0" t="n">
        <f aca="false">B164*0.00000905-0.1009</f>
        <v>-0.10085729537585</v>
      </c>
      <c r="G164" s="0" t="n">
        <f aca="false">(F164-F163)*20</f>
        <v>0.000204958427000024</v>
      </c>
      <c r="H164" s="0" t="n">
        <f aca="false">H163+1/20</f>
        <v>8.09999999999998</v>
      </c>
      <c r="I164" s="0" t="n">
        <f aca="false">G164*3.1415*(0.0508*0.0508-0.00635*0.00635)*100</f>
        <v>0.000163565175290351</v>
      </c>
      <c r="J164" s="0" t="n">
        <f aca="false">G164*3.1415*(0.0508*0.0508-0.03175*0.03175)*100</f>
        <v>0.000101254632322598</v>
      </c>
      <c r="K164" s="0" t="n">
        <f aca="false">(C164*16/10)*(0.00378541178/60)</f>
        <v>0.000204141705358123</v>
      </c>
      <c r="L164" s="0" t="n">
        <f aca="false">E164*(2500/10)*6894.75729</f>
        <v>1173992.70932153</v>
      </c>
      <c r="M164" s="0" t="n">
        <f aca="false">D164*(2500/10)*6894.75729</f>
        <v>1662007.08630482</v>
      </c>
      <c r="N164" s="0" t="n">
        <f aca="false">L164*3.1415*(0.0508*0.0508-0.00635*0.00635)</f>
        <v>9368.94013583291</v>
      </c>
      <c r="O164" s="0" t="n">
        <f aca="false">M164*3.1415*(0.0508*0.0508-0.03175*0.03175)</f>
        <v>8210.73419154061</v>
      </c>
      <c r="P164" s="0" t="n">
        <f aca="false">N164-O164</f>
        <v>1158.2059442923</v>
      </c>
    </row>
    <row r="165" customFormat="false" ht="13.8" hidden="false" customHeight="false" outlineLevel="0" collapsed="false">
      <c r="A165" s="2" t="n">
        <v>-0.65</v>
      </c>
      <c r="B165" s="2" t="n">
        <v>5.930349</v>
      </c>
      <c r="C165" s="2" t="n">
        <v>2.020155</v>
      </c>
      <c r="D165" s="2" t="n">
        <v>0.962969174</v>
      </c>
      <c r="E165" s="2" t="n">
        <v>0.682340652</v>
      </c>
      <c r="F165" s="0" t="n">
        <f aca="false">B165*0.00000905-0.1009</f>
        <v>-0.10084633034155</v>
      </c>
      <c r="G165" s="0" t="n">
        <f aca="false">(F165-F164)*20</f>
        <v>0.000219300685999901</v>
      </c>
      <c r="H165" s="0" t="n">
        <f aca="false">H164+1/20</f>
        <v>8.14999999999998</v>
      </c>
      <c r="I165" s="0" t="n">
        <f aca="false">G165*3.1415*(0.0508*0.0508-0.00635*0.00635)*100</f>
        <v>0.000175010882313533</v>
      </c>
      <c r="J165" s="0" t="n">
        <f aca="false">G165*3.1415*(0.0508*0.0508-0.03175*0.03175)*100</f>
        <v>0.000108340070003616</v>
      </c>
      <c r="K165" s="0" t="n">
        <f aca="false">(C165*16/10)*(0.00378541178/60)</f>
        <v>0.000203923160918024</v>
      </c>
      <c r="L165" s="0" t="n">
        <f aca="false">E165*(2500/10)*6894.75729</f>
        <v>1176143.29616009</v>
      </c>
      <c r="M165" s="0" t="n">
        <f aca="false">D165*(2500/10)*6894.75729</f>
        <v>1659859.68312044</v>
      </c>
      <c r="N165" s="0" t="n">
        <f aca="false">L165*3.1415*(0.0508*0.0508-0.00635*0.00635)</f>
        <v>9386.10269501013</v>
      </c>
      <c r="O165" s="0" t="n">
        <f aca="false">M165*3.1415*(0.0508*0.0508-0.03175*0.03175)</f>
        <v>8200.1254781998</v>
      </c>
      <c r="P165" s="0" t="n">
        <f aca="false">N165-O165</f>
        <v>1185.97721681032</v>
      </c>
    </row>
    <row r="166" customFormat="false" ht="13.8" hidden="false" customHeight="false" outlineLevel="0" collapsed="false">
      <c r="A166" s="2" t="n">
        <v>-0.65</v>
      </c>
      <c r="B166" s="2" t="n">
        <v>7.227251</v>
      </c>
      <c r="C166" s="2" t="n">
        <v>1.361821</v>
      </c>
      <c r="D166" s="2" t="n">
        <v>0.525263756</v>
      </c>
      <c r="E166" s="2" t="n">
        <v>2.007675</v>
      </c>
      <c r="F166" s="0" t="n">
        <f aca="false">B166*0.00000905-0.1009</f>
        <v>-0.10083459337845</v>
      </c>
      <c r="G166" s="0" t="n">
        <f aca="false">(F166-F165)*20</f>
        <v>0.000234739262000017</v>
      </c>
      <c r="H166" s="0" t="n">
        <f aca="false">H165+1/20</f>
        <v>8.19999999999998</v>
      </c>
      <c r="I166" s="0" t="n">
        <f aca="false">G166*3.1415*(0.0508*0.0508-0.00635*0.00635)*100</f>
        <v>0.000187331494969738</v>
      </c>
      <c r="J166" s="0" t="n">
        <f aca="false">G166*3.1415*(0.0508*0.0508-0.03175*0.03175)*100</f>
        <v>0.000115967115933647</v>
      </c>
      <c r="K166" s="0" t="n">
        <f aca="false">(C166*16/10)*(0.00378541178/60)</f>
        <v>0.00013746808681737</v>
      </c>
      <c r="L166" s="0" t="n">
        <f aca="false">E166*(2500/10)*6894.75729</f>
        <v>3460607.96055019</v>
      </c>
      <c r="M166" s="0" t="n">
        <f aca="false">D166*(2500/10)*6894.75729</f>
        <v>905391.527713445</v>
      </c>
      <c r="N166" s="0" t="n">
        <f aca="false">L166*3.1415*(0.0508*0.0508-0.00635*0.00635)</f>
        <v>27617.0614677146</v>
      </c>
      <c r="O166" s="0" t="n">
        <f aca="false">M166*3.1415*(0.0508*0.0508-0.03175*0.03175)</f>
        <v>4472.86250136032</v>
      </c>
      <c r="P166" s="0" t="n">
        <f aca="false">N166-O166</f>
        <v>23144.1989663543</v>
      </c>
    </row>
    <row r="167" customFormat="false" ht="13.8" hidden="false" customHeight="false" outlineLevel="0" collapsed="false">
      <c r="A167" s="2" t="n">
        <v>0.65</v>
      </c>
      <c r="B167" s="2" t="n">
        <v>8.008922</v>
      </c>
      <c r="C167" s="2" t="n">
        <v>0.861095633</v>
      </c>
      <c r="D167" s="2" t="n">
        <v>3.019949</v>
      </c>
      <c r="E167" s="2" t="n">
        <v>1.865527</v>
      </c>
      <c r="F167" s="0" t="n">
        <f aca="false">B167*0.00000905-0.1009</f>
        <v>-0.1008275192559</v>
      </c>
      <c r="G167" s="0" t="n">
        <f aca="false">(F167-F166)*20</f>
        <v>0.000141482451000152</v>
      </c>
      <c r="H167" s="0" t="n">
        <f aca="false">H166+1/20</f>
        <v>8.24999999999998</v>
      </c>
      <c r="I167" s="0" t="n">
        <f aca="false">G167*3.1415*(0.0508*0.0508-0.00635*0.00635)*100</f>
        <v>0.000112908760264567</v>
      </c>
      <c r="J167" s="0" t="n">
        <f aca="false">G167*3.1415*(0.0508*0.0508-0.03175*0.03175)*100</f>
        <v>6.98958992113984E-005</v>
      </c>
      <c r="K167" s="0" t="n">
        <f aca="false">(C167*16/10)*(0.00378541178/60)</f>
        <v>8.69227080763935E-005</v>
      </c>
      <c r="L167" s="0" t="n">
        <f aca="false">E167*(2500/10)*6894.75729</f>
        <v>3215588.97073546</v>
      </c>
      <c r="M167" s="0" t="n">
        <f aca="false">D167*(2500/10)*6894.75729</f>
        <v>5205453.84579455</v>
      </c>
      <c r="N167" s="0" t="n">
        <f aca="false">L167*3.1415*(0.0508*0.0508-0.00635*0.00635)</f>
        <v>25661.7101018248</v>
      </c>
      <c r="O167" s="0" t="n">
        <f aca="false">M167*3.1415*(0.0508*0.0508-0.03175*0.03175)</f>
        <v>25716.2548982736</v>
      </c>
      <c r="P167" s="0" t="n">
        <f aca="false">N167-O167</f>
        <v>-54.544796448783</v>
      </c>
    </row>
    <row r="168" customFormat="false" ht="13.8" hidden="false" customHeight="false" outlineLevel="0" collapsed="false">
      <c r="A168" s="2" t="n">
        <v>0.65</v>
      </c>
      <c r="B168" s="2" t="n">
        <v>7.022404</v>
      </c>
      <c r="C168" s="2" t="n">
        <v>0.94849973</v>
      </c>
      <c r="D168" s="2" t="n">
        <v>3.061968</v>
      </c>
      <c r="E168" s="2" t="n">
        <v>1.836138</v>
      </c>
      <c r="F168" s="0" t="n">
        <f aca="false">B168*0.00000905-0.1009</f>
        <v>-0.1008364472438</v>
      </c>
      <c r="G168" s="0" t="n">
        <f aca="false">(F168-F167)*20</f>
        <v>-0.000178559758000074</v>
      </c>
      <c r="H168" s="0" t="n">
        <f aca="false">H167+1/20</f>
        <v>8.29999999999998</v>
      </c>
      <c r="I168" s="0" t="n">
        <f aca="false">G168*3.1415*(0.0508*0.0508-0.00635*0.00635)*100</f>
        <v>-0.00014249796187732</v>
      </c>
      <c r="J168" s="0" t="n">
        <f aca="false">G168*3.1415*(0.0508*0.0508-0.03175*0.03175)*100</f>
        <v>-8.8213024019293E-005</v>
      </c>
      <c r="K168" s="0" t="n">
        <f aca="false">(C168*16/10)*(0.00378541178/60)</f>
        <v>9.57456547005019E-005</v>
      </c>
      <c r="L168" s="0" t="n">
        <f aca="false">E168*(2500/10)*6894.75729</f>
        <v>3164931.4652365</v>
      </c>
      <c r="M168" s="0" t="n">
        <f aca="false">D168*(2500/10)*6894.75729</f>
        <v>5277881.54743668</v>
      </c>
      <c r="N168" s="0" t="n">
        <f aca="false">L168*3.1415*(0.0508*0.0508-0.00635*0.00635)</f>
        <v>25257.4425687457</v>
      </c>
      <c r="O168" s="0" t="n">
        <f aca="false">M168*3.1415*(0.0508*0.0508-0.03175*0.03175)</f>
        <v>26074.066011829</v>
      </c>
      <c r="P168" s="0" t="n">
        <f aca="false">N168-O168</f>
        <v>-816.623443083339</v>
      </c>
    </row>
    <row r="169" customFormat="false" ht="13.8" hidden="false" customHeight="false" outlineLevel="0" collapsed="false">
      <c r="A169" s="2" t="n">
        <v>0.65</v>
      </c>
      <c r="B169" s="2" t="n">
        <v>6.050766</v>
      </c>
      <c r="C169" s="2" t="n">
        <v>0.947536599</v>
      </c>
      <c r="D169" s="2" t="n">
        <v>3.065491</v>
      </c>
      <c r="E169" s="2" t="n">
        <v>1.839347</v>
      </c>
      <c r="F169" s="0" t="n">
        <f aca="false">B169*0.00000905-0.1009</f>
        <v>-0.1008452405677</v>
      </c>
      <c r="G169" s="0" t="n">
        <f aca="false">(F169-F168)*20</f>
        <v>-0.000175866477999942</v>
      </c>
      <c r="H169" s="0" t="n">
        <f aca="false">H168+1/20</f>
        <v>8.34999999999998</v>
      </c>
      <c r="I169" s="0" t="n">
        <f aca="false">G169*3.1415*(0.0508*0.0508-0.00635*0.00635)*100</f>
        <v>-0.000140348614705917</v>
      </c>
      <c r="J169" s="0" t="n">
        <f aca="false">G169*3.1415*(0.0508*0.0508-0.03175*0.03175)*100</f>
        <v>-8.68824757703295E-005</v>
      </c>
      <c r="K169" s="0" t="n">
        <f aca="false">(C169*16/10)*(0.00378541178/60)</f>
        <v>9.56484321022863E-005</v>
      </c>
      <c r="L169" s="0" t="n">
        <f aca="false">E169*(2500/10)*6894.75729</f>
        <v>3170462.78427241</v>
      </c>
      <c r="M169" s="0" t="n">
        <f aca="false">D169*(2500/10)*6894.75729</f>
        <v>5283954.10491985</v>
      </c>
      <c r="N169" s="0" t="n">
        <f aca="false">L169*3.1415*(0.0508*0.0508-0.00635*0.00635)</f>
        <v>25301.5847482568</v>
      </c>
      <c r="O169" s="0" t="n">
        <f aca="false">M169*3.1415*(0.0508*0.0508-0.03175*0.03175)</f>
        <v>26104.0659773936</v>
      </c>
      <c r="P169" s="0" t="n">
        <f aca="false">N169-O169</f>
        <v>-802.481229136793</v>
      </c>
    </row>
    <row r="170" customFormat="false" ht="13.8" hidden="false" customHeight="false" outlineLevel="0" collapsed="false">
      <c r="A170" s="2" t="n">
        <v>0.65</v>
      </c>
      <c r="B170" s="2" t="n">
        <v>5.126706</v>
      </c>
      <c r="C170" s="2" t="n">
        <v>0.945374706</v>
      </c>
      <c r="D170" s="2" t="n">
        <v>3.063312</v>
      </c>
      <c r="E170" s="2" t="n">
        <v>1.836311</v>
      </c>
      <c r="F170" s="0" t="n">
        <f aca="false">B170*0.00000905-0.1009</f>
        <v>-0.1008536033107</v>
      </c>
      <c r="G170" s="0" t="n">
        <f aca="false">(F170-F169)*20</f>
        <v>-0.000167254860000132</v>
      </c>
      <c r="H170" s="0" t="n">
        <f aca="false">H169+1/20</f>
        <v>8.39999999999998</v>
      </c>
      <c r="I170" s="0" t="n">
        <f aca="false">G170*3.1415*(0.0508*0.0508-0.00635*0.00635)*100</f>
        <v>-0.000133476192682146</v>
      </c>
      <c r="J170" s="0" t="n">
        <f aca="false">G170*3.1415*(0.0508*0.0508-0.03175*0.03175)*100</f>
        <v>-8.26281192794237E-005</v>
      </c>
      <c r="K170" s="0" t="n">
        <f aca="false">(C170*16/10)*(0.00378541178/60)</f>
        <v>9.54302012961717E-005</v>
      </c>
      <c r="L170" s="0" t="n">
        <f aca="false">E170*(2500/10)*6894.75729</f>
        <v>3165229.6634893</v>
      </c>
      <c r="M170" s="0" t="n">
        <f aca="false">D170*(2500/10)*6894.75729</f>
        <v>5280198.18588612</v>
      </c>
      <c r="N170" s="0" t="n">
        <f aca="false">L170*3.1415*(0.0508*0.0508-0.00635*0.00635)</f>
        <v>25259.8223122968</v>
      </c>
      <c r="O170" s="0" t="n">
        <f aca="false">M170*3.1415*(0.0508*0.0508-0.03175*0.03175)</f>
        <v>26085.5107900631</v>
      </c>
      <c r="P170" s="0" t="n">
        <f aca="false">N170-O170</f>
        <v>-825.688477766362</v>
      </c>
    </row>
    <row r="171" customFormat="false" ht="13.8" hidden="false" customHeight="false" outlineLevel="0" collapsed="false">
      <c r="A171" s="2" t="n">
        <v>0.65</v>
      </c>
      <c r="B171" s="2" t="n">
        <v>4.250571</v>
      </c>
      <c r="C171" s="2" t="n">
        <v>0.944915534</v>
      </c>
      <c r="D171" s="2" t="n">
        <v>3.053412</v>
      </c>
      <c r="E171" s="2" t="n">
        <v>1.827315</v>
      </c>
      <c r="F171" s="0" t="n">
        <f aca="false">B171*0.00000905-0.1009</f>
        <v>-0.10086153233245</v>
      </c>
      <c r="G171" s="0" t="n">
        <f aca="false">(F171-F170)*20</f>
        <v>-0.000158580434999889</v>
      </c>
      <c r="H171" s="0" t="n">
        <f aca="false">H170+1/20</f>
        <v>8.44999999999999</v>
      </c>
      <c r="I171" s="0" t="n">
        <f aca="false">G171*3.1415*(0.0508*0.0508-0.00635*0.00635)*100</f>
        <v>-0.000126553648113107</v>
      </c>
      <c r="J171" s="0" t="n">
        <f aca="false">G171*3.1415*(0.0508*0.0508-0.03175*0.03175)*100</f>
        <v>-7.83427345462089E-005</v>
      </c>
      <c r="K171" s="0" t="n">
        <f aca="false">(C171*16/10)*(0.00378541178/60)</f>
        <v>9.53838504935624E-005</v>
      </c>
      <c r="L171" s="0" t="n">
        <f aca="false">E171*(2500/10)*6894.75729</f>
        <v>3149723.35434409</v>
      </c>
      <c r="M171" s="0" t="n">
        <f aca="false">D171*(2500/10)*6894.75729</f>
        <v>5263133.66159337</v>
      </c>
      <c r="N171" s="0" t="n">
        <f aca="false">L171*3.1415*(0.0508*0.0508-0.00635*0.00635)</f>
        <v>25136.0756476406</v>
      </c>
      <c r="O171" s="0" t="n">
        <f aca="false">M171*3.1415*(0.0508*0.0508-0.03175*0.03175)</f>
        <v>26001.2077361066</v>
      </c>
      <c r="P171" s="0" t="n">
        <f aca="false">N171-O171</f>
        <v>-865.132088466005</v>
      </c>
    </row>
    <row r="172" customFormat="false" ht="13.8" hidden="false" customHeight="false" outlineLevel="0" collapsed="false">
      <c r="A172" s="2" t="n">
        <v>0.65</v>
      </c>
      <c r="B172" s="2" t="n">
        <v>3.418035</v>
      </c>
      <c r="C172" s="2" t="n">
        <v>0.944344071</v>
      </c>
      <c r="D172" s="2" t="n">
        <v>3.055061</v>
      </c>
      <c r="E172" s="2" t="n">
        <v>1.826232</v>
      </c>
      <c r="F172" s="0" t="n">
        <f aca="false">B172*0.00000905-0.1009</f>
        <v>-0.10086906678325</v>
      </c>
      <c r="G172" s="0" t="n">
        <f aca="false">(F172-F171)*20</f>
        <v>-0.000150689015999961</v>
      </c>
      <c r="H172" s="0" t="n">
        <f aca="false">H171+1/20</f>
        <v>8.49999999999999</v>
      </c>
      <c r="I172" s="0" t="n">
        <f aca="false">G172*3.1415*(0.0508*0.0508-0.00635*0.00635)*100</f>
        <v>-0.000120255974234039</v>
      </c>
      <c r="J172" s="0" t="n">
        <f aca="false">G172*3.1415*(0.0508*0.0508-0.03175*0.03175)*100</f>
        <v>-7.44441745258338E-005</v>
      </c>
      <c r="K172" s="0" t="n">
        <f aca="false">(C172*16/10)*(0.00378541178/60)</f>
        <v>9.53261645529748E-005</v>
      </c>
      <c r="L172" s="0" t="n">
        <f aca="false">E172*(2500/10)*6894.75729</f>
        <v>3147856.59880782</v>
      </c>
      <c r="M172" s="0" t="n">
        <f aca="false">D172*(2500/10)*6894.75729</f>
        <v>5265976.02528617</v>
      </c>
      <c r="N172" s="0" t="n">
        <f aca="false">L172*3.1415*(0.0508*0.0508-0.00635*0.00635)</f>
        <v>25121.178177896</v>
      </c>
      <c r="O172" s="0" t="n">
        <f aca="false">M172*3.1415*(0.0508*0.0508-0.03175*0.03175)</f>
        <v>26015.2497296394</v>
      </c>
      <c r="P172" s="0" t="n">
        <f aca="false">N172-O172</f>
        <v>-894.071551743386</v>
      </c>
    </row>
    <row r="173" customFormat="false" ht="13.8" hidden="false" customHeight="false" outlineLevel="0" collapsed="false">
      <c r="A173" s="2" t="n">
        <v>0.65</v>
      </c>
      <c r="B173" s="2" t="n">
        <v>2.627022</v>
      </c>
      <c r="C173" s="2" t="n">
        <v>0.941486694</v>
      </c>
      <c r="D173" s="2" t="n">
        <v>3.055925</v>
      </c>
      <c r="E173" s="2" t="n">
        <v>1.825214</v>
      </c>
      <c r="F173" s="0" t="n">
        <f aca="false">B173*0.00000905-0.1009</f>
        <v>-0.1008762254509</v>
      </c>
      <c r="G173" s="0" t="n">
        <f aca="false">(F173-F172)*20</f>
        <v>-0.000143173352999959</v>
      </c>
      <c r="H173" s="0" t="n">
        <f aca="false">H172+1/20</f>
        <v>8.54999999999999</v>
      </c>
      <c r="I173" s="0" t="n">
        <f aca="false">G173*3.1415*(0.0508*0.0508-0.00635*0.00635)*100</f>
        <v>-0.000114258168952199</v>
      </c>
      <c r="J173" s="0" t="n">
        <f aca="false">G173*3.1415*(0.0508*0.0508-0.03175*0.03175)*100</f>
        <v>-7.07312474465991E-005</v>
      </c>
      <c r="K173" s="0" t="n">
        <f aca="false">(C173*16/10)*(0.00378541178/60)</f>
        <v>9.50377285914895E-005</v>
      </c>
      <c r="L173" s="0" t="n">
        <f aca="false">E173*(2500/10)*6894.75729</f>
        <v>3146101.88307751</v>
      </c>
      <c r="M173" s="0" t="n">
        <f aca="false">D173*(2500/10)*6894.75729</f>
        <v>5267465.29286081</v>
      </c>
      <c r="N173" s="0" t="n">
        <f aca="false">L173*3.1415*(0.0508*0.0508-0.00635*0.00635)</f>
        <v>25107.1748314509</v>
      </c>
      <c r="O173" s="0" t="n">
        <f aca="false">M173*3.1415*(0.0508*0.0508-0.03175*0.03175)</f>
        <v>26022.6070870756</v>
      </c>
      <c r="P173" s="0" t="n">
        <f aca="false">N173-O173</f>
        <v>-915.43225562467</v>
      </c>
    </row>
    <row r="174" customFormat="false" ht="13.8" hidden="false" customHeight="false" outlineLevel="0" collapsed="false">
      <c r="A174" s="2" t="n">
        <v>0.65</v>
      </c>
      <c r="B174" s="2" t="n">
        <v>1.874763</v>
      </c>
      <c r="C174" s="2" t="n">
        <v>0.942658588</v>
      </c>
      <c r="D174" s="2" t="n">
        <v>3.059632</v>
      </c>
      <c r="E174" s="2" t="n">
        <v>1.82584</v>
      </c>
      <c r="F174" s="0" t="n">
        <f aca="false">B174*0.00000905-0.1009</f>
        <v>-0.10088303339485</v>
      </c>
      <c r="G174" s="0" t="n">
        <f aca="false">(F174-F173)*20</f>
        <v>-0.000136158878999981</v>
      </c>
      <c r="H174" s="0" t="n">
        <f aca="false">H173+1/20</f>
        <v>8.59999999999999</v>
      </c>
      <c r="I174" s="0" t="n">
        <f aca="false">G174*3.1415*(0.0508*0.0508-0.00635*0.00635)*100</f>
        <v>-0.000108660332912133</v>
      </c>
      <c r="J174" s="0" t="n">
        <f aca="false">G174*3.1415*(0.0508*0.0508-0.03175*0.03175)*100</f>
        <v>-6.72659203741773E-005</v>
      </c>
      <c r="K174" s="0" t="n">
        <f aca="false">(C174*16/10)*(0.00378541178/60)</f>
        <v>9.51560246275564E-005</v>
      </c>
      <c r="L174" s="0" t="n">
        <f aca="false">E174*(2500/10)*6894.75729</f>
        <v>3147180.9125934</v>
      </c>
      <c r="M174" s="0" t="n">
        <f aca="false">D174*(2500/10)*6894.75729</f>
        <v>5273855.00917932</v>
      </c>
      <c r="N174" s="0" t="n">
        <f aca="false">L174*3.1415*(0.0508*0.0508-0.00635*0.00635)</f>
        <v>25115.7859266126</v>
      </c>
      <c r="O174" s="0" t="n">
        <f aca="false">M174*3.1415*(0.0508*0.0508-0.03175*0.03175)</f>
        <v>26054.1738972793</v>
      </c>
      <c r="P174" s="0" t="n">
        <f aca="false">N174-O174</f>
        <v>-938.387970666681</v>
      </c>
    </row>
    <row r="175" customFormat="false" ht="13.8" hidden="false" customHeight="false" outlineLevel="0" collapsed="false">
      <c r="A175" s="2" t="n">
        <v>-0.7</v>
      </c>
      <c r="B175" s="2" t="n">
        <v>1.160741</v>
      </c>
      <c r="C175" s="2" t="n">
        <v>2.007705</v>
      </c>
      <c r="D175" s="2" t="n">
        <v>1.061769</v>
      </c>
      <c r="E175" s="2" t="n">
        <v>0.749576492</v>
      </c>
      <c r="F175" s="0" t="n">
        <f aca="false">B175*0.00000905-0.1009</f>
        <v>-0.10088949529395</v>
      </c>
      <c r="G175" s="0" t="n">
        <f aca="false">(F175-F174)*20</f>
        <v>-0.000129237982000041</v>
      </c>
      <c r="H175" s="0" t="n">
        <f aca="false">H174+1/20</f>
        <v>8.64999999999999</v>
      </c>
      <c r="I175" s="0" t="n">
        <f aca="false">G175*3.1415*(0.0508*0.0508-0.00635*0.00635)*100</f>
        <v>-0.000103137175130669</v>
      </c>
      <c r="J175" s="0" t="n">
        <f aca="false">G175*3.1415*(0.0508*0.0508-0.03175*0.03175)*100</f>
        <v>-6.38468226999381E-005</v>
      </c>
      <c r="K175" s="0" t="n">
        <f aca="false">(C175*16/10)*(0.00378541178/60)</f>
        <v>0.000202666404207064</v>
      </c>
      <c r="L175" s="0" t="n">
        <f aca="false">E175*(2500/10)*6894.75729</f>
        <v>1292036.99565741</v>
      </c>
      <c r="M175" s="0" t="n">
        <f aca="false">D175*(2500/10)*6894.75729</f>
        <v>1830159.8882615</v>
      </c>
      <c r="N175" s="0" t="n">
        <f aca="false">L175*3.1415*(0.0508*0.0508-0.00635*0.00635)</f>
        <v>10310.9816351341</v>
      </c>
      <c r="O175" s="0" t="n">
        <f aca="false">M175*3.1415*(0.0508*0.0508-0.03175*0.03175)</f>
        <v>9041.45144407574</v>
      </c>
      <c r="P175" s="0" t="n">
        <f aca="false">N175-O175</f>
        <v>1269.53019105837</v>
      </c>
    </row>
    <row r="176" customFormat="false" ht="13.8" hidden="false" customHeight="false" outlineLevel="0" collapsed="false">
      <c r="A176" s="2" t="n">
        <v>-0.7</v>
      </c>
      <c r="B176" s="2" t="n">
        <v>2.179957</v>
      </c>
      <c r="C176" s="2" t="n">
        <v>2.109906</v>
      </c>
      <c r="D176" s="2" t="n">
        <v>0.903204986</v>
      </c>
      <c r="E176" s="2" t="n">
        <v>0.645311954</v>
      </c>
      <c r="F176" s="0" t="n">
        <f aca="false">B176*0.00000905-0.1009</f>
        <v>-0.10088027138915</v>
      </c>
      <c r="G176" s="0" t="n">
        <f aca="false">(F176-F175)*20</f>
        <v>0.000184478096000029</v>
      </c>
      <c r="H176" s="0" t="n">
        <f aca="false">H175+1/20</f>
        <v>8.69999999999999</v>
      </c>
      <c r="I176" s="0" t="n">
        <f aca="false">G176*3.1415*(0.0508*0.0508-0.00635*0.00635)*100</f>
        <v>0.000147221036729909</v>
      </c>
      <c r="J176" s="0" t="n">
        <f aca="false">G176*3.1415*(0.0508*0.0508-0.03175*0.03175)*100</f>
        <v>9.11368322613725E-005</v>
      </c>
      <c r="K176" s="0" t="n">
        <f aca="false">(C176*16/10)*(0.00378541178/60)</f>
        <v>0.000212983014055805</v>
      </c>
      <c r="L176" s="0" t="n">
        <f aca="false">E176*(2500/10)*6894.75729</f>
        <v>1112317.32479141</v>
      </c>
      <c r="M176" s="0" t="n">
        <f aca="false">D176*(2500/10)*6894.75729</f>
        <v>1556844.79039696</v>
      </c>
      <c r="N176" s="0" t="n">
        <f aca="false">L176*3.1415*(0.0508*0.0508-0.00635*0.00635)</f>
        <v>8876.74543911192</v>
      </c>
      <c r="O176" s="0" t="n">
        <f aca="false">M176*3.1415*(0.0508*0.0508-0.03175*0.03175)</f>
        <v>7691.20592611586</v>
      </c>
      <c r="P176" s="0" t="n">
        <f aca="false">N176-O176</f>
        <v>1185.53951299605</v>
      </c>
    </row>
    <row r="177" customFormat="false" ht="13.8" hidden="false" customHeight="false" outlineLevel="0" collapsed="false">
      <c r="A177" s="2" t="n">
        <v>-0.7</v>
      </c>
      <c r="B177" s="2" t="n">
        <v>3.260767</v>
      </c>
      <c r="C177" s="2" t="n">
        <v>2.08484</v>
      </c>
      <c r="D177" s="2" t="n">
        <v>0.876916345</v>
      </c>
      <c r="E177" s="2" t="n">
        <v>0.627176986</v>
      </c>
      <c r="F177" s="0" t="n">
        <f aca="false">B177*0.00000905-0.1009</f>
        <v>-0.10087049005865</v>
      </c>
      <c r="G177" s="0" t="n">
        <f aca="false">(F177-F176)*20</f>
        <v>0.000195626609999777</v>
      </c>
      <c r="H177" s="0" t="n">
        <f aca="false">H176+1/20</f>
        <v>8.74999999999999</v>
      </c>
      <c r="I177" s="0" t="n">
        <f aca="false">G177*3.1415*(0.0508*0.0508-0.00635*0.00635)*100</f>
        <v>0.000156118005121434</v>
      </c>
      <c r="J177" s="0" t="n">
        <f aca="false">G177*3.1415*(0.0508*0.0508-0.03175*0.03175)*100</f>
        <v>9.66444793608874E-005</v>
      </c>
      <c r="K177" s="0" t="n">
        <f aca="false">(C177*16/10)*(0.00378541178/60)</f>
        <v>0.000210452743877739</v>
      </c>
      <c r="L177" s="0" t="n">
        <f aca="false">E177*(2500/10)*6894.75729</f>
        <v>1081058.27408593</v>
      </c>
      <c r="M177" s="0" t="n">
        <f aca="false">D177*(2500/10)*6894.75729</f>
        <v>1511531.34060223</v>
      </c>
      <c r="N177" s="0" t="n">
        <f aca="false">L177*3.1415*(0.0508*0.0508-0.00635*0.00635)</f>
        <v>8627.28547872438</v>
      </c>
      <c r="O177" s="0" t="n">
        <f aca="false">M177*3.1415*(0.0508*0.0508-0.03175*0.03175)</f>
        <v>7467.34605534148</v>
      </c>
      <c r="P177" s="0" t="n">
        <f aca="false">N177-O177</f>
        <v>1159.9394233829</v>
      </c>
    </row>
    <row r="178" customFormat="false" ht="13.8" hidden="false" customHeight="false" outlineLevel="0" collapsed="false">
      <c r="A178" s="2" t="n">
        <v>-0.7</v>
      </c>
      <c r="B178" s="2" t="n">
        <v>4.406109</v>
      </c>
      <c r="C178" s="2" t="n">
        <v>2.078936</v>
      </c>
      <c r="D178" s="2" t="n">
        <v>0.866741786</v>
      </c>
      <c r="E178" s="2" t="n">
        <v>0.621398435</v>
      </c>
      <c r="F178" s="0" t="n">
        <f aca="false">B178*0.00000905-0.1009</f>
        <v>-0.10086012471355</v>
      </c>
      <c r="G178" s="0" t="n">
        <f aca="false">(F178-F177)*20</f>
        <v>0.000207306902000048</v>
      </c>
      <c r="H178" s="0" t="n">
        <f aca="false">H177+1/20</f>
        <v>8.79999999999999</v>
      </c>
      <c r="I178" s="0" t="n">
        <f aca="false">G178*3.1415*(0.0508*0.0508-0.00635*0.00635)*100</f>
        <v>0.000165439354023407</v>
      </c>
      <c r="J178" s="0" t="n">
        <f aca="false">G178*3.1415*(0.0508*0.0508-0.03175*0.03175)*100</f>
        <v>0.000102414838204966</v>
      </c>
      <c r="K178" s="0" t="n">
        <f aca="false">(C178*16/10)*(0.00378541178/60)</f>
        <v>0.000209856768647095</v>
      </c>
      <c r="L178" s="0" t="n">
        <f aca="false">E178*(2500/10)*6894.75729</f>
        <v>1071097.84742771</v>
      </c>
      <c r="M178" s="0" t="n">
        <f aca="false">D178*(2500/10)*6894.75729</f>
        <v>1493993.56189278</v>
      </c>
      <c r="N178" s="0" t="n">
        <f aca="false">L178*3.1415*(0.0508*0.0508-0.00635*0.00635)</f>
        <v>8547.79721585249</v>
      </c>
      <c r="O178" s="0" t="n">
        <f aca="false">M178*3.1415*(0.0508*0.0508-0.03175*0.03175)</f>
        <v>7380.70500520404</v>
      </c>
      <c r="P178" s="0" t="n">
        <f aca="false">N178-O178</f>
        <v>1167.09221064845</v>
      </c>
    </row>
    <row r="179" customFormat="false" ht="13.8" hidden="false" customHeight="false" outlineLevel="0" collapsed="false">
      <c r="A179" s="2" t="n">
        <v>-0.7</v>
      </c>
      <c r="B179" s="2" t="n">
        <v>5.628789</v>
      </c>
      <c r="C179" s="2" t="n">
        <v>2.075788</v>
      </c>
      <c r="D179" s="2" t="n">
        <v>0.862983462</v>
      </c>
      <c r="E179" s="2" t="n">
        <v>0.62114402</v>
      </c>
      <c r="F179" s="0" t="n">
        <f aca="false">B179*0.00000905-0.1009</f>
        <v>-0.10084905945955</v>
      </c>
      <c r="G179" s="0" t="n">
        <f aca="false">(F179-F178)*20</f>
        <v>0.000221305080000123</v>
      </c>
      <c r="H179" s="0" t="n">
        <f aca="false">H178+1/20</f>
        <v>8.84999999999999</v>
      </c>
      <c r="I179" s="0" t="n">
        <f aca="false">G179*3.1415*(0.0508*0.0508-0.00635*0.00635)*100</f>
        <v>0.000176610470389983</v>
      </c>
      <c r="J179" s="0" t="n">
        <f aca="false">G179*3.1415*(0.0508*0.0508-0.03175*0.03175)*100</f>
        <v>0.000109330291193799</v>
      </c>
      <c r="K179" s="0" t="n">
        <f aca="false">(C179*16/10)*(0.00378541178/60)</f>
        <v>0.000209538995946204</v>
      </c>
      <c r="L179" s="0" t="n">
        <f aca="false">E179*(2500/10)*6894.75729</f>
        <v>1070659.31500873</v>
      </c>
      <c r="M179" s="0" t="n">
        <f aca="false">D179*(2500/10)*6894.75729</f>
        <v>1487515.37894348</v>
      </c>
      <c r="N179" s="0" t="n">
        <f aca="false">L179*3.1415*(0.0508*0.0508-0.00635*0.00635)</f>
        <v>8544.29754847938</v>
      </c>
      <c r="O179" s="0" t="n">
        <f aca="false">M179*3.1415*(0.0508*0.0508-0.03175*0.03175)</f>
        <v>7348.70114753151</v>
      </c>
      <c r="P179" s="0" t="n">
        <f aca="false">N179-O179</f>
        <v>1195.59640094787</v>
      </c>
    </row>
    <row r="180" customFormat="false" ht="13.8" hidden="false" customHeight="false" outlineLevel="0" collapsed="false">
      <c r="A180" s="2" t="n">
        <v>-0.7</v>
      </c>
      <c r="B180" s="2" t="n">
        <v>6.937974</v>
      </c>
      <c r="C180" s="2" t="n">
        <v>1.801068</v>
      </c>
      <c r="D180" s="2" t="n">
        <v>0.64921457</v>
      </c>
      <c r="E180" s="2" t="n">
        <v>1.280455</v>
      </c>
      <c r="F180" s="0" t="n">
        <f aca="false">B180*0.00000905-0.1009</f>
        <v>-0.1008372113353</v>
      </c>
      <c r="G180" s="0" t="n">
        <f aca="false">(F180-F179)*20</f>
        <v>0.000236962484999881</v>
      </c>
      <c r="H180" s="0" t="n">
        <f aca="false">H179+1/20</f>
        <v>8.89999999999999</v>
      </c>
      <c r="I180" s="0" t="n">
        <f aca="false">G180*3.1415*(0.0508*0.0508-0.00635*0.00635)*100</f>
        <v>0.00018910571750357</v>
      </c>
      <c r="J180" s="0" t="n">
        <f aca="false">G180*3.1415*(0.0508*0.0508-0.03175*0.03175)*100</f>
        <v>0.000117065444168877</v>
      </c>
      <c r="K180" s="0" t="n">
        <f aca="false">(C180*16/10)*(0.00378541178/60)</f>
        <v>0.000181807573967494</v>
      </c>
      <c r="L180" s="0" t="n">
        <f aca="false">E180*(2500/10)*6894.75729</f>
        <v>2207106.61144174</v>
      </c>
      <c r="M180" s="0" t="n">
        <f aca="false">D180*(2500/10)*6894.75729</f>
        <v>1119044.22232043</v>
      </c>
      <c r="N180" s="0" t="n">
        <f aca="false">L180*3.1415*(0.0508*0.0508-0.00635*0.00635)</f>
        <v>17613.6099924751</v>
      </c>
      <c r="O180" s="0" t="n">
        <f aca="false">M180*3.1415*(0.0508*0.0508-0.03175*0.03175)</f>
        <v>5528.36069940026</v>
      </c>
      <c r="P180" s="0" t="n">
        <f aca="false">N180-O180</f>
        <v>12085.2492930749</v>
      </c>
    </row>
    <row r="181" customFormat="false" ht="13.8" hidden="false" customHeight="false" outlineLevel="0" collapsed="false">
      <c r="A181" s="2" t="n">
        <v>0.7</v>
      </c>
      <c r="B181" s="2" t="n">
        <v>8.008749</v>
      </c>
      <c r="C181" s="2" t="n">
        <v>0.939534965</v>
      </c>
      <c r="D181" s="2" t="n">
        <v>3.00185</v>
      </c>
      <c r="E181" s="2" t="n">
        <v>1.857344</v>
      </c>
      <c r="F181" s="0" t="n">
        <f aca="false">B181*0.00000905-0.1009</f>
        <v>-0.10082752082155</v>
      </c>
      <c r="G181" s="0" t="n">
        <f aca="false">(F181-F180)*20</f>
        <v>0.00019381027500015</v>
      </c>
      <c r="H181" s="0" t="n">
        <f aca="false">H180+1/20</f>
        <v>8.94999999999999</v>
      </c>
      <c r="I181" s="0" t="n">
        <f aca="false">G181*3.1415*(0.0508*0.0508-0.00635*0.00635)*100</f>
        <v>0.000154668495789475</v>
      </c>
      <c r="J181" s="0" t="n">
        <f aca="false">G181*3.1415*(0.0508*0.0508-0.03175*0.03175)*100</f>
        <v>9.57471640601514E-005</v>
      </c>
      <c r="K181" s="0" t="n">
        <f aca="false">(C181*16/10)*(0.00378541178/60)</f>
        <v>9.48407126462103E-005</v>
      </c>
      <c r="L181" s="0" t="n">
        <f aca="false">E181*(2500/10)*6894.75729</f>
        <v>3201484.02100944</v>
      </c>
      <c r="M181" s="0" t="n">
        <f aca="false">D181*(2500/10)*6894.75729</f>
        <v>5174256.79274662</v>
      </c>
      <c r="N181" s="0" t="n">
        <f aca="false">L181*3.1415*(0.0508*0.0508-0.00635*0.00635)</f>
        <v>25549.1468562844</v>
      </c>
      <c r="O181" s="0" t="n">
        <f aca="false">M181*3.1415*(0.0508*0.0508-0.03175*0.03175)</f>
        <v>25562.1335878131</v>
      </c>
      <c r="P181" s="0" t="n">
        <f aca="false">N181-O181</f>
        <v>-12.9867315286901</v>
      </c>
    </row>
    <row r="182" customFormat="false" ht="13.8" hidden="false" customHeight="false" outlineLevel="0" collapsed="false">
      <c r="A182" s="2" t="n">
        <v>0.7</v>
      </c>
      <c r="B182" s="2" t="n">
        <v>6.948355</v>
      </c>
      <c r="C182" s="2" t="n">
        <v>1.017344</v>
      </c>
      <c r="D182" s="2" t="n">
        <v>3.042821</v>
      </c>
      <c r="E182" s="2" t="n">
        <v>1.825247</v>
      </c>
      <c r="F182" s="0" t="n">
        <f aca="false">B182*0.00000905-0.1009</f>
        <v>-0.10083711738725</v>
      </c>
      <c r="G182" s="0" t="n">
        <f aca="false">(F182-F181)*20</f>
        <v>-0.000191931314000027</v>
      </c>
      <c r="H182" s="0" t="n">
        <f aca="false">H181+1/20</f>
        <v>9</v>
      </c>
      <c r="I182" s="0" t="n">
        <f aca="false">G182*3.1415*(0.0508*0.0508-0.00635*0.00635)*100</f>
        <v>-0.000153169008357573</v>
      </c>
      <c r="J182" s="0" t="n">
        <f aca="false">G182*3.1415*(0.0508*0.0508-0.03175*0.03175)*100</f>
        <v>-9.48189099356407E-005</v>
      </c>
      <c r="K182" s="0" t="n">
        <f aca="false">(C182*16/10)*(0.00378541178/60)</f>
        <v>0.000102695092317662</v>
      </c>
      <c r="L182" s="0" t="n">
        <f aca="false">E182*(2500/10)*6894.75729</f>
        <v>3146158.76482516</v>
      </c>
      <c r="M182" s="0" t="n">
        <f aca="false">D182*(2500/10)*6894.75729</f>
        <v>5244878.06797877</v>
      </c>
      <c r="N182" s="0" t="n">
        <f aca="false">L182*3.1415*(0.0508*0.0508-0.00635*0.00635)</f>
        <v>25107.6287709722</v>
      </c>
      <c r="O182" s="0" t="n">
        <f aca="false">M182*3.1415*(0.0508*0.0508-0.03175*0.03175)</f>
        <v>25911.0204992932</v>
      </c>
      <c r="P182" s="0" t="n">
        <f aca="false">N182-O182</f>
        <v>-803.391728320934</v>
      </c>
    </row>
    <row r="183" customFormat="false" ht="13.8" hidden="false" customHeight="false" outlineLevel="0" collapsed="false">
      <c r="A183" s="2" t="n">
        <v>0.7</v>
      </c>
      <c r="B183" s="2" t="n">
        <v>5.910799</v>
      </c>
      <c r="C183" s="2" t="n">
        <v>1.016379</v>
      </c>
      <c r="D183" s="2" t="n">
        <v>3.046824</v>
      </c>
      <c r="E183" s="2" t="n">
        <v>1.829168</v>
      </c>
      <c r="F183" s="0" t="n">
        <f aca="false">B183*0.00000905-0.1009</f>
        <v>-0.10084650726905</v>
      </c>
      <c r="G183" s="0" t="n">
        <f aca="false">(F183-F182)*20</f>
        <v>-0.000187797636000131</v>
      </c>
      <c r="H183" s="0" t="n">
        <f aca="false">H182+1/20</f>
        <v>9.04999999999999</v>
      </c>
      <c r="I183" s="0" t="n">
        <f aca="false">G183*3.1415*(0.0508*0.0508-0.00635*0.00635)*100</f>
        <v>-0.000149870164896764</v>
      </c>
      <c r="J183" s="0" t="n">
        <f aca="false">G183*3.1415*(0.0508*0.0508-0.03175*0.03175)*100</f>
        <v>-9.27767687456158E-005</v>
      </c>
      <c r="K183" s="0" t="n">
        <f aca="false">(C183*16/10)*(0.00378541178/60)</f>
        <v>0.000102597681054523</v>
      </c>
      <c r="L183" s="0" t="n">
        <f aca="false">E183*(2500/10)*6894.75729</f>
        <v>3152917.35065868</v>
      </c>
      <c r="M183" s="0" t="n">
        <f aca="false">D183*(2500/10)*6894.75729</f>
        <v>5251777.99633674</v>
      </c>
      <c r="N183" s="0" t="n">
        <f aca="false">L183*3.1415*(0.0508*0.0508-0.00635*0.00635)</f>
        <v>25161.565039549</v>
      </c>
      <c r="O183" s="0" t="n">
        <f aca="false">M183*3.1415*(0.0508*0.0508-0.03175*0.03175)</f>
        <v>25945.1078856556</v>
      </c>
      <c r="P183" s="0" t="n">
        <f aca="false">N183-O183</f>
        <v>-783.542846106564</v>
      </c>
    </row>
    <row r="184" customFormat="false" ht="13.8" hidden="false" customHeight="false" outlineLevel="0" collapsed="false">
      <c r="A184" s="2" t="n">
        <v>0.7</v>
      </c>
      <c r="B184" s="2" t="n">
        <v>4.929299</v>
      </c>
      <c r="C184" s="2" t="n">
        <v>1.014155</v>
      </c>
      <c r="D184" s="2" t="n">
        <v>3.035804</v>
      </c>
      <c r="E184" s="2" t="n">
        <v>1.821186</v>
      </c>
      <c r="F184" s="0" t="n">
        <f aca="false">B184*0.00000905-0.1009</f>
        <v>-0.10085538984405</v>
      </c>
      <c r="G184" s="0" t="n">
        <f aca="false">(F184-F183)*20</f>
        <v>-0.000177651499999876</v>
      </c>
      <c r="H184" s="0" t="n">
        <f aca="false">H183+1/20</f>
        <v>9.09999999999999</v>
      </c>
      <c r="I184" s="0" t="n">
        <f aca="false">G184*3.1415*(0.0508*0.0508-0.00635*0.00635)*100</f>
        <v>-0.000141773134988346</v>
      </c>
      <c r="J184" s="0" t="n">
        <f aca="false">G184*3.1415*(0.0508*0.0508-0.03175*0.03175)*100</f>
        <v>-8.77643216594523E-005</v>
      </c>
      <c r="K184" s="0" t="n">
        <f aca="false">(C184*16/10)*(0.00378541178/60)</f>
        <v>0.000102373180899891</v>
      </c>
      <c r="L184" s="0" t="n">
        <f aca="false">E184*(2500/10)*6894.75729</f>
        <v>3139158.86248648</v>
      </c>
      <c r="M184" s="0" t="n">
        <f aca="false">D184*(2500/10)*6894.75729</f>
        <v>5232782.94000279</v>
      </c>
      <c r="N184" s="0" t="n">
        <f aca="false">L184*3.1415*(0.0508*0.0508-0.00635*0.00635)</f>
        <v>25051.7666983656</v>
      </c>
      <c r="O184" s="0" t="n">
        <f aca="false">M184*3.1415*(0.0508*0.0508-0.03175*0.03175)</f>
        <v>25851.267516504</v>
      </c>
      <c r="P184" s="0" t="n">
        <f aca="false">N184-O184</f>
        <v>-799.500818138331</v>
      </c>
    </row>
    <row r="185" customFormat="false" ht="13.8" hidden="false" customHeight="false" outlineLevel="0" collapsed="false">
      <c r="A185" s="2" t="n">
        <v>0.7</v>
      </c>
      <c r="B185" s="2" t="n">
        <v>3.999357</v>
      </c>
      <c r="C185" s="2" t="n">
        <v>1.01293</v>
      </c>
      <c r="D185" s="2" t="n">
        <v>3.036476</v>
      </c>
      <c r="E185" s="2" t="n">
        <v>1.818873</v>
      </c>
      <c r="F185" s="0" t="n">
        <f aca="false">B185*0.00000905-0.1009</f>
        <v>-0.10086380581915</v>
      </c>
      <c r="G185" s="0" t="n">
        <f aca="false">(F185-F184)*20</f>
        <v>-0.000168319501999969</v>
      </c>
      <c r="H185" s="0" t="n">
        <f aca="false">H184+1/20</f>
        <v>9.15</v>
      </c>
      <c r="I185" s="0" t="n">
        <f aca="false">G185*3.1415*(0.0508*0.0508-0.00635*0.00635)*100</f>
        <v>-0.000134325820374326</v>
      </c>
      <c r="J185" s="0" t="n">
        <f aca="false">G185*3.1415*(0.0508*0.0508-0.03175*0.03175)*100</f>
        <v>-8.31540792793446E-005</v>
      </c>
      <c r="K185" s="0" t="n">
        <f aca="false">(C185*16/10)*(0.00378541178/60)</f>
        <v>0.000102249524115077</v>
      </c>
      <c r="L185" s="0" t="n">
        <f aca="false">E185*(2500/10)*6894.75729</f>
        <v>3135171.96908354</v>
      </c>
      <c r="M185" s="0" t="n">
        <f aca="false">D185*(2500/10)*6894.75729</f>
        <v>5233941.25922751</v>
      </c>
      <c r="N185" s="0" t="n">
        <f aca="false">L185*3.1415*(0.0508*0.0508-0.00635*0.00635)</f>
        <v>25019.9496646451</v>
      </c>
      <c r="O185" s="0" t="n">
        <f aca="false">M185*3.1415*(0.0508*0.0508-0.03175*0.03175)</f>
        <v>25856.989905621</v>
      </c>
      <c r="P185" s="0" t="n">
        <f aca="false">N185-O185</f>
        <v>-837.040240975883</v>
      </c>
    </row>
    <row r="186" customFormat="false" ht="13.8" hidden="false" customHeight="false" outlineLevel="0" collapsed="false">
      <c r="A186" s="2" t="n">
        <v>0.7</v>
      </c>
      <c r="B186" s="2" t="n">
        <v>3.121665</v>
      </c>
      <c r="C186" s="2" t="n">
        <v>1.012143</v>
      </c>
      <c r="D186" s="2" t="n">
        <v>3.039324</v>
      </c>
      <c r="E186" s="2" t="n">
        <v>1.818701</v>
      </c>
      <c r="F186" s="0" t="n">
        <f aca="false">B186*0.00000905-0.1009</f>
        <v>-0.10087174893175</v>
      </c>
      <c r="G186" s="0" t="n">
        <f aca="false">(F186-F185)*20</f>
        <v>-0.00015886225200018</v>
      </c>
      <c r="H186" s="0" t="n">
        <f aca="false">H185+1/20</f>
        <v>9.2</v>
      </c>
      <c r="I186" s="0" t="n">
        <f aca="false">G186*3.1415*(0.0508*0.0508-0.00635*0.00635)*100</f>
        <v>-0.000126778549561304</v>
      </c>
      <c r="J186" s="0" t="n">
        <f aca="false">G186*3.1415*(0.0508*0.0508-0.03175*0.03175)*100</f>
        <v>-7.84819592522357E-005</v>
      </c>
      <c r="K186" s="0" t="n">
        <f aca="false">(C186*16/10)*(0.00378541178/60)</f>
        <v>0.000102170080939854</v>
      </c>
      <c r="L186" s="0" t="n">
        <f aca="false">E186*(2500/10)*6894.75729</f>
        <v>3134875.49452007</v>
      </c>
      <c r="M186" s="0" t="n">
        <f aca="false">D186*(2500/10)*6894.75729</f>
        <v>5238850.32641799</v>
      </c>
      <c r="N186" s="0" t="n">
        <f aca="false">L186*3.1415*(0.0508*0.0508-0.00635*0.00635)</f>
        <v>25017.5836768371</v>
      </c>
      <c r="O186" s="0" t="n">
        <f aca="false">M186*3.1415*(0.0508*0.0508-0.03175*0.03175)</f>
        <v>25881.2419356885</v>
      </c>
      <c r="P186" s="0" t="n">
        <f aca="false">N186-O186</f>
        <v>-863.658258851392</v>
      </c>
    </row>
    <row r="187" customFormat="false" ht="13.8" hidden="false" customHeight="false" outlineLevel="0" collapsed="false">
      <c r="A187" s="2" t="n">
        <v>0.7</v>
      </c>
      <c r="B187" s="2" t="n">
        <v>2.290339</v>
      </c>
      <c r="C187" s="2" t="n">
        <v>1.013701</v>
      </c>
      <c r="D187" s="2" t="n">
        <v>3.043857</v>
      </c>
      <c r="E187" s="2" t="n">
        <v>1.819749</v>
      </c>
      <c r="F187" s="0" t="n">
        <f aca="false">B187*0.00000905-0.1009</f>
        <v>-0.10087927243205</v>
      </c>
      <c r="G187" s="0" t="n">
        <f aca="false">(F187-F186)*20</f>
        <v>-0.000150470005999825</v>
      </c>
      <c r="H187" s="0" t="n">
        <f aca="false">H186+1/20</f>
        <v>9.25</v>
      </c>
      <c r="I187" s="0" t="n">
        <f aca="false">G187*3.1415*(0.0508*0.0508-0.00635*0.00635)*100</f>
        <v>-0.000120081195330889</v>
      </c>
      <c r="J187" s="0" t="n">
        <f aca="false">G187*3.1415*(0.0508*0.0508-0.03175*0.03175)*100</f>
        <v>-7.43359780619788E-005</v>
      </c>
      <c r="K187" s="0" t="n">
        <f aca="false">(C187*16/10)*(0.00378541178/60)</f>
        <v>0.000102327352181274</v>
      </c>
      <c r="L187" s="0" t="n">
        <f aca="false">E187*(2500/10)*6894.75729</f>
        <v>3136681.92093005</v>
      </c>
      <c r="M187" s="0" t="n">
        <f aca="false">D187*(2500/10)*6894.75729</f>
        <v>5246663.81011688</v>
      </c>
      <c r="N187" s="0" t="n">
        <f aca="false">L187*3.1415*(0.0508*0.0508-0.00635*0.00635)</f>
        <v>25031.9996955743</v>
      </c>
      <c r="O187" s="0" t="n">
        <f aca="false">M187*3.1415*(0.0508*0.0508-0.03175*0.03175)</f>
        <v>25919.8425158486</v>
      </c>
      <c r="P187" s="0" t="n">
        <f aca="false">N187-O187</f>
        <v>-887.842820274294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LibreOffice/6.2.5.2$Windows_X86_64 LibreOffice_project/1ec314fa52f458adc18c4f025c545a4e8b22c159</Application>
  <Company>The University of British Columbia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2020-08-24T22:48:00Z</dcterms:created>
  <dc:creator>Lab</dc:creator>
  <dc:description/>
  <dc:language>en-CA</dc:language>
  <cp:lastModifiedBy/>
  <dcterms:modified xsi:type="dcterms:W3CDTF">2020-12-12T12:40:47Z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The University of British Columbia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